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4.xml" ContentType="application/vnd.openxmlformats-officedocument.drawing+xml"/>
  <Override PartName="/xl/drawings/drawing2.xml" ContentType="application/vnd.openxmlformats-officedocument.drawing+xml"/>
  <Override PartName="/xl/drawings/vmlDrawing2.vml" ContentType="application/vnd.openxmlformats-officedocument.vmlDrawing"/>
  <Override PartName="/xl/drawings/drawing3.xml" ContentType="application/vnd.openxmlformats-officedocument.drawing+xml"/>
  <Override PartName="/xl/drawings/vmlDrawing3.vml" ContentType="application/vnd.openxmlformats-officedocument.vmlDrawing"/>
  <Override PartName="/xl/drawings/vmlDrawing4.vml" ContentType="application/vnd.openxmlformats-officedocument.vmlDrawing"/>
  <Override PartName="/xl/drawings/drawing5.xml" ContentType="application/vnd.openxmlformats-officedocument.drawing+xml"/>
  <Override PartName="/xl/drawings/vmlDrawing5.vml" ContentType="application/vnd.openxmlformats-officedocument.vmlDrawing"/>
  <Override PartName="/xl/drawings/_rels/drawing1.xml.rels" ContentType="application/vnd.openxmlformats-package.relationships+xml"/>
  <Override PartName="/xl/drawings/_rels/drawing4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5.xml.rels" ContentType="application/vnd.openxmlformats-package.relationship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media/image1.wmf" ContentType="image/x-wmf"/>
  <Override PartName="/xl/media/image2.png" ContentType="image/png"/>
  <Override PartName="/xl/media/image3.jpeg" ContentType="image/jpeg"/>
  <Override PartName="/xl/media/image4.png" ContentType="image/png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nstrukcja" sheetId="1" state="visible" r:id="rId3"/>
    <sheet name="Plan_prod_roslin." sheetId="2" state="visible" r:id="rId4"/>
    <sheet name="Plan_prod_zwierz." sheetId="3" state="visible" r:id="rId5"/>
    <sheet name="Plan_prod_zwierz.tab.2" sheetId="4" state="visible" r:id="rId6"/>
    <sheet name="Plan_prod_zwierz.tab.2-rezerwa" sheetId="5" state="visible" r:id="rId7"/>
  </sheets>
  <definedNames>
    <definedName function="false" hidden="false" localSheetId="0" name="_xlnm.Print_Area" vbProcedure="false">Instrukcja!$A$1:$G$63</definedName>
    <definedName function="false" hidden="false" localSheetId="1" name="_xlnm.Print_Area" vbProcedure="false">'Plan_prod_roslin.'!$C$3:$U$715</definedName>
    <definedName function="false" hidden="false" localSheetId="1" name="_xlnm.Print_Titles" vbProcedure="false">'Plan_prod_roslin.'!$2:$11</definedName>
    <definedName function="false" hidden="true" localSheetId="1" name="_xlnm._FilterDatabase" vbProcedure="false">'Plan_prod_roslin.'!$A$10:$B$716</definedName>
    <definedName function="false" hidden="false" localSheetId="2" name="_xlnm.Print_Area" vbProcedure="false">'Plan_prod_zwierz.'!$D$2:$Z$47</definedName>
    <definedName function="false" hidden="false" localSheetId="2" name="_xlnm.Print_Titles" vbProcedure="false">'Plan_prod_zwierz.'!$2:$11</definedName>
    <definedName function="false" hidden="false" localSheetId="3" name="_xlnm.Print_Area" vbProcedure="false">'Plan_prod_zwierz.tab.2'!$C$2:$P$43</definedName>
    <definedName function="false" hidden="false" localSheetId="3" name="_xlnm.Print_Titles" vbProcedure="false">'Plan_prod_zwierz.tab.2'!$2:$12</definedName>
    <definedName function="false" hidden="false" localSheetId="4" name="_xlnm.Print_Area" vbProcedure="false">'Plan_prod_zwierz.tab.2-rezerwa'!$C$2:$P$43</definedName>
    <definedName function="false" hidden="false" localSheetId="4" name="_xlnm.Print_Titles" vbProcedure="false">'Plan_prod_zwierz.tab.2-rezerwa'!$2:$12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xdr="http://schemas.openxmlformats.org/drawingml/2006/spreadsheetDrawing">
  <authors>
    <author>Nieznany autor</author>
  </authors>
  <commentList>
    <comment ref="D50" authorId="0">
      <text>
        <r>
          <rPr>
            <sz val="10"/>
            <rFont val="Arial"/>
            <family val="2"/>
            <charset val="238"/>
          </rPr>
          <t xml:space="preserve">
Komentarz zaznaczony jest czerwonym trójkącikiem w prawym górnym rogu.
Należy na taką komórkę najechać myszką.
</t>
        </r>
      </text>
    </comment>
    <comment ref="F40" authorId="0">
      <text>
        <r>
          <rPr>
            <sz val="10"/>
            <rFont val="Arial"/>
            <family val="2"/>
            <charset val="238"/>
          </rPr>
          <t xml:space="preserve">Informacja dla osób znających obsługę Excela, lub pragnących nauczyć się więcej.
</t>
        </r>
        <r>
          <rPr>
            <b val="true"/>
            <sz val="8"/>
            <color rgb="FF000000"/>
            <rFont val="Tahoma"/>
            <family val="2"/>
            <charset val="238"/>
          </rPr>
          <t xml:space="preserve">Kopiowanie danych:
1. otwórz pliki: ten z którego mają być pobrane dane oraz ten do którego mają być wklejone,
2. zaznacz obszar danych do kopiowania,
3. daj polecenie kopiuj,
4. przejdź do pliku docelowego,
5. podświetl komórkę w lewym górnym rogu obszaru do wklejania danych,
6. daj polecenie: wklej specjalnie,
7. wybierz: wartości,
8. jeśli się przekopiowało to wciśnij klawisz: Esc - nie zatwierdzaj Enterem.
   (jeśli coś źle poszło, to cofnij operację i powtórz kopiowanie)</t>
        </r>
      </text>
    </comment>
  </commentList>
</comments>
</file>

<file path=xl/comments2.xml><?xml version="1.0" encoding="utf-8"?>
<comments xmlns="http://schemas.openxmlformats.org/spreadsheetml/2006/main" xmlns:xdr="http://schemas.openxmlformats.org/drawingml/2006/spreadsheetDrawing">
  <authors>
    <author>Nieznany autor</author>
  </authors>
  <commentList>
    <comment ref="B7" authorId="0">
      <text>
        <r>
          <rPr>
            <sz val="10"/>
            <rFont val="Arial"/>
            <family val="2"/>
            <charset val="238"/>
          </rPr>
          <t xml:space="preserve">Ukryj wiersze puste. Możesz to zrobić ręcznie lub
</t>
        </r>
        <r>
          <rPr>
            <b val="true"/>
            <sz val="11"/>
            <color rgb="FF000000"/>
            <rFont val="Tahoma"/>
            <family val="2"/>
            <charset val="238"/>
          </rPr>
          <t xml:space="preserve">Możesz użyć filtra - klikając w pozycję </t>
        </r>
        <r>
          <rPr>
            <b val="true"/>
            <sz val="11"/>
            <color rgb="FF0000FF"/>
            <rFont val="Tahoma"/>
            <family val="2"/>
            <charset val="238"/>
          </rPr>
          <t xml:space="preserve">niepuste (puste)</t>
        </r>
        <r>
          <rPr>
            <b val="true"/>
            <sz val="11"/>
            <color rgb="FF000000"/>
            <rFont val="Tahoma"/>
            <family val="2"/>
            <charset val="238"/>
          </rPr>
          <t xml:space="preserve"> ukryjesz wszystkie wiersze niewypełnione.</t>
        </r>
        <r>
          <rPr>
            <b val="true"/>
            <sz val="11"/>
            <color rgb="FFFF0000"/>
            <rFont val="Tahoma"/>
            <family val="2"/>
            <charset val="238"/>
          </rPr>
          <t xml:space="preserve"> TYLKO ZRÓB TO PO WYPEŁNIENIU TABELI</t>
        </r>
        <r>
          <rPr>
            <b val="true"/>
            <sz val="11"/>
            <color rgb="FF000000"/>
            <rFont val="Tahoma"/>
            <family val="2"/>
            <charset val="238"/>
          </rPr>
          <t xml:space="preserve"> ;-)
</t>
        </r>
        <r>
          <rPr>
            <sz val="11"/>
            <color rgb="FF000000"/>
            <rFont val="Tahoma"/>
            <family val="2"/>
            <charset val="238"/>
          </rPr>
          <t xml:space="preserve">Odkrycie wierszy po kliknięciu </t>
        </r>
        <r>
          <rPr>
            <sz val="11"/>
            <color rgb="FF0000FF"/>
            <rFont val="Tahoma"/>
            <family val="2"/>
            <charset val="238"/>
          </rPr>
          <t xml:space="preserve">Wszystkie (Zaznacz wszystkie)
</t>
        </r>
        <r>
          <rPr>
            <i val="true"/>
            <u val="single"/>
            <sz val="11"/>
            <color rgb="FF008000"/>
            <rFont val="Tahoma"/>
            <family val="2"/>
            <charset val="238"/>
          </rPr>
          <t xml:space="preserve">Uwaga: Jeżeli filtr jest ustawiony na ukrywanie wierszy, nie będzie można ręcznie ich odkrywać.
Ukrywać tak. Odkrywać dopiero po nastawieniu Filtra na pozycję: Zaznacz wszystko.</t>
        </r>
      </text>
    </comment>
    <comment ref="C1" authorId="0">
      <text>
        <r>
          <rPr>
            <sz val="10"/>
            <rFont val="Arial"/>
            <family val="2"/>
            <charset val="238"/>
          </rPr>
          <t xml:space="preserve">W czasie opracowywania planu produkcji występuje potrzeba modyfikacji wzoru np. gdy tekst się nie mieści w komórce.
</t>
        </r>
        <r>
          <rPr>
            <sz val="14"/>
            <color rgb="FF0000FF"/>
            <rFont val="Tahoma"/>
            <family val="2"/>
            <charset val="238"/>
          </rPr>
          <t xml:space="preserve">Można tego dokonać </t>
        </r>
        <r>
          <rPr>
            <sz val="9"/>
            <color rgb="FF0000FF"/>
            <rFont val="Tahoma"/>
            <family val="2"/>
            <charset val="238"/>
          </rPr>
          <t xml:space="preserve">zmniejszając</t>
        </r>
        <r>
          <rPr>
            <sz val="14"/>
            <color rgb="FF0000FF"/>
            <rFont val="Tahoma"/>
            <family val="2"/>
            <charset val="238"/>
          </rPr>
          <t xml:space="preserve"> czcionkę.
</t>
        </r>
        <r>
          <rPr>
            <sz val="9"/>
            <color rgb="FF0000FF"/>
            <rFont val="Tahoma"/>
            <family val="2"/>
            <charset val="238"/>
          </rPr>
          <t xml:space="preserve">
Można </t>
        </r>
        <r>
          <rPr>
            <u val="single"/>
            <sz val="9"/>
            <color rgb="FF0000FF"/>
            <rFont val="Tahoma"/>
            <family val="2"/>
            <charset val="238"/>
          </rPr>
          <t xml:space="preserve">podkreślać tekst</t>
        </r>
        <r>
          <rPr>
            <sz val="9"/>
            <color rgb="FF0000FF"/>
            <rFont val="Tahoma"/>
            <family val="2"/>
            <charset val="238"/>
          </rPr>
          <t xml:space="preserve"> lub otaczać wybrany, ważny fragment ramką.
Można też rozszerzać wiersze.
Arkusze są zablokowane przed zmianą treści, natomiast dopuszczają wykonywanie wymienionych czynności.</t>
        </r>
      </text>
    </comment>
    <comment ref="C3" authorId="0">
      <text>
        <r>
          <rPr>
            <sz val="10"/>
            <rFont val="Arial"/>
            <family val="2"/>
            <charset val="238"/>
          </rPr>
          <t xml:space="preserve">Bogusław Kiedrowski:
</t>
        </r>
        <r>
          <rPr>
            <sz val="18"/>
            <color rgb="FF0000FF"/>
            <rFont val="Tahoma"/>
            <family val="2"/>
            <charset val="238"/>
          </rPr>
          <t xml:space="preserve">Wpisane dane w tym arkuszu pojawią się w kolejnych arkuszach</t>
        </r>
        <r>
          <rPr>
            <sz val="18"/>
            <color rgb="FF000000"/>
            <rFont val="Tahoma"/>
            <family val="2"/>
            <charset val="238"/>
          </rPr>
          <t xml:space="preserve">.</t>
        </r>
      </text>
    </comment>
    <comment ref="C7" authorId="0">
      <text>
        <r>
          <rPr>
            <sz val="10"/>
            <rFont val="Arial"/>
            <family val="2"/>
            <charset val="238"/>
          </rPr>
          <t xml:space="preserve">
</t>
        </r>
        <r>
          <rPr>
            <b val="true"/>
            <sz val="11"/>
            <color rgb="FF000000"/>
            <rFont val="Tahoma"/>
            <family val="2"/>
            <charset val="238"/>
          </rPr>
          <t xml:space="preserve">Numer kolejny sam się wpisze.</t>
        </r>
      </text>
    </comment>
    <comment ref="D7" authorId="0">
      <text>
        <r>
          <rPr>
            <sz val="10"/>
            <rFont val="Arial"/>
            <family val="2"/>
            <charset val="238"/>
          </rPr>
          <t xml:space="preserve">Bogusław Kiedrowski:
</t>
        </r>
        <r>
          <rPr>
            <sz val="12"/>
            <color rgb="FF000000"/>
            <rFont val="Tahoma"/>
            <family val="2"/>
            <charset val="238"/>
          </rPr>
          <t xml:space="preserve">Przy uprawie wielogatunkowej można wpisać działkę główną np. A. Pozostawić wolne wiersze aby wpisać te gatunki i oznaczyć działki następująco:
</t>
        </r>
        <r>
          <rPr>
            <sz val="12"/>
            <color rgb="FF0000FF"/>
            <rFont val="Tahoma"/>
            <family val="2"/>
            <charset val="238"/>
          </rPr>
          <t xml:space="preserve">Zamiast pisać kilka razy A, A, A… wpisz A na działkę główną i A1,A2,A3 … przy uprawie wielogatunkowej.
</t>
        </r>
        <r>
          <rPr>
            <b val="true"/>
            <sz val="12"/>
            <color rgb="FF008000"/>
            <rFont val="Tahoma"/>
            <family val="2"/>
            <charset val="238"/>
          </rPr>
          <t xml:space="preserve">ALE CHYBA LEPIEJ JEST WPISAĆ WSZYSKIE ROŚLINY W JEDNĄ KOMÓRKĘ</t>
        </r>
        <r>
          <rPr>
            <b val="true"/>
            <sz val="12"/>
            <color rgb="FF000000"/>
            <rFont val="Tahoma"/>
            <family val="2"/>
            <charset val="238"/>
          </rPr>
          <t xml:space="preserve"> - </t>
        </r>
        <r>
          <rPr>
            <sz val="12"/>
            <color rgb="FF000000"/>
            <rFont val="Tahoma"/>
            <family val="2"/>
            <charset val="238"/>
          </rPr>
          <t xml:space="preserve">patrz przykład działka B.  Można rozszerzać wiersze gdy rośliny się nie zmieszczą.</t>
        </r>
      </text>
    </comment>
    <comment ref="D11" authorId="0">
      <text>
        <r>
          <rPr>
            <sz val="10"/>
            <rFont val="Arial"/>
            <family val="2"/>
            <charset val="238"/>
          </rPr>
          <t xml:space="preserve">Wklejanie specjalne
</t>
        </r>
        <r>
          <rPr>
            <sz val="10"/>
            <color rgb="FF000000"/>
            <rFont val="Tahoma"/>
            <family val="2"/>
            <charset val="238"/>
          </rPr>
          <t xml:space="preserve">
Wklejanie danych polega na:
1. Wcześniejszym wybraniu polecenia kopiuj na arkuszu z którego kopiujemy.
2. Zaznaczaniu tutaj myszą komórki D11 (lewy górny róg białego obszaru)
3. Wybraniu polecenia Wklej specjalnie - Wartości.
4. Na końcu wciskamy klawisz Esc - by nie wkleiły nam się formuły.
I JUŻ ZROBIONE :-)
Tak samo możemy też kopiować pojedyncze kolumny.</t>
        </r>
      </text>
    </comment>
    <comment ref="E7" authorId="0">
      <text>
        <r>
          <rPr>
            <sz val="10"/>
            <rFont val="Arial"/>
            <family val="2"/>
            <charset val="238"/>
          </rPr>
          <t xml:space="preserve">Bogusław Kiedrowski:
</t>
        </r>
        <r>
          <rPr>
            <sz val="11"/>
            <color rgb="FF0000FF"/>
            <rFont val="Tahoma"/>
            <family val="2"/>
            <charset val="238"/>
          </rPr>
          <t xml:space="preserve">Wpisujemy tylko w wierszu w którym jest symbol działki w kol. 2
np. A, B, C …
</t>
        </r>
        <r>
          <rPr>
            <sz val="11"/>
            <color rgb="FFFF0000"/>
            <rFont val="Tahoma"/>
            <family val="2"/>
            <charset val="238"/>
          </rPr>
          <t xml:space="preserve">Jeśli komórka w kol. 2 będzie pusta to wpis będzie czerwony i przekreślony.
</t>
        </r>
        <r>
          <rPr>
            <sz val="11"/>
            <color rgb="FF0000FF"/>
            <rFont val="Tahoma"/>
            <family val="2"/>
            <charset val="238"/>
          </rPr>
          <t xml:space="preserve">Działki dodatkowe oznacz np. A1, A2...</t>
        </r>
      </text>
    </comment>
    <comment ref="L7" authorId="0">
      <text>
        <r>
          <rPr>
            <sz val="10"/>
            <rFont val="Arial"/>
            <family val="2"/>
            <charset val="238"/>
          </rPr>
          <t xml:space="preserve">Bogusław Kiedrowski:
</t>
        </r>
        <r>
          <rPr>
            <sz val="14"/>
            <color rgb="FF000000"/>
            <rFont val="Tahoma"/>
            <family val="2"/>
            <charset val="238"/>
          </rPr>
          <t xml:space="preserve">Działki ewid. wchodzące w skład dz. rolnej wpisać w osobnych wierszach.</t>
        </r>
      </text>
    </comment>
    <comment ref="M5" authorId="0">
      <text>
        <r>
          <rPr>
            <sz val="10"/>
            <rFont val="Arial"/>
            <family val="2"/>
            <charset val="238"/>
          </rPr>
          <t xml:space="preserve">Bogusław Kiedrowski:
</t>
        </r>
        <r>
          <rPr>
            <sz val="14"/>
            <color rgb="FF000000"/>
            <rFont val="Tahoma"/>
            <family val="2"/>
            <charset val="238"/>
          </rPr>
          <t xml:space="preserve">Wpisana tutaj data będzie się pokazywać w kolejnych arkuszach. </t>
        </r>
      </text>
    </comment>
    <comment ref="M7" authorId="0">
      <text>
        <r>
          <rPr>
            <sz val="10"/>
            <rFont val="Arial"/>
            <family val="2"/>
            <charset val="238"/>
          </rPr>
          <t xml:space="preserve">Bogusław Kiedrowski:
</t>
        </r>
        <r>
          <rPr>
            <sz val="14"/>
            <color rgb="FF000000"/>
            <rFont val="Tahoma"/>
            <family val="2"/>
            <charset val="238"/>
          </rPr>
          <t xml:space="preserve">Powierzchnie działek  ewid. wchodzące w skład dz. rolnej wpisać w osobnych wierszach.</t>
        </r>
      </text>
    </comment>
    <comment ref="N7" authorId="0">
      <text>
        <r>
          <rPr>
            <sz val="10"/>
            <rFont val="Arial"/>
            <family val="2"/>
            <charset val="238"/>
          </rPr>
          <t xml:space="preserve">
</t>
        </r>
        <r>
          <rPr>
            <b val="true"/>
            <sz val="9"/>
            <color rgb="FF0000FF"/>
            <rFont val="Tahoma"/>
            <family val="2"/>
            <charset val="238"/>
          </rPr>
          <t xml:space="preserve">W liście wyboru są warianty z PROW 2014-20.
</t>
        </r>
        <r>
          <rPr>
            <b val="true"/>
            <sz val="9"/>
            <color rgb="FF000000"/>
            <rFont val="Tahoma"/>
            <family val="2"/>
            <charset val="238"/>
          </rPr>
          <t xml:space="preserve">
Warianty od 1 do 6 dotyczą użytków rolniczych w okresie konwersji.
Warianty od 8 do 12 dotyczą użytków rolniczych z certyfikatem.</t>
        </r>
      </text>
    </comment>
    <comment ref="P7" authorId="0">
      <text>
        <r>
          <rPr>
            <sz val="10"/>
            <rFont val="Arial"/>
            <family val="2"/>
            <charset val="238"/>
          </rPr>
          <t xml:space="preserve">W kolumnach
"</t>
        </r>
        <r>
          <rPr>
            <b val="true"/>
            <sz val="10"/>
            <color rgb="FF000000"/>
            <rFont val="Tahoma"/>
            <family val="2"/>
            <charset val="238"/>
          </rPr>
          <t xml:space="preserve">AKTUALNY STATUS DZIAŁKI</t>
        </r>
        <r>
          <rPr>
            <b val="true"/>
            <sz val="9"/>
            <color rgb="FF000000"/>
            <rFont val="Tahoma"/>
            <family val="2"/>
            <charset val="238"/>
          </rPr>
          <t xml:space="preserve">"
może być tylko jeden "X".
</t>
        </r>
        <r>
          <rPr>
            <b val="true"/>
            <sz val="9"/>
            <color rgb="FF0000FF"/>
            <rFont val="Tahoma"/>
            <family val="2"/>
            <charset val="238"/>
          </rPr>
          <t xml:space="preserve">Wpisy dokumujemy w wierszu z nazwą działki rolnej (kol. 2).
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Jeżeli będzie czcionka czerwona POPRAW.</t>
        </r>
      </text>
    </comment>
    <comment ref="T8" authorId="0">
      <text>
        <r>
          <rPr>
            <sz val="10"/>
            <rFont val="Arial"/>
            <family val="2"/>
            <charset val="238"/>
          </rPr>
          <t xml:space="preserve">Przed IV kontrolą 
(dot. sadown. i jagod.)
</t>
        </r>
        <r>
          <rPr>
            <b val="true"/>
            <sz val="12"/>
            <color rgb="FF000000"/>
            <rFont val="Tahoma"/>
            <family val="2"/>
            <charset val="238"/>
          </rPr>
          <t xml:space="preserve">Dotyczy tylko sadów 
i upraw jagodowych.</t>
        </r>
      </text>
    </comment>
    <comment ref="AB7" authorId="0">
      <text>
        <r>
          <rPr>
            <sz val="10"/>
            <rFont val="Arial"/>
            <family val="2"/>
            <charset val="238"/>
          </rPr>
          <t xml:space="preserve">Nawożenie pod daną uprawę - suma nawozów zastosowanych jesienią i wiosną.
</t>
        </r>
        <r>
          <rPr>
            <sz val="10"/>
            <color rgb="FF0000FF"/>
            <rFont val="Tahoma"/>
            <family val="2"/>
            <charset val="238"/>
          </rPr>
          <t xml:space="preserve">Jeżeli na daną działkę zastosowano kilka rodzajów nawozu, a działka rolna składa się z kilku działek ewidencyjnych to można wpisać dane pod spodem.
</t>
        </r>
        <r>
          <rPr>
            <b val="true"/>
            <sz val="10"/>
            <color rgb="FF0000FF"/>
            <rFont val="Tahoma"/>
            <family val="2"/>
            <charset val="238"/>
          </rPr>
          <t xml:space="preserve">Jeżeli jednak brak miejsca, to należy wstawić nowy wiersz.
</t>
        </r>
        <r>
          <rPr>
            <b val="true"/>
            <sz val="11"/>
            <color rgb="FF0000FF"/>
            <rFont val="Tahoma"/>
            <family val="2"/>
            <charset val="238"/>
          </rPr>
          <t xml:space="preserve">NIE ZAPOMNIJ O WYBRANIU "Wypełnione" w kolumnie z filtrem!
</t>
        </r>
        <r>
          <rPr>
            <sz val="10"/>
            <color rgb="FF800000"/>
            <rFont val="Tahoma"/>
            <family val="2"/>
            <charset val="238"/>
          </rPr>
          <t xml:space="preserve">Wstawiona (w nowym wierszu) komórka "nazwa" będzie składała się z 3 komórek.
Należy przekopiować komórkę scaloną (np. z góry) w dół.</t>
        </r>
      </text>
    </comment>
    <comment ref="AE10" authorId="0">
      <text>
        <r>
          <rPr>
            <sz val="10"/>
            <rFont val="Arial"/>
            <family val="2"/>
            <charset val="238"/>
          </rPr>
          <t xml:space="preserve">Wpisz miarę np. m3, ton, kg …</t>
        </r>
      </text>
    </comment>
    <comment ref="AI7" authorId="0">
      <text>
        <r>
          <rPr>
            <sz val="10"/>
            <rFont val="Arial"/>
            <family val="2"/>
            <charset val="238"/>
          </rPr>
          <t xml:space="preserve">Można zwiększyć czcionkę lub poszerzyć wiersz.
</t>
        </r>
      </text>
    </comment>
    <comment ref="CB7" authorId="0">
      <text>
        <r>
          <rPr>
            <sz val="10"/>
            <rFont val="Arial"/>
            <family val="2"/>
            <charset val="238"/>
          </rPr>
          <t xml:space="preserve">Kiedrowski Bogusław:
</t>
        </r>
        <r>
          <rPr>
            <sz val="8"/>
            <color rgb="FF0000FF"/>
            <rFont val="Tahoma"/>
            <family val="2"/>
            <charset val="238"/>
          </rPr>
          <t xml:space="preserve">Aplikacja liczy tylko do </t>
        </r>
        <r>
          <rPr>
            <b val="true"/>
            <sz val="11"/>
            <color rgb="FF0000FF"/>
            <rFont val="Tahoma"/>
            <family val="2"/>
            <charset val="238"/>
          </rPr>
          <t xml:space="preserve">18</t>
        </r>
        <r>
          <rPr>
            <sz val="8"/>
            <color rgb="FF0000FF"/>
            <rFont val="Tahoma"/>
            <family val="2"/>
            <charset val="238"/>
          </rPr>
          <t xml:space="preserve"> działek ewidencyjnych.
</t>
        </r>
        <r>
          <rPr>
            <sz val="8"/>
            <color rgb="FF000000"/>
            <rFont val="Tahoma"/>
            <family val="2"/>
            <charset val="238"/>
          </rPr>
          <t xml:space="preserve">Jeżeli działka rolnicza składa się z większej ilości działek ewidencyjnych niż </t>
        </r>
        <r>
          <rPr>
            <b val="true"/>
            <sz val="8"/>
            <color rgb="FF000000"/>
            <rFont val="Tahoma"/>
            <family val="2"/>
            <charset val="238"/>
          </rPr>
          <t xml:space="preserve">18</t>
        </r>
        <r>
          <rPr>
            <sz val="8"/>
            <color rgb="FF000000"/>
            <rFont val="Tahoma"/>
            <family val="2"/>
            <charset val="238"/>
          </rPr>
          <t xml:space="preserve">,
wówczas pojawi się błędny zapis mówiący "</t>
        </r>
        <r>
          <rPr>
            <sz val="8"/>
            <color rgb="FFFF0000"/>
            <rFont val="Tahoma"/>
            <family val="2"/>
            <charset val="238"/>
          </rPr>
          <t xml:space="preserve">Popraw</t>
        </r>
        <r>
          <rPr>
            <sz val="8"/>
            <color rgb="FF000000"/>
            <rFont val="Tahoma"/>
            <family val="2"/>
            <charset val="238"/>
          </rPr>
          <t xml:space="preserve">". 
Proszę go zignorować i pracować dalej.
Trzeba jednak sprawdzić czy jest OK.
</t>
        </r>
        <r>
          <rPr>
            <sz val="8"/>
            <color rgb="FF0000FF"/>
            <rFont val="Tahoma"/>
            <family val="2"/>
            <charset val="238"/>
          </rPr>
          <t xml:space="preserve">Obliczenia można wykonać w komórkach odblokowanych.
</t>
        </r>
      </text>
    </comment>
  </commentList>
</comments>
</file>

<file path=xl/comments3.xml><?xml version="1.0" encoding="utf-8"?>
<comments xmlns="http://schemas.openxmlformats.org/spreadsheetml/2006/main" xmlns:xdr="http://schemas.openxmlformats.org/drawingml/2006/spreadsheetDrawing">
  <authors>
    <author>Nieznany autor</author>
  </authors>
  <commentList>
    <comment ref="B7" authorId="0">
      <text>
        <r>
          <rPr>
            <sz val="10"/>
            <rFont val="Arial"/>
            <family val="2"/>
            <charset val="238"/>
          </rPr>
          <t xml:space="preserve">Ukryj wiersze puste.</t>
        </r>
        <r>
          <rPr>
            <b val="true"/>
            <sz val="8"/>
            <color rgb="FF0000FF"/>
            <rFont val="Tahoma"/>
            <family val="2"/>
            <charset val="238"/>
          </rPr>
          <t xml:space="preserve"> Możesz to zrobić ręcznie lub
</t>
        </r>
        <r>
          <rPr>
            <b val="true"/>
            <sz val="9"/>
            <color rgb="FF000000"/>
            <rFont val="Tahoma"/>
            <family val="2"/>
            <charset val="238"/>
          </rPr>
          <t xml:space="preserve">Możesz użyć filtra - klikając w pozycję </t>
        </r>
        <r>
          <rPr>
            <b val="true"/>
            <sz val="9"/>
            <color rgb="FF0000FF"/>
            <rFont val="Tahoma"/>
            <family val="2"/>
            <charset val="238"/>
          </rPr>
          <t xml:space="preserve">niepuste (puste)</t>
        </r>
        <r>
          <rPr>
            <b val="true"/>
            <sz val="9"/>
            <color rgb="FF000000"/>
            <rFont val="Tahoma"/>
            <family val="2"/>
            <charset val="238"/>
          </rPr>
          <t xml:space="preserve"> ukryjesz wszystkie wiersze niewypełnione.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 TYLKO ZRÓB TO PO WYPEŁNIENIU TABELI</t>
        </r>
        <r>
          <rPr>
            <b val="true"/>
            <sz val="9"/>
            <color rgb="FF000000"/>
            <rFont val="Tahoma"/>
            <family val="2"/>
            <charset val="238"/>
          </rPr>
          <t xml:space="preserve"> ;-)
</t>
        </r>
        <r>
          <rPr>
            <sz val="9"/>
            <color rgb="FF000000"/>
            <rFont val="Tahoma"/>
            <family val="2"/>
            <charset val="238"/>
          </rPr>
          <t xml:space="preserve">Odkrycie wierszy po kliknięciu </t>
        </r>
        <r>
          <rPr>
            <sz val="9"/>
            <color rgb="FF0000FF"/>
            <rFont val="Tahoma"/>
            <family val="2"/>
            <charset val="238"/>
          </rPr>
          <t xml:space="preserve">Wszystkie (Zaznacz wszystkie)
</t>
        </r>
        <r>
          <rPr>
            <i val="true"/>
            <u val="single"/>
            <sz val="9"/>
            <color rgb="FF008000"/>
            <rFont val="Tahoma"/>
            <family val="2"/>
            <charset val="238"/>
          </rPr>
          <t xml:space="preserve">Uwaga: Jeżeli filtr jest ustawiony na ukrywanie wierszy, nie będzie można ręcznie ich odkrywać.
Ukrywać tak. Odkrywać dopiero po nastawieniu Filtra na pozycję: Zaznacz wszystko.</t>
        </r>
      </text>
    </comment>
    <comment ref="C1" authorId="0">
      <text>
        <r>
          <rPr>
            <sz val="10"/>
            <rFont val="Arial"/>
            <family val="2"/>
            <charset val="238"/>
          </rPr>
          <t xml:space="preserve">W czasie opracowywania wniosku występuje potrzeba modyfikacji wzoru np. gdy tekst się nie mieści w komórce.
</t>
        </r>
        <r>
          <rPr>
            <sz val="14"/>
            <color rgb="FF0000FF"/>
            <rFont val="Tahoma"/>
            <family val="2"/>
            <charset val="238"/>
          </rPr>
          <t xml:space="preserve">Można tego dokonać </t>
        </r>
        <r>
          <rPr>
            <sz val="9"/>
            <color rgb="FF0000FF"/>
            <rFont val="Tahoma"/>
            <family val="2"/>
            <charset val="238"/>
          </rPr>
          <t xml:space="preserve">zmniejszając</t>
        </r>
        <r>
          <rPr>
            <sz val="14"/>
            <color rgb="FF0000FF"/>
            <rFont val="Tahoma"/>
            <family val="2"/>
            <charset val="238"/>
          </rPr>
          <t xml:space="preserve"> czcionkę.
</t>
        </r>
        <r>
          <rPr>
            <sz val="9"/>
            <color rgb="FF0000FF"/>
            <rFont val="Tahoma"/>
            <family val="2"/>
            <charset val="238"/>
          </rPr>
          <t xml:space="preserve">
Można </t>
        </r>
        <r>
          <rPr>
            <u val="single"/>
            <sz val="9"/>
            <color rgb="FF0000FF"/>
            <rFont val="Tahoma"/>
            <family val="2"/>
            <charset val="238"/>
          </rPr>
          <t xml:space="preserve">podkreślać tekst</t>
        </r>
        <r>
          <rPr>
            <sz val="9"/>
            <color rgb="FF0000FF"/>
            <rFont val="Tahoma"/>
            <family val="2"/>
            <charset val="238"/>
          </rPr>
          <t xml:space="preserve"> lub otaczać wybrany, ważny fragment ramką.
Można też rozszerzać wiersze.
Arkusze są zablokowane przed zmianą treści, natomiast dopuszczają wykonywanie wymienionych czynności.
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MOŻNA KOPIOWAĆ W GÓRĘ I W DÓŁ. W BOK NIE WOLNO.</t>
        </r>
      </text>
    </comment>
    <comment ref="C2" authorId="0">
      <text>
        <r>
          <rPr>
            <sz val="10"/>
            <rFont val="Arial"/>
            <family val="2"/>
            <charset val="238"/>
          </rPr>
          <t xml:space="preserve">W czasie opracowywania wniosku występuje potrzeba modyfikacji wzoru np. gdy tekst się nie mieści w komórce.
</t>
        </r>
        <r>
          <rPr>
            <sz val="14"/>
            <color rgb="FF0000FF"/>
            <rFont val="Tahoma"/>
            <family val="2"/>
            <charset val="238"/>
          </rPr>
          <t xml:space="preserve">Można tego dokonać </t>
        </r>
        <r>
          <rPr>
            <sz val="9"/>
            <color rgb="FF0000FF"/>
            <rFont val="Tahoma"/>
            <family val="2"/>
            <charset val="238"/>
          </rPr>
          <t xml:space="preserve">zmniejszając</t>
        </r>
        <r>
          <rPr>
            <sz val="14"/>
            <color rgb="FF0000FF"/>
            <rFont val="Tahoma"/>
            <family val="2"/>
            <charset val="238"/>
          </rPr>
          <t xml:space="preserve"> czcionkę.
</t>
        </r>
        <r>
          <rPr>
            <sz val="9"/>
            <color rgb="FF0000FF"/>
            <rFont val="Tahoma"/>
            <family val="2"/>
            <charset val="238"/>
          </rPr>
          <t xml:space="preserve">
Można </t>
        </r>
        <r>
          <rPr>
            <u val="single"/>
            <sz val="9"/>
            <color rgb="FF0000FF"/>
            <rFont val="Tahoma"/>
            <family val="2"/>
            <charset val="238"/>
          </rPr>
          <t xml:space="preserve">podkreślać tekst</t>
        </r>
        <r>
          <rPr>
            <sz val="9"/>
            <color rgb="FF0000FF"/>
            <rFont val="Tahoma"/>
            <family val="2"/>
            <charset val="238"/>
          </rPr>
          <t xml:space="preserve"> lub otaczać wybrany, ważny fragment ramką.
Można też rozszerzać wiersze.
Arkusze są zablokowane przed zmianą treści, natomiast dopuszczają wykonywanie wymienionych czynności.
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MOŻNA KOPIOWAĆ W GÓRĘ I W DÓŁ. W BOK NIE WOLNO.</t>
        </r>
      </text>
    </comment>
    <comment ref="C7" authorId="0">
      <text>
        <r>
          <rPr>
            <sz val="10"/>
            <rFont val="Arial"/>
            <family val="2"/>
            <charset val="238"/>
          </rPr>
          <t xml:space="preserve">
Numer kolejny sam się wpisze.
</t>
        </r>
        <r>
          <rPr>
            <b val="true"/>
            <sz val="11"/>
            <color rgb="FFFF0000"/>
            <rFont val="Tahoma"/>
            <family val="2"/>
            <charset val="238"/>
          </rPr>
          <t xml:space="preserve">Lista porządkowa nie drukuje się!</t>
        </r>
      </text>
    </comment>
    <comment ref="D42" authorId="0">
      <text>
        <r>
          <rPr>
            <sz val="10"/>
            <rFont val="Arial"/>
            <family val="2"/>
            <charset val="238"/>
          </rPr>
          <t xml:space="preserve">Bogusław Kiedrowski:
</t>
        </r>
        <r>
          <rPr>
            <sz val="12"/>
            <color rgb="FF000000"/>
            <rFont val="Tahoma"/>
            <family val="2"/>
            <charset val="238"/>
          </rPr>
          <t xml:space="preserve">Wpisz samodzielnie.</t>
        </r>
      </text>
    </comment>
    <comment ref="H1" authorId="0">
      <text>
        <r>
          <rPr>
            <sz val="10"/>
            <rFont val="Arial"/>
            <family val="2"/>
            <charset val="238"/>
          </rPr>
          <t xml:space="preserve">AgroBioTest
</t>
        </r>
        <r>
          <rPr>
            <b val="true"/>
            <sz val="9"/>
            <color rgb="FF0000FF"/>
            <rFont val="Tahoma"/>
            <family val="2"/>
            <charset val="238"/>
          </rPr>
          <t xml:space="preserve">Ilość azotu na 1 ha nie może być większa niż 170 kgN/ha.
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Dla warotści powyżej </t>
        </r>
        <r>
          <rPr>
            <b val="true"/>
            <sz val="11"/>
            <color rgb="FFFF0000"/>
            <rFont val="Tahoma"/>
            <family val="2"/>
            <charset val="238"/>
          </rPr>
          <t xml:space="preserve">169 kgN/ha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 komórka będzie czerwona.</t>
        </r>
      </text>
    </comment>
    <comment ref="K7" authorId="0">
      <text>
        <r>
          <rPr>
            <sz val="10"/>
            <rFont val="Arial"/>
            <family val="2"/>
            <charset val="238"/>
          </rPr>
          <t xml:space="preserve">
Obliczy się samo ;-)
</t>
        </r>
      </text>
    </comment>
    <comment ref="L7" authorId="0">
      <text>
        <r>
          <rPr>
            <sz val="10"/>
            <rFont val="Arial"/>
            <family val="2"/>
            <charset val="238"/>
          </rPr>
          <t xml:space="preserve">
Obliczy się samo ;-)
</t>
        </r>
      </text>
    </comment>
    <comment ref="N9" authorId="0">
      <text>
        <r>
          <rPr>
            <sz val="10"/>
            <rFont val="Arial"/>
            <family val="2"/>
            <charset val="238"/>
          </rPr>
          <t xml:space="preserve">AgroBioTest:
</t>
        </r>
        <r>
          <rPr>
            <sz val="9"/>
            <color rgb="FF000000"/>
            <rFont val="Tahoma"/>
            <family val="2"/>
            <charset val="238"/>
          </rPr>
          <t xml:space="preserve">Jeśli powierzchnię chcemy podać z dokładnością do centymetra kwadratowego to proszę zwiększyć ilość miejsc po przecinku </t>
        </r>
      </text>
    </comment>
    <comment ref="X5" authorId="0">
      <text>
        <r>
          <rPr>
            <sz val="10"/>
            <rFont val="Arial"/>
            <family val="2"/>
            <charset val="238"/>
          </rPr>
          <t xml:space="preserve">Bogusław Kiedrowski:
</t>
        </r>
        <r>
          <rPr>
            <sz val="11"/>
            <color rgb="FF0000FF"/>
            <rFont val="Tahoma"/>
            <family val="2"/>
            <charset val="238"/>
          </rPr>
          <t xml:space="preserve">Data wypełni się automatycznie.
Data będzie taka sama jak w arkuszu </t>
        </r>
        <r>
          <rPr>
            <b val="true"/>
            <sz val="11"/>
            <color rgb="FF0000FF"/>
            <rFont val="Tahoma"/>
            <family val="2"/>
            <charset val="238"/>
          </rPr>
          <t xml:space="preserve">Plan_prod_roslin.
</t>
        </r>
        <r>
          <rPr>
            <sz val="11"/>
            <color rgb="FF0000FF"/>
            <rFont val="Tahoma"/>
            <family val="2"/>
            <charset val="238"/>
          </rPr>
          <t xml:space="preserve">W ostateczności można wpisać datę samodzielnie ;-)</t>
        </r>
      </text>
    </comment>
  </commentList>
</comments>
</file>

<file path=xl/comments4.xml><?xml version="1.0" encoding="utf-8"?>
<comments xmlns="http://schemas.openxmlformats.org/spreadsheetml/2006/main" xmlns:xdr="http://schemas.openxmlformats.org/drawingml/2006/spreadsheetDrawing">
  <authors>
    <author>Nieznany autor</author>
  </authors>
  <commentList>
    <comment ref="B8" authorId="0">
      <text>
        <r>
          <rPr>
            <sz val="10"/>
            <rFont val="Arial"/>
            <family val="2"/>
            <charset val="238"/>
          </rPr>
          <t xml:space="preserve">Ukryj wiersze puste.</t>
        </r>
        <r>
          <rPr>
            <b val="true"/>
            <sz val="8"/>
            <color rgb="FF0000FF"/>
            <rFont val="Tahoma"/>
            <family val="2"/>
            <charset val="238"/>
          </rPr>
          <t xml:space="preserve"> Możesz to zrobić ręcznie lub
</t>
        </r>
        <r>
          <rPr>
            <b val="true"/>
            <sz val="9"/>
            <color rgb="FF000000"/>
            <rFont val="Tahoma"/>
            <family val="2"/>
            <charset val="238"/>
          </rPr>
          <t xml:space="preserve">Możesz użyć filtra - klikając w pozycję </t>
        </r>
        <r>
          <rPr>
            <b val="true"/>
            <sz val="9"/>
            <color rgb="FF0000FF"/>
            <rFont val="Tahoma"/>
            <family val="2"/>
            <charset val="238"/>
          </rPr>
          <t xml:space="preserve">niepuste (puste)</t>
        </r>
        <r>
          <rPr>
            <b val="true"/>
            <sz val="9"/>
            <color rgb="FF000000"/>
            <rFont val="Tahoma"/>
            <family val="2"/>
            <charset val="238"/>
          </rPr>
          <t xml:space="preserve"> ukryjesz wszystkie wiersze niewypełnione.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 TYLKO ZRÓB TO PO WYPEŁNIENIU TABELI</t>
        </r>
        <r>
          <rPr>
            <b val="true"/>
            <sz val="9"/>
            <color rgb="FF000000"/>
            <rFont val="Tahoma"/>
            <family val="2"/>
            <charset val="238"/>
          </rPr>
          <t xml:space="preserve"> ;-)
</t>
        </r>
        <r>
          <rPr>
            <sz val="9"/>
            <color rgb="FF000000"/>
            <rFont val="Tahoma"/>
            <family val="2"/>
            <charset val="238"/>
          </rPr>
          <t xml:space="preserve">Odkrycie wierszy po kliknięciu </t>
        </r>
        <r>
          <rPr>
            <sz val="9"/>
            <color rgb="FF0000FF"/>
            <rFont val="Tahoma"/>
            <family val="2"/>
            <charset val="238"/>
          </rPr>
          <t xml:space="preserve">Wszystkie (Zaznacz wszystkie)
</t>
        </r>
        <r>
          <rPr>
            <i val="true"/>
            <u val="single"/>
            <sz val="9"/>
            <color rgb="FF008000"/>
            <rFont val="Tahoma"/>
            <family val="2"/>
            <charset val="238"/>
          </rPr>
          <t xml:space="preserve">Uwaga: Jeżeli filtr jest ustawiony na ukrywanie wierszy, nie będzie można ręcznie ich odkrywać.
Ukrywać tak. Odkrywać dopiero po nastawieniu Filtra na pozycję: Zaznacz wszystko.</t>
        </r>
      </text>
    </comment>
    <comment ref="C1" authorId="0">
      <text>
        <r>
          <rPr>
            <sz val="10"/>
            <rFont val="Arial"/>
            <family val="2"/>
            <charset val="238"/>
          </rPr>
          <t xml:space="preserve">W czasie opracowywania wniosku występuje potrzeba modyfikacji wzoru np. gdy tekst się nie mieści w komórce.
</t>
        </r>
        <r>
          <rPr>
            <sz val="14"/>
            <color rgb="FF0000FF"/>
            <rFont val="Tahoma"/>
            <family val="2"/>
            <charset val="238"/>
          </rPr>
          <t xml:space="preserve">Można tego dokonać </t>
        </r>
        <r>
          <rPr>
            <sz val="9"/>
            <color rgb="FF0000FF"/>
            <rFont val="Tahoma"/>
            <family val="2"/>
            <charset val="238"/>
          </rPr>
          <t xml:space="preserve">zmniejszając</t>
        </r>
        <r>
          <rPr>
            <sz val="14"/>
            <color rgb="FF0000FF"/>
            <rFont val="Tahoma"/>
            <family val="2"/>
            <charset val="238"/>
          </rPr>
          <t xml:space="preserve"> czcionkę.
</t>
        </r>
        <r>
          <rPr>
            <sz val="9"/>
            <color rgb="FF0000FF"/>
            <rFont val="Tahoma"/>
            <family val="2"/>
            <charset val="238"/>
          </rPr>
          <t xml:space="preserve">
Można </t>
        </r>
        <r>
          <rPr>
            <u val="single"/>
            <sz val="9"/>
            <color rgb="FF0000FF"/>
            <rFont val="Tahoma"/>
            <family val="2"/>
            <charset val="238"/>
          </rPr>
          <t xml:space="preserve">podkreślać tekst</t>
        </r>
        <r>
          <rPr>
            <sz val="9"/>
            <color rgb="FF0000FF"/>
            <rFont val="Tahoma"/>
            <family val="2"/>
            <charset val="238"/>
          </rPr>
          <t xml:space="preserve"> lub otaczać wybrany, ważny fragment ramką.
Można też rozszerzać wiersze.
Arkusze są zablokowane przed zmianą treści, natomiast dopuszczają wykonywanie wymienionych czynności.
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MOŻNA KOPIOWAĆ W GÓRĘ I W DÓŁ. W BOK NIE WOLNO.</t>
        </r>
      </text>
    </comment>
    <comment ref="C2" authorId="0">
      <text>
        <r>
          <rPr>
            <sz val="10"/>
            <rFont val="Arial"/>
            <family val="2"/>
            <charset val="238"/>
          </rPr>
          <t xml:space="preserve">W czasie opracowywania wniosku występuje potrzeba modyfikacji wzoru np. gdy tekst się nie mieści w komórce.
</t>
        </r>
        <r>
          <rPr>
            <sz val="14"/>
            <color rgb="FF0000FF"/>
            <rFont val="Tahoma"/>
            <family val="2"/>
            <charset val="238"/>
          </rPr>
          <t xml:space="preserve">Można tego dokonać </t>
        </r>
        <r>
          <rPr>
            <sz val="9"/>
            <color rgb="FF0000FF"/>
            <rFont val="Tahoma"/>
            <family val="2"/>
            <charset val="238"/>
          </rPr>
          <t xml:space="preserve">zmniejszając</t>
        </r>
        <r>
          <rPr>
            <sz val="14"/>
            <color rgb="FF0000FF"/>
            <rFont val="Tahoma"/>
            <family val="2"/>
            <charset val="238"/>
          </rPr>
          <t xml:space="preserve"> czcionkę.
</t>
        </r>
        <r>
          <rPr>
            <sz val="9"/>
            <color rgb="FF0000FF"/>
            <rFont val="Tahoma"/>
            <family val="2"/>
            <charset val="238"/>
          </rPr>
          <t xml:space="preserve">
Można </t>
        </r>
        <r>
          <rPr>
            <u val="single"/>
            <sz val="9"/>
            <color rgb="FF0000FF"/>
            <rFont val="Tahoma"/>
            <family val="2"/>
            <charset val="238"/>
          </rPr>
          <t xml:space="preserve">podkreślać tekst</t>
        </r>
        <r>
          <rPr>
            <sz val="9"/>
            <color rgb="FF0000FF"/>
            <rFont val="Tahoma"/>
            <family val="2"/>
            <charset val="238"/>
          </rPr>
          <t xml:space="preserve"> lub otaczać wybrany, ważny fragment ramką.
Można też rozszerzać wiersze.
Arkusze są zablokowane przed zmianą treści, natomiast dopuszczają wykonywanie wymienionych czynności.
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MOŻNA KOPIOWAĆ W GÓRĘ I W DÓŁ. W BOK NIE WOLNO.</t>
        </r>
      </text>
    </comment>
    <comment ref="C7" authorId="0">
      <text>
        <r>
          <rPr>
            <sz val="10"/>
            <rFont val="Arial"/>
            <family val="2"/>
            <charset val="238"/>
          </rPr>
          <t xml:space="preserve">W czasie opracowywania wniosku występuje potrzeba modyfikacji wzoru np. gdy tekst się nie mieści w komórce.
</t>
        </r>
        <r>
          <rPr>
            <sz val="14"/>
            <color rgb="FF0000FF"/>
            <rFont val="Tahoma"/>
            <family val="2"/>
            <charset val="238"/>
          </rPr>
          <t xml:space="preserve">Można tego dokonać </t>
        </r>
        <r>
          <rPr>
            <sz val="9"/>
            <color rgb="FF0000FF"/>
            <rFont val="Tahoma"/>
            <family val="2"/>
            <charset val="238"/>
          </rPr>
          <t xml:space="preserve">zmniejszając</t>
        </r>
        <r>
          <rPr>
            <sz val="14"/>
            <color rgb="FF0000FF"/>
            <rFont val="Tahoma"/>
            <family val="2"/>
            <charset val="238"/>
          </rPr>
          <t xml:space="preserve"> czcionkę.
</t>
        </r>
        <r>
          <rPr>
            <sz val="9"/>
            <color rgb="FF0000FF"/>
            <rFont val="Tahoma"/>
            <family val="2"/>
            <charset val="238"/>
          </rPr>
          <t xml:space="preserve">
Można </t>
        </r>
        <r>
          <rPr>
            <u val="single"/>
            <sz val="9"/>
            <color rgb="FF0000FF"/>
            <rFont val="Tahoma"/>
            <family val="2"/>
            <charset val="238"/>
          </rPr>
          <t xml:space="preserve">podkreślać tekst</t>
        </r>
        <r>
          <rPr>
            <sz val="9"/>
            <color rgb="FF0000FF"/>
            <rFont val="Tahoma"/>
            <family val="2"/>
            <charset val="238"/>
          </rPr>
          <t xml:space="preserve"> lub otaczać wybrany, ważny fragment ramką.
Można też rozszerzać wiersze.
Arkusze są zablokowane przed zmianą treści, natomiast dopuszczają wykonywanie wymienionych czynności.
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MOŻNA KOPIOWAĆ W GÓRĘ I W DÓŁ. W BOK NIE WOLNO.</t>
        </r>
      </text>
    </comment>
    <comment ref="C8" authorId="0">
      <text>
        <r>
          <rPr>
            <sz val="10"/>
            <rFont val="Arial"/>
            <family val="2"/>
            <charset val="238"/>
          </rPr>
          <t xml:space="preserve">
Numer kolejny sam się wpisze.
</t>
        </r>
      </text>
    </comment>
    <comment ref="E8" authorId="0">
      <text>
        <r>
          <rPr>
            <sz val="10"/>
            <rFont val="Arial"/>
            <family val="2"/>
            <charset val="238"/>
          </rPr>
          <t xml:space="preserve">Bogusław Kiedrowski:
</t>
        </r>
        <r>
          <rPr>
            <sz val="14"/>
            <color rgb="FF0000FF"/>
            <rFont val="Tahoma"/>
            <family val="2"/>
            <charset val="238"/>
          </rPr>
          <t xml:space="preserve">Jeżeli w kolumnie "Określenie zwierzęcia" nic nie będzie wpisane to w danym wierszu wpisy będą </t>
        </r>
        <r>
          <rPr>
            <sz val="14"/>
            <color rgb="FFFF0000"/>
            <rFont val="Tahoma"/>
            <family val="2"/>
            <charset val="238"/>
          </rPr>
          <t xml:space="preserve">czerwone i przekreślone</t>
        </r>
        <r>
          <rPr>
            <sz val="14"/>
            <color rgb="FF0000FF"/>
            <rFont val="Tahoma"/>
            <family val="2"/>
            <charset val="238"/>
          </rPr>
          <t xml:space="preserve">.</t>
        </r>
      </text>
    </comment>
    <comment ref="J1" authorId="0">
      <text>
        <r>
          <rPr>
            <sz val="10"/>
            <rFont val="Arial"/>
            <family val="2"/>
            <charset val="238"/>
          </rPr>
          <t xml:space="preserve">AgroBioTest
</t>
        </r>
        <r>
          <rPr>
            <b val="true"/>
            <sz val="9"/>
            <color rgb="FF0000FF"/>
            <rFont val="Tahoma"/>
            <family val="2"/>
            <charset val="238"/>
          </rPr>
          <t xml:space="preserve">Ilość azotu na 1 ha nie może być większa niż 170 kgN/ha.
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Dla warotści powyżej </t>
        </r>
        <r>
          <rPr>
            <b val="true"/>
            <sz val="11"/>
            <color rgb="FFFF0000"/>
            <rFont val="Tahoma"/>
            <family val="2"/>
            <charset val="238"/>
          </rPr>
          <t xml:space="preserve">169 kgN/ha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 komórka będzie czerwona.</t>
        </r>
      </text>
    </comment>
    <comment ref="K9" authorId="0">
      <text>
        <r>
          <rPr>
            <sz val="10"/>
            <rFont val="Arial"/>
            <family val="2"/>
            <charset val="238"/>
          </rPr>
          <t xml:space="preserve">Bogusław Kiedrowski:
</t>
        </r>
        <r>
          <rPr>
            <sz val="12"/>
            <color rgb="FF0000FF"/>
            <rFont val="Tahoma"/>
            <family val="2"/>
            <charset val="238"/>
          </rPr>
          <t xml:space="preserve">Pamiętaj aby data zakupu nie była wcześniejsza niż data urodzenia zwierzęcia ;-)
</t>
        </r>
        <r>
          <rPr>
            <sz val="12"/>
            <color rgb="FFFF0000"/>
            <rFont val="Tahoma"/>
            <family val="2"/>
            <charset val="238"/>
          </rPr>
          <t xml:space="preserve">ROK BĘDZIE CZERWONY NA ŻÓŁTYM TLE.
</t>
        </r>
        <r>
          <rPr>
            <sz val="12"/>
            <color rgb="FF0000FF"/>
            <rFont val="Tahoma"/>
            <family val="2"/>
            <charset val="238"/>
          </rPr>
          <t xml:space="preserve">Miesiące też się </t>
        </r>
        <r>
          <rPr>
            <sz val="12"/>
            <color rgb="FFFF0000"/>
            <rFont val="Tahoma"/>
            <family val="2"/>
            <charset val="238"/>
          </rPr>
          <t xml:space="preserve">poczerwienią.</t>
        </r>
      </text>
    </comment>
    <comment ref="N5" authorId="0">
      <text>
        <r>
          <rPr>
            <sz val="10"/>
            <rFont val="Arial"/>
            <family val="2"/>
            <charset val="238"/>
          </rPr>
          <t xml:space="preserve">Bogusław Kiedrowski:
</t>
        </r>
        <r>
          <rPr>
            <sz val="11"/>
            <color rgb="FF0000FF"/>
            <rFont val="Tahoma"/>
            <family val="2"/>
            <charset val="238"/>
          </rPr>
          <t xml:space="preserve">Data wypełni się automatycznie.
Data będzie taka sama jak w arkuszu </t>
        </r>
        <r>
          <rPr>
            <b val="true"/>
            <sz val="11"/>
            <color rgb="FF0000FF"/>
            <rFont val="Tahoma"/>
            <family val="2"/>
            <charset val="238"/>
          </rPr>
          <t xml:space="preserve">Plan_prod_roslin.
</t>
        </r>
        <r>
          <rPr>
            <sz val="11"/>
            <color rgb="FF0000FF"/>
            <rFont val="Tahoma"/>
            <family val="2"/>
            <charset val="238"/>
          </rPr>
          <t xml:space="preserve">W ostateczności można wpisać datę samodzielnie ;-)</t>
        </r>
      </text>
    </comment>
    <comment ref="N9" authorId="0">
      <text>
        <r>
          <rPr>
            <sz val="10"/>
            <rFont val="Arial"/>
            <family val="2"/>
            <charset val="238"/>
          </rPr>
          <t xml:space="preserve">Wybierz TAK lub NIE, 
a jeśłi zakup eko to wybierz nie dotyczy: 
</t>
        </r>
        <r>
          <rPr>
            <b val="true"/>
            <sz val="14"/>
            <color rgb="FF000000"/>
            <rFont val="Tahoma"/>
            <family val="2"/>
            <charset val="238"/>
          </rPr>
          <t xml:space="preserve">nie dotyczy</t>
        </r>
      </text>
    </comment>
    <comment ref="O9" authorId="0">
      <text>
        <r>
          <rPr>
            <sz val="10"/>
            <rFont val="Arial"/>
            <family val="2"/>
            <charset val="238"/>
          </rPr>
          <t xml:space="preserve">Wybierz X jeśli dotyczy.</t>
        </r>
      </text>
    </comment>
  </commentList>
</comments>
</file>

<file path=xl/comments5.xml><?xml version="1.0" encoding="utf-8"?>
<comments xmlns="http://schemas.openxmlformats.org/spreadsheetml/2006/main" xmlns:xdr="http://schemas.openxmlformats.org/drawingml/2006/spreadsheetDrawing">
  <authors>
    <author>Nieznany autor</author>
  </authors>
  <commentList>
    <comment ref="B8" authorId="0">
      <text>
        <r>
          <rPr>
            <sz val="10"/>
            <rFont val="Arial"/>
            <family val="2"/>
            <charset val="238"/>
          </rPr>
          <t xml:space="preserve">Ukryj wiersze puste.</t>
        </r>
        <r>
          <rPr>
            <b val="true"/>
            <sz val="8"/>
            <color rgb="FF0000FF"/>
            <rFont val="Tahoma"/>
            <family val="2"/>
            <charset val="238"/>
          </rPr>
          <t xml:space="preserve"> Możesz to zrobić ręcznie lub
</t>
        </r>
        <r>
          <rPr>
            <b val="true"/>
            <sz val="9"/>
            <color rgb="FF000000"/>
            <rFont val="Tahoma"/>
            <family val="2"/>
            <charset val="238"/>
          </rPr>
          <t xml:space="preserve">Możesz użyć filtra - klikając w pozycję </t>
        </r>
        <r>
          <rPr>
            <b val="true"/>
            <sz val="9"/>
            <color rgb="FF0000FF"/>
            <rFont val="Tahoma"/>
            <family val="2"/>
            <charset val="238"/>
          </rPr>
          <t xml:space="preserve">niepuste (puste)</t>
        </r>
        <r>
          <rPr>
            <b val="true"/>
            <sz val="9"/>
            <color rgb="FF000000"/>
            <rFont val="Tahoma"/>
            <family val="2"/>
            <charset val="238"/>
          </rPr>
          <t xml:space="preserve"> ukryjesz wszystkie wiersze niewypełnione.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 TYLKO ZRÓB TO PO WYPEŁNIENIU TABELI</t>
        </r>
        <r>
          <rPr>
            <b val="true"/>
            <sz val="9"/>
            <color rgb="FF000000"/>
            <rFont val="Tahoma"/>
            <family val="2"/>
            <charset val="238"/>
          </rPr>
          <t xml:space="preserve"> ;-)
</t>
        </r>
        <r>
          <rPr>
            <sz val="9"/>
            <color rgb="FF000000"/>
            <rFont val="Tahoma"/>
            <family val="2"/>
            <charset val="238"/>
          </rPr>
          <t xml:space="preserve">Odkrycie wierszy po kliknięciu </t>
        </r>
        <r>
          <rPr>
            <sz val="9"/>
            <color rgb="FF0000FF"/>
            <rFont val="Tahoma"/>
            <family val="2"/>
            <charset val="238"/>
          </rPr>
          <t xml:space="preserve">Wszystkie (Zaznacz wszystkie)
</t>
        </r>
        <r>
          <rPr>
            <i val="true"/>
            <u val="single"/>
            <sz val="9"/>
            <color rgb="FF008000"/>
            <rFont val="Tahoma"/>
            <family val="2"/>
            <charset val="238"/>
          </rPr>
          <t xml:space="preserve">Uwaga: Jeżeli filtr jest ustawiony na ukrywanie wierszy, nie będzie można ręcznie ich odkrywać.
Ukrywać tak. Odkrywać dopiero po nastawieniu Filtra na pozycję: Zaznacz wszystko.</t>
        </r>
      </text>
    </comment>
    <comment ref="C1" authorId="0">
      <text>
        <r>
          <rPr>
            <sz val="10"/>
            <rFont val="Arial"/>
            <family val="2"/>
            <charset val="238"/>
          </rPr>
          <t xml:space="preserve">W czasie opracowywania wniosku występuje potrzeba modyfikacji wzoru np. gdy tekst się nie mieści w komórce.
</t>
        </r>
        <r>
          <rPr>
            <sz val="14"/>
            <color rgb="FF0000FF"/>
            <rFont val="Tahoma"/>
            <family val="2"/>
            <charset val="238"/>
          </rPr>
          <t xml:space="preserve">Można tego dokonać </t>
        </r>
        <r>
          <rPr>
            <sz val="9"/>
            <color rgb="FF0000FF"/>
            <rFont val="Tahoma"/>
            <family val="2"/>
            <charset val="238"/>
          </rPr>
          <t xml:space="preserve">zmniejszając</t>
        </r>
        <r>
          <rPr>
            <sz val="14"/>
            <color rgb="FF0000FF"/>
            <rFont val="Tahoma"/>
            <family val="2"/>
            <charset val="238"/>
          </rPr>
          <t xml:space="preserve"> czcionkę.
</t>
        </r>
        <r>
          <rPr>
            <sz val="9"/>
            <color rgb="FF0000FF"/>
            <rFont val="Tahoma"/>
            <family val="2"/>
            <charset val="238"/>
          </rPr>
          <t xml:space="preserve">
Można </t>
        </r>
        <r>
          <rPr>
            <u val="single"/>
            <sz val="9"/>
            <color rgb="FF0000FF"/>
            <rFont val="Tahoma"/>
            <family val="2"/>
            <charset val="238"/>
          </rPr>
          <t xml:space="preserve">podkreślać tekst</t>
        </r>
        <r>
          <rPr>
            <sz val="9"/>
            <color rgb="FF0000FF"/>
            <rFont val="Tahoma"/>
            <family val="2"/>
            <charset val="238"/>
          </rPr>
          <t xml:space="preserve"> lub otaczać wybrany, ważny fragment ramką.
Można też rozszerzać wiersze.
Arkusze są zablokowane przed zmianą treści, natomiast dopuszczają wykonywanie wymienionych czynności.
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MOŻNA KOPIOWAĆ W GÓRĘ I W DÓŁ. W BOK NIE WOLNO.</t>
        </r>
      </text>
    </comment>
    <comment ref="C2" authorId="0">
      <text>
        <r>
          <rPr>
            <sz val="10"/>
            <rFont val="Arial"/>
            <family val="2"/>
            <charset val="238"/>
          </rPr>
          <t xml:space="preserve">W czasie opracowywania wniosku występuje potrzeba modyfikacji wzoru np. gdy tekst się nie mieści w komórce.
</t>
        </r>
        <r>
          <rPr>
            <sz val="14"/>
            <color rgb="FF0000FF"/>
            <rFont val="Tahoma"/>
            <family val="2"/>
            <charset val="238"/>
          </rPr>
          <t xml:space="preserve">Można tego dokonać </t>
        </r>
        <r>
          <rPr>
            <sz val="9"/>
            <color rgb="FF0000FF"/>
            <rFont val="Tahoma"/>
            <family val="2"/>
            <charset val="238"/>
          </rPr>
          <t xml:space="preserve">zmniejszając</t>
        </r>
        <r>
          <rPr>
            <sz val="14"/>
            <color rgb="FF0000FF"/>
            <rFont val="Tahoma"/>
            <family val="2"/>
            <charset val="238"/>
          </rPr>
          <t xml:space="preserve"> czcionkę.
</t>
        </r>
        <r>
          <rPr>
            <sz val="9"/>
            <color rgb="FF0000FF"/>
            <rFont val="Tahoma"/>
            <family val="2"/>
            <charset val="238"/>
          </rPr>
          <t xml:space="preserve">
Można </t>
        </r>
        <r>
          <rPr>
            <u val="single"/>
            <sz val="9"/>
            <color rgb="FF0000FF"/>
            <rFont val="Tahoma"/>
            <family val="2"/>
            <charset val="238"/>
          </rPr>
          <t xml:space="preserve">podkreślać tekst</t>
        </r>
        <r>
          <rPr>
            <sz val="9"/>
            <color rgb="FF0000FF"/>
            <rFont val="Tahoma"/>
            <family val="2"/>
            <charset val="238"/>
          </rPr>
          <t xml:space="preserve"> lub otaczać wybrany, ważny fragment ramką.
Można też rozszerzać wiersze.
Arkusze są zablokowane przed zmianą treści, natomiast dopuszczają wykonywanie wymienionych czynności.
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MOŻNA KOPIOWAĆ W GÓRĘ I W DÓŁ. W BOK NIE WOLNO.</t>
        </r>
      </text>
    </comment>
    <comment ref="C7" authorId="0">
      <text>
        <r>
          <rPr>
            <sz val="10"/>
            <rFont val="Arial"/>
            <family val="2"/>
            <charset val="238"/>
          </rPr>
          <t xml:space="preserve">W czasie opracowywania wniosku występuje potrzeba modyfikacji wzoru np. gdy tekst się nie mieści w komórce.
</t>
        </r>
        <r>
          <rPr>
            <sz val="14"/>
            <color rgb="FF0000FF"/>
            <rFont val="Tahoma"/>
            <family val="2"/>
            <charset val="238"/>
          </rPr>
          <t xml:space="preserve">Można tego dokonać </t>
        </r>
        <r>
          <rPr>
            <sz val="9"/>
            <color rgb="FF0000FF"/>
            <rFont val="Tahoma"/>
            <family val="2"/>
            <charset val="238"/>
          </rPr>
          <t xml:space="preserve">zmniejszając</t>
        </r>
        <r>
          <rPr>
            <sz val="14"/>
            <color rgb="FF0000FF"/>
            <rFont val="Tahoma"/>
            <family val="2"/>
            <charset val="238"/>
          </rPr>
          <t xml:space="preserve"> czcionkę.
</t>
        </r>
        <r>
          <rPr>
            <sz val="9"/>
            <color rgb="FF0000FF"/>
            <rFont val="Tahoma"/>
            <family val="2"/>
            <charset val="238"/>
          </rPr>
          <t xml:space="preserve">
Można </t>
        </r>
        <r>
          <rPr>
            <u val="single"/>
            <sz val="9"/>
            <color rgb="FF0000FF"/>
            <rFont val="Tahoma"/>
            <family val="2"/>
            <charset val="238"/>
          </rPr>
          <t xml:space="preserve">podkreślać tekst</t>
        </r>
        <r>
          <rPr>
            <sz val="9"/>
            <color rgb="FF0000FF"/>
            <rFont val="Tahoma"/>
            <family val="2"/>
            <charset val="238"/>
          </rPr>
          <t xml:space="preserve"> lub otaczać wybrany, ważny fragment ramką.
Można też rozszerzać wiersze.
Arkusze są zablokowane przed zmianą treści, natomiast dopuszczają wykonywanie wymienionych czynności.
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MOŻNA KOPIOWAĆ W GÓRĘ I W DÓŁ. W BOK NIE WOLNO.</t>
        </r>
      </text>
    </comment>
    <comment ref="C8" authorId="0">
      <text>
        <r>
          <rPr>
            <sz val="10"/>
            <rFont val="Arial"/>
            <family val="2"/>
            <charset val="238"/>
          </rPr>
          <t xml:space="preserve">Bogusław Kiedrowski:
</t>
        </r>
        <r>
          <rPr>
            <b val="true"/>
            <sz val="14"/>
            <color rgb="FF0000FF"/>
            <rFont val="Tahoma"/>
            <family val="2"/>
            <charset val="238"/>
          </rPr>
          <t xml:space="preserve">To jest tabela rezerwowa.
Tu pokażą się numery kolejne z uwzględnieniem numerów w poprzednim arkuszu.</t>
        </r>
      </text>
    </comment>
    <comment ref="E8" authorId="0">
      <text>
        <r>
          <rPr>
            <sz val="10"/>
            <rFont val="Arial"/>
            <family val="2"/>
            <charset val="238"/>
          </rPr>
          <t xml:space="preserve">Bogusław Kiedrowski:
</t>
        </r>
        <r>
          <rPr>
            <sz val="14"/>
            <color rgb="FF0000FF"/>
            <rFont val="Tahoma"/>
            <family val="2"/>
            <charset val="238"/>
          </rPr>
          <t xml:space="preserve">Jeżeli w kolumnie "Określenie zwierzęcia" nic nie będzie wpisane to w danym wierszu wpisy będą </t>
        </r>
        <r>
          <rPr>
            <sz val="14"/>
            <color rgb="FFFF0000"/>
            <rFont val="Tahoma"/>
            <family val="2"/>
            <charset val="238"/>
          </rPr>
          <t xml:space="preserve">czerwone i przekreślone</t>
        </r>
        <r>
          <rPr>
            <sz val="14"/>
            <color rgb="FF0000FF"/>
            <rFont val="Tahoma"/>
            <family val="2"/>
            <charset val="238"/>
          </rPr>
          <t xml:space="preserve">.</t>
        </r>
      </text>
    </comment>
    <comment ref="J1" authorId="0">
      <text>
        <r>
          <rPr>
            <sz val="10"/>
            <rFont val="Arial"/>
            <family val="2"/>
            <charset val="238"/>
          </rPr>
          <t xml:space="preserve">AgroBioTest
</t>
        </r>
        <r>
          <rPr>
            <b val="true"/>
            <sz val="9"/>
            <color rgb="FF0000FF"/>
            <rFont val="Tahoma"/>
            <family val="2"/>
            <charset val="238"/>
          </rPr>
          <t xml:space="preserve">Ilość azotu na 1 ha nie może być większa niż 170 kgN/ha.
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Dla warotści powyżej </t>
        </r>
        <r>
          <rPr>
            <b val="true"/>
            <sz val="11"/>
            <color rgb="FFFF0000"/>
            <rFont val="Tahoma"/>
            <family val="2"/>
            <charset val="238"/>
          </rPr>
          <t xml:space="preserve">169 kgN/ha</t>
        </r>
        <r>
          <rPr>
            <b val="true"/>
            <sz val="9"/>
            <color rgb="FFFF0000"/>
            <rFont val="Tahoma"/>
            <family val="2"/>
            <charset val="238"/>
          </rPr>
          <t xml:space="preserve"> komórka będzie czerwona.</t>
        </r>
      </text>
    </comment>
    <comment ref="K9" authorId="0">
      <text>
        <r>
          <rPr>
            <sz val="10"/>
            <rFont val="Arial"/>
            <family val="2"/>
            <charset val="238"/>
          </rPr>
          <t xml:space="preserve">Bogusław Kiedrowski:
</t>
        </r>
        <r>
          <rPr>
            <sz val="12"/>
            <color rgb="FF0000FF"/>
            <rFont val="Tahoma"/>
            <family val="2"/>
            <charset val="238"/>
          </rPr>
          <t xml:space="preserve">Pamiętaj aby data zakupu nie była wcześniejsza niż data urodzenia zwierzęcia ;-)
</t>
        </r>
        <r>
          <rPr>
            <sz val="12"/>
            <color rgb="FFFF0000"/>
            <rFont val="Tahoma"/>
            <family val="2"/>
            <charset val="238"/>
          </rPr>
          <t xml:space="preserve">ROK BĘDZIE CZERWONY NA ŻÓŁTYM TLE.
</t>
        </r>
        <r>
          <rPr>
            <sz val="12"/>
            <color rgb="FF0000FF"/>
            <rFont val="Tahoma"/>
            <family val="2"/>
            <charset val="238"/>
          </rPr>
          <t xml:space="preserve">Miesiące też się </t>
        </r>
        <r>
          <rPr>
            <sz val="12"/>
            <color rgb="FFFF0000"/>
            <rFont val="Tahoma"/>
            <family val="2"/>
            <charset val="238"/>
          </rPr>
          <t xml:space="preserve">poczerwienią.</t>
        </r>
      </text>
    </comment>
    <comment ref="N5" authorId="0">
      <text>
        <r>
          <rPr>
            <sz val="10"/>
            <rFont val="Arial"/>
            <family val="2"/>
            <charset val="238"/>
          </rPr>
          <t xml:space="preserve">Bogusław Kiedrowski:
</t>
        </r>
        <r>
          <rPr>
            <sz val="11"/>
            <color rgb="FF0000FF"/>
            <rFont val="Tahoma"/>
            <family val="2"/>
            <charset val="238"/>
          </rPr>
          <t xml:space="preserve">Data wypełni się automatycznie.
Data będzie taka sama jak w arkuszu </t>
        </r>
        <r>
          <rPr>
            <b val="true"/>
            <sz val="11"/>
            <color rgb="FF0000FF"/>
            <rFont val="Tahoma"/>
            <family val="2"/>
            <charset val="238"/>
          </rPr>
          <t xml:space="preserve">Plan_prod_roslin.
</t>
        </r>
        <r>
          <rPr>
            <sz val="11"/>
            <color rgb="FF0000FF"/>
            <rFont val="Tahoma"/>
            <family val="2"/>
            <charset val="238"/>
          </rPr>
          <t xml:space="preserve">W ostateczności można wpisać datę samodzielnie ;-)</t>
        </r>
      </text>
    </comment>
    <comment ref="N9" authorId="0">
      <text>
        <r>
          <rPr>
            <sz val="10"/>
            <rFont val="Arial"/>
            <family val="2"/>
            <charset val="238"/>
          </rPr>
          <t xml:space="preserve">Wybierz TAK lub NIE, 
a jeśłi zakup eko to wybierz nie dotyczy: 
</t>
        </r>
        <r>
          <rPr>
            <b val="true"/>
            <sz val="14"/>
            <color rgb="FF000000"/>
            <rFont val="Tahoma"/>
            <family val="2"/>
            <charset val="238"/>
          </rPr>
          <t xml:space="preserve">nie dotyczy</t>
        </r>
      </text>
    </comment>
    <comment ref="O9" authorId="0">
      <text>
        <r>
          <rPr>
            <sz val="10"/>
            <rFont val="Arial"/>
            <family val="2"/>
            <charset val="238"/>
          </rPr>
          <t xml:space="preserve">Wybierz X jeśli dotyczy.</t>
        </r>
      </text>
    </comment>
  </commentList>
</comments>
</file>

<file path=xl/sharedStrings.xml><?xml version="1.0" encoding="utf-8"?>
<sst xmlns="http://schemas.openxmlformats.org/spreadsheetml/2006/main" count="1396" uniqueCount="573">
  <si>
    <t xml:space="preserve">Instrukcja</t>
  </si>
  <si>
    <t xml:space="preserve">Rok 2024</t>
  </si>
  <si>
    <t xml:space="preserve">Wychodząc naprzeciw oczekiwaniom rolników oraz doradców pomagających wypełniać dokumentację </t>
  </si>
  <si>
    <t xml:space="preserve">wnioskową, udostępniamy formularze Planu Produkcji Roślinnej oraz Planu Produkcji Zwierzęcej na</t>
  </si>
  <si>
    <t xml:space="preserve">www.agrobiotest.pl</t>
  </si>
  <si>
    <t xml:space="preserve">Formularze: Plan produkcji Roślinnej i Plan produkcji Zwierzęcej w wersji elektronicznej są utworzone</t>
  </si>
  <si>
    <t xml:space="preserve">w arkuszu kalkulacyjnym programu Excel.</t>
  </si>
  <si>
    <t xml:space="preserve">Po wypełnieniu Planu Produkcji w wersji elektronicznej należy go wydrukować i skompletować</t>
  </si>
  <si>
    <t xml:space="preserve"> z pozostałymi formularzami wypełnionymi ręcznie, każdy podpisać i przesłać do biura: </t>
  </si>
  <si>
    <t xml:space="preserve"> AGRO BIO TEST, ul. ZWM 22, 02-786 Warszawa</t>
  </si>
  <si>
    <t xml:space="preserve">Uwaga: dane w Planie Produkcji Roślinnej powinny być zgodne</t>
  </si>
  <si>
    <t xml:space="preserve">ze stanem faktycznym i wnioskiem o przyznanie płatności na bieżący rok.</t>
  </si>
  <si>
    <t xml:space="preserve">Formularz Plan Produkcji Zwierzęcej został w br. uproszczony (jeśli chodzi o zakres informacji</t>
  </si>
  <si>
    <r>
      <rPr>
        <sz val="10"/>
        <rFont val="Arial"/>
        <family val="2"/>
        <charset val="238"/>
      </rPr>
      <t xml:space="preserve">podawanych przez rolnika) i jest dostępny wyłącznie w wersji PDF na </t>
    </r>
    <r>
      <rPr>
        <u val="single"/>
        <sz val="10"/>
        <color rgb="FF0000FF"/>
        <rFont val="Arial"/>
        <family val="2"/>
        <charset val="238"/>
      </rPr>
      <t xml:space="preserve">www.agrobiotest.pl</t>
    </r>
    <r>
      <rPr>
        <sz val="10"/>
        <rFont val="Arial"/>
        <family val="2"/>
        <charset val="238"/>
      </rPr>
      <t xml:space="preserve"> wraz </t>
    </r>
  </si>
  <si>
    <t xml:space="preserve">z pozostałymi  formularzami składającymi się na doroczną dokumentację wnioskową w programie </t>
  </si>
  <si>
    <t xml:space="preserve"> AGRO BIO TEST.</t>
  </si>
  <si>
    <t xml:space="preserve">Wszystkie formularze są dostępne w formacie PDF na stronie:</t>
  </si>
  <si>
    <t xml:space="preserve">w zakładce Formularze dla producentów. Można je z łatwością wydrukować przed wypełnieniem. </t>
  </si>
  <si>
    <t xml:space="preserve">Formularze opisujące produkcję zgłaszaną do certyfikacji w bieżącym roku rolnicy objęci programem  </t>
  </si>
  <si>
    <t xml:space="preserve">kontroli AGRO BIO TEST otrzymali pocztą w wersji papierowej,  wraz z instrukcją ich wypełniania</t>
  </si>
  <si>
    <t xml:space="preserve"> i składania w jednostce certyfikującej.</t>
  </si>
  <si>
    <t xml:space="preserve">Opracowanie wykonane zostało w programie Excel 2010.</t>
  </si>
  <si>
    <t xml:space="preserve">Osoby pracujące na nowszych wersjach Excela mogą i powinny zapisać plik w nowej wersji.</t>
  </si>
  <si>
    <t xml:space="preserve">Opracowanie umożliwia twórczą pracę z możliwością wykorzystania większości funkcji Excela.</t>
  </si>
  <si>
    <t xml:space="preserve">Należy jednak przestrzegać kilku podstawowych zasad:</t>
  </si>
  <si>
    <t xml:space="preserve">1.</t>
  </si>
  <si>
    <t xml:space="preserve">Kopiowanie komórek możliwe jest tylko w górę lub w dół tabeli.</t>
  </si>
  <si>
    <t xml:space="preserve">2.</t>
  </si>
  <si>
    <t xml:space="preserve">Kopiowanie danych z innych plików możliwe jest tylko przy zastosowaniu metody</t>
  </si>
  <si>
    <t xml:space="preserve">"Wklej specjalnie - wartości" . Informacja jest w komórce po prawej.</t>
  </si>
  <si>
    <t xml:space="preserve">Pozycje czerwone i przekreślone należy wyczyścić: zaznaczenie obszaru </t>
  </si>
  <si>
    <t xml:space="preserve">i polecenie - wyczyść zawartość, wówczas filtr poradzi sobie z ukryciem wierszy.</t>
  </si>
  <si>
    <t xml:space="preserve">3.</t>
  </si>
  <si>
    <t xml:space="preserve">Opracowywanie tabel wymaga minimalnych umiejętności pracy z Excelem.</t>
  </si>
  <si>
    <r>
      <rPr>
        <sz val="10"/>
        <rFont val="Arial"/>
        <family val="2"/>
        <charset val="238"/>
      </rPr>
      <t xml:space="preserve">W nagłówkach tabeli umieszczone są komentarze.</t>
    </r>
    <r>
      <rPr>
        <b val="true"/>
        <sz val="10"/>
        <rFont val="Arial"/>
        <family val="2"/>
        <charset val="238"/>
      </rPr>
      <t xml:space="preserve"> NALEŻY JE PRZECZYTAĆ!</t>
    </r>
  </si>
  <si>
    <t xml:space="preserve">Unikniemy w ten sposób błędów. Najlepiej najpierw trochę poćwiczyć ;-).</t>
  </si>
  <si>
    <t xml:space="preserve">4.</t>
  </si>
  <si>
    <t xml:space="preserve">NIE NALEŻY ZDEJMOWAĆ OCHRONY ARKUSZY!</t>
  </si>
  <si>
    <t xml:space="preserve">Jeżeli coś nie wychodzi to poszukajmy komentarza.</t>
  </si>
  <si>
    <t xml:space="preserve">Opracowanie merytoryczne:</t>
  </si>
  <si>
    <t xml:space="preserve">Tomasz Chełmiński</t>
  </si>
  <si>
    <t xml:space="preserve">tel.</t>
  </si>
  <si>
    <t xml:space="preserve">22 847 87 39    i    22 258 57 68</t>
  </si>
  <si>
    <t xml:space="preserve">e-mail:</t>
  </si>
  <si>
    <t xml:space="preserve">agro.bio.test@agrobiotest.pl; </t>
  </si>
  <si>
    <t xml:space="preserve">https://agrobiotest.pl/plany-produkcji-formularze-wnioskowe/</t>
  </si>
  <si>
    <t xml:space="preserve">Opracowanie komputerowe:</t>
  </si>
  <si>
    <t xml:space="preserve">Bogusław Kiedrowski</t>
  </si>
  <si>
    <t xml:space="preserve">bogdan.kiedrowski@op.pl</t>
  </si>
  <si>
    <t xml:space="preserve">http://kiedrowski.wordpress.com/</t>
  </si>
  <si>
    <t xml:space="preserve">FILTR</t>
  </si>
  <si>
    <t xml:space="preserve">Suma kolumn:</t>
  </si>
  <si>
    <t xml:space="preserve">ukryj</t>
  </si>
  <si>
    <t xml:space="preserve">te 2 zostawić</t>
  </si>
  <si>
    <t xml:space="preserve">PLAN PRODUKCJI ROŚLINNEJ  ROK        </t>
  </si>
  <si>
    <t xml:space="preserve">Przykład wypelnienia.
KLIKNIJ
TUTAJ</t>
  </si>
  <si>
    <t xml:space="preserve">Powrót do tabeli
KLIKNIJ
TUTAJ</t>
  </si>
  <si>
    <t xml:space="preserve">Wnioskujący:</t>
  </si>
  <si>
    <t xml:space="preserve">Gospodarstwo  (lub jego część/jednostka) w miejscowości:</t>
  </si>
  <si>
    <t xml:space="preserve">AgroBioTest
ul. ZWM 5,  02-786 Warszawa</t>
  </si>
  <si>
    <t xml:space="preserve">kol. 4</t>
  </si>
  <si>
    <t xml:space="preserve">kol. 6</t>
  </si>
  <si>
    <t xml:space="preserve">Telefon kontaktowy:</t>
  </si>
  <si>
    <t xml:space="preserve">Ukryj</t>
  </si>
  <si>
    <t xml:space="preserve">Nr rejestracyjny    PL-EKO-07 -</t>
  </si>
  <si>
    <t xml:space="preserve">Data wypełnienia:</t>
  </si>
  <si>
    <t xml:space="preserve">ROK:</t>
  </si>
  <si>
    <t xml:space="preserve">niebieskie</t>
  </si>
  <si>
    <t xml:space="preserve">Ukryj
puste
wiersze</t>
  </si>
  <si>
    <t xml:space="preserve">L.p.</t>
  </si>
  <si>
    <t xml:space="preserve">Oznaczenie działki rolnej</t>
  </si>
  <si>
    <r>
      <rPr>
        <b val="true"/>
        <sz val="10"/>
        <color rgb="FF000000"/>
        <rFont val="Arial"/>
        <family val="2"/>
        <charset val="238"/>
      </rPr>
      <t xml:space="preserve">ROŚLINA / ROŚLINY UPRAWIANE
</t>
    </r>
    <r>
      <rPr>
        <u val="single"/>
        <sz val="9"/>
        <color rgb="FF000000"/>
        <rFont val="Arial"/>
        <family val="2"/>
        <charset val="238"/>
      </rPr>
      <t xml:space="preserve">PLON GŁÓWNY
</t>
    </r>
    <r>
      <rPr>
        <sz val="9"/>
        <color rgb="FF000000"/>
        <rFont val="Arial"/>
        <family val="2"/>
        <charset val="238"/>
      </rPr>
      <t xml:space="preserve">lub wszystkie gatunki wchodzące w skład 
uprawy wielogatunkowej 
jak we wniosku do ARiMR 
(jeśli dotyczy)</t>
    </r>
  </si>
  <si>
    <t xml:space="preserve">Przewidywany zbiór 
z danej działki:
plon główny</t>
  </si>
  <si>
    <t xml:space="preserve">Jednostka miary (t, kg) </t>
  </si>
  <si>
    <t xml:space="preserve">ROŚLINA UPRAWIANA 
WSPÓŁRZĘDNIE 
i / lub 
MIĘDZYPLON
</t>
  </si>
  <si>
    <t xml:space="preserve">Przewidywany zbiór 
z danej działki:
rośl. współrzędna</t>
  </si>
  <si>
    <t xml:space="preserve">Pow. 
 działki
 rolnej
[ha]</t>
  </si>
  <si>
    <t xml:space="preserve">Nr działki ewid., na której położona jest działka rolna</t>
  </si>
  <si>
    <t xml:space="preserve">Pow. działki rolnej
w granicach działki ewid. [ha]</t>
  </si>
  <si>
    <t xml:space="preserve">Nr  pakietu / wariantu ARiMR</t>
  </si>
  <si>
    <r>
      <rPr>
        <sz val="8"/>
        <color rgb="FFFF0000"/>
        <rFont val="Arial"/>
        <family val="2"/>
        <charset val="238"/>
      </rPr>
      <t xml:space="preserve">Rok założenia sadu / 
plantacji jagodowej
</t>
    </r>
    <r>
      <rPr>
        <sz val="7"/>
        <color rgb="FFFF0000"/>
        <rFont val="Arial"/>
        <family val="2"/>
        <charset val="238"/>
      </rPr>
      <t xml:space="preserve">(jeśli dotyczy)</t>
    </r>
  </si>
  <si>
    <t xml:space="preserve">AKTUALNY STATUS DZIAŁKI  *</t>
  </si>
  <si>
    <t xml:space="preserve">MATERIAŁ SIEWNY *</t>
  </si>
  <si>
    <r>
      <rPr>
        <sz val="10"/>
        <color rgb="FFFF0000"/>
        <rFont val="Arial"/>
        <family val="2"/>
        <charset val="238"/>
      </rPr>
      <t xml:space="preserve">NAWOZY 
i ŚRODKI OCHRONY 
ROŚLIN
</t>
    </r>
    <r>
      <rPr>
        <sz val="8"/>
        <color rgb="FFFF0000"/>
        <rFont val="Arial"/>
        <family val="2"/>
        <charset val="238"/>
      </rPr>
      <t xml:space="preserve">(zastosowane jesienią i wiosną)</t>
    </r>
  </si>
  <si>
    <t xml:space="preserve">MATERIAŁ  ROZMNO-ŻENIOWY</t>
  </si>
  <si>
    <t xml:space="preserve">WYPEŁNIA INSPEKTOR</t>
  </si>
  <si>
    <r>
      <rPr>
        <sz val="8"/>
        <color rgb="FF0000FF"/>
        <rFont val="Arial"/>
        <family val="2"/>
        <charset val="238"/>
      </rPr>
      <t xml:space="preserve">Porównanie wpisów do poszczególnych działek rolnych - kolumny:
</t>
    </r>
    <r>
      <rPr>
        <sz val="10"/>
        <rFont val="Arial"/>
        <family val="2"/>
        <charset val="238"/>
      </rPr>
      <t xml:space="preserve">4  </t>
    </r>
    <r>
      <rPr>
        <sz val="8"/>
        <color rgb="FF008000"/>
        <rFont val="Arial"/>
        <family val="2"/>
        <charset val="238"/>
      </rPr>
      <t xml:space="preserve">minus </t>
    </r>
    <r>
      <rPr>
        <sz val="8"/>
        <color rgb="FF0000FF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6</t>
    </r>
    <r>
      <rPr>
        <sz val="8"/>
        <color rgb="FF0000FF"/>
        <rFont val="Arial"/>
        <family val="2"/>
        <charset val="238"/>
      </rPr>
      <t xml:space="preserve">.</t>
    </r>
  </si>
  <si>
    <t xml:space="preserve">Komórki odblokowane np. do sporządzania notatek, obliczeń.</t>
  </si>
  <si>
    <t xml:space="preserve">Konwencjonalna</t>
  </si>
  <si>
    <t xml:space="preserve">Przed I kontrolą</t>
  </si>
  <si>
    <t xml:space="preserve">Przed II kontrolą</t>
  </si>
  <si>
    <t xml:space="preserve">Przed III kontrolą</t>
  </si>
  <si>
    <r>
      <rPr>
        <sz val="8"/>
        <color rgb="FF000000"/>
        <rFont val="Arial"/>
        <family val="2"/>
        <charset val="238"/>
      </rPr>
      <t xml:space="preserve">Przed IV kontrolą 
</t>
    </r>
    <r>
      <rPr>
        <sz val="7"/>
        <color rgb="FF000000"/>
        <rFont val="Arial"/>
        <family val="2"/>
        <charset val="238"/>
      </rPr>
      <t xml:space="preserve">(dot. sadown. i jagod.)</t>
    </r>
  </si>
  <si>
    <t xml:space="preserve">Z certyfikatem</t>
  </si>
  <si>
    <t xml:space="preserve">Produkt na certyfikat</t>
  </si>
  <si>
    <t xml:space="preserve">Ilość na certyfikat [t]</t>
  </si>
  <si>
    <t xml:space="preserve">UWAGI INSPEKTORA</t>
  </si>
  <si>
    <t xml:space="preserve">Własny</t>
  </si>
  <si>
    <t xml:space="preserve">Z zakupu EKO</t>
  </si>
  <si>
    <t xml:space="preserve">Konwenc. bez zgody WIORiN</t>
  </si>
  <si>
    <t xml:space="preserve">Konwenc. za zgodą WIORiN</t>
  </si>
  <si>
    <t xml:space="preserve">Czy    kwalifikowany?</t>
  </si>
  <si>
    <t xml:space="preserve">Czy jest  
dowód zakupu?</t>
  </si>
  <si>
    <t xml:space="preserve">własny*</t>
  </si>
  <si>
    <t xml:space="preserve">z zakupu*</t>
  </si>
  <si>
    <t xml:space="preserve">Na paszę (t)</t>
  </si>
  <si>
    <t xml:space="preserve">Na zasiew (t)</t>
  </si>
  <si>
    <t xml:space="preserve">Numeracja</t>
  </si>
  <si>
    <t xml:space="preserve">Powtarzające się a,a,a</t>
  </si>
  <si>
    <t xml:space="preserve">Bez A, B, C …</t>
  </si>
  <si>
    <t xml:space="preserve">Komórki niebieskie</t>
  </si>
  <si>
    <t xml:space="preserve">całośc ha</t>
  </si>
  <si>
    <t xml:space="preserve">ogółem</t>
  </si>
  <si>
    <t xml:space="preserve">Działki ewid. wchodzące w skład dz. rolnej wpisać w osobnych wierszach</t>
  </si>
  <si>
    <t xml:space="preserve">nazwa</t>
  </si>
  <si>
    <t xml:space="preserve">ilość /działkę</t>
  </si>
  <si>
    <t xml:space="preserve">Poniżej można wpisać numer od którego ma się zaczynać liczenie</t>
  </si>
  <si>
    <t xml:space="preserve">czy pusta?</t>
  </si>
  <si>
    <t xml:space="preserve">Z importu</t>
  </si>
  <si>
    <t xml:space="preserve">z importu</t>
  </si>
  <si>
    <t xml:space="preserve">OK.</t>
  </si>
  <si>
    <t xml:space="preserve">Tylko A, B, C …</t>
  </si>
  <si>
    <t xml:space="preserve">z 1 strony</t>
  </si>
  <si>
    <t xml:space="preserve">Wynik</t>
  </si>
  <si>
    <t xml:space="preserve">w ha</t>
  </si>
  <si>
    <t xml:space="preserve">w ha cd</t>
  </si>
  <si>
    <t xml:space="preserve">Wypełnione</t>
  </si>
  <si>
    <t xml:space="preserve">Suma </t>
  </si>
  <si>
    <t xml:space="preserve">X</t>
  </si>
  <si>
    <t xml:space="preserve">2.1</t>
  </si>
  <si>
    <t xml:space="preserve">TAK</t>
  </si>
  <si>
    <t xml:space="preserve">2.2</t>
  </si>
  <si>
    <t xml:space="preserve">2.3</t>
  </si>
  <si>
    <t xml:space="preserve">2.4</t>
  </si>
  <si>
    <t xml:space="preserve">2.5</t>
  </si>
  <si>
    <t xml:space="preserve">2.6</t>
  </si>
  <si>
    <t xml:space="preserve">2.7</t>
  </si>
  <si>
    <t xml:space="preserve">2.8</t>
  </si>
  <si>
    <t xml:space="preserve">2.9</t>
  </si>
  <si>
    <t xml:space="preserve">2.10</t>
  </si>
  <si>
    <t xml:space="preserve">2.11</t>
  </si>
  <si>
    <t xml:space="preserve">2.12</t>
  </si>
  <si>
    <t xml:space="preserve">4.1.1</t>
  </si>
  <si>
    <t xml:space="preserve">4.1.2</t>
  </si>
  <si>
    <t xml:space="preserve">4.2</t>
  </si>
  <si>
    <t xml:space="preserve">5.</t>
  </si>
  <si>
    <t xml:space="preserve">6.</t>
  </si>
  <si>
    <t xml:space="preserve">7.</t>
  </si>
  <si>
    <t xml:space="preserve">8.</t>
  </si>
  <si>
    <t xml:space="preserve">9.</t>
  </si>
  <si>
    <t xml:space="preserve">10.1.1</t>
  </si>
  <si>
    <t xml:space="preserve">10.1.2</t>
  </si>
  <si>
    <t xml:space="preserve">10.2</t>
  </si>
  <si>
    <t xml:space="preserve">11.</t>
  </si>
  <si>
    <t xml:space="preserve">12.</t>
  </si>
  <si>
    <t xml:space="preserve">SUMA POWIERZCHNI:</t>
  </si>
  <si>
    <r>
      <rPr>
        <sz val="8"/>
        <color rgb="FF000000"/>
        <rFont val="Arial"/>
        <family val="2"/>
        <charset val="238"/>
      </rPr>
      <t xml:space="preserve">* zaznaczyć </t>
    </r>
    <r>
      <rPr>
        <b val="true"/>
        <sz val="8"/>
        <color rgb="FF000000"/>
        <rFont val="Arial"/>
        <family val="2"/>
        <charset val="238"/>
      </rPr>
      <t xml:space="preserve">X</t>
    </r>
    <r>
      <rPr>
        <sz val="8"/>
        <color rgb="FF000000"/>
        <rFont val="Arial"/>
        <family val="2"/>
        <charset val="238"/>
      </rPr>
      <t xml:space="preserve"> we właściwej kratce</t>
    </r>
  </si>
  <si>
    <t xml:space="preserve">podpis Wnioskującego / 
osoby upoważnionej
</t>
  </si>
  <si>
    <t xml:space="preserve">podpis Wnioskującego / osoby upoważnionej</t>
  </si>
  <si>
    <t xml:space="preserve">data i podpis Wnioskującego / osoby upoważnionej</t>
  </si>
  <si>
    <t xml:space="preserve">20  / 01.02.2024                                                                                                                                          F-plan-r</t>
  </si>
  <si>
    <t xml:space="preserve">data i podpis  inspektora</t>
  </si>
  <si>
    <t xml:space="preserve">kg</t>
  </si>
  <si>
    <t xml:space="preserve">obornik</t>
  </si>
  <si>
    <t xml:space="preserve">nawadnianie kropelkowe</t>
  </si>
  <si>
    <t xml:space="preserve">I</t>
  </si>
  <si>
    <t xml:space="preserve">ton</t>
  </si>
  <si>
    <t xml:space="preserve">gnojówka</t>
  </si>
  <si>
    <t xml:space="preserve">l.</t>
  </si>
  <si>
    <t xml:space="preserve">nawadnianie deszczownią</t>
  </si>
  <si>
    <t xml:space="preserve">II</t>
  </si>
  <si>
    <t xml:space="preserve">gnojowica</t>
  </si>
  <si>
    <t xml:space="preserve">m3</t>
  </si>
  <si>
    <t xml:space="preserve">brak nawadniania</t>
  </si>
  <si>
    <t xml:space="preserve">III</t>
  </si>
  <si>
    <t xml:space="preserve">Lista produktów do certyfikatu</t>
  </si>
  <si>
    <t xml:space="preserve">POLSKA 1</t>
  </si>
  <si>
    <t xml:space="preserve">kompost</t>
  </si>
  <si>
    <t xml:space="preserve">C</t>
  </si>
  <si>
    <t xml:space="preserve">produkty na które będzie certyfikat</t>
  </si>
  <si>
    <t xml:space="preserve">mineralne (wpisz rodzaj nawozu)</t>
  </si>
  <si>
    <t xml:space="preserve">K</t>
  </si>
  <si>
    <t xml:space="preserve">pszenica - ziarno</t>
  </si>
  <si>
    <t xml:space="preserve">dolnośląskie </t>
  </si>
  <si>
    <t xml:space="preserve">jęczmień - ziarno</t>
  </si>
  <si>
    <t xml:space="preserve">kujawsko-pomorskie </t>
  </si>
  <si>
    <t xml:space="preserve">+</t>
  </si>
  <si>
    <t xml:space="preserve">pszenżyto - ziarno</t>
  </si>
  <si>
    <t xml:space="preserve">lubelskie </t>
  </si>
  <si>
    <t xml:space="preserve">żyto - ziarno</t>
  </si>
  <si>
    <t xml:space="preserve">lubuskie </t>
  </si>
  <si>
    <t xml:space="preserve">owies - ziarno</t>
  </si>
  <si>
    <t xml:space="preserve">łódzkie </t>
  </si>
  <si>
    <t xml:space="preserve">kukurydza  - ziarno</t>
  </si>
  <si>
    <t xml:space="preserve">małopolskie </t>
  </si>
  <si>
    <t xml:space="preserve">gryka  - ziarno</t>
  </si>
  <si>
    <t xml:space="preserve">mazowieckie </t>
  </si>
  <si>
    <t xml:space="preserve">rzepak - ziarno</t>
  </si>
  <si>
    <t xml:space="preserve">opolskie </t>
  </si>
  <si>
    <t xml:space="preserve">słonecznik - ziarno</t>
  </si>
  <si>
    <t xml:space="preserve">podkarpackie </t>
  </si>
  <si>
    <t xml:space="preserve">podlaskie </t>
  </si>
  <si>
    <t xml:space="preserve">pomorskie </t>
  </si>
  <si>
    <t xml:space="preserve">śląskie </t>
  </si>
  <si>
    <t xml:space="preserve">brokuł</t>
  </si>
  <si>
    <t xml:space="preserve">świętokrzyskie </t>
  </si>
  <si>
    <t xml:space="preserve">burak liściowy</t>
  </si>
  <si>
    <t xml:space="preserve">warmińsko-mazurskie </t>
  </si>
  <si>
    <t xml:space="preserve">burak ćwikłowy</t>
  </si>
  <si>
    <t xml:space="preserve">wielkopolskie </t>
  </si>
  <si>
    <t xml:space="preserve">cebula</t>
  </si>
  <si>
    <t xml:space="preserve">zachodniopomorskie </t>
  </si>
  <si>
    <t xml:space="preserve">chrzan</t>
  </si>
  <si>
    <t xml:space="preserve">cykoria sałatowa</t>
  </si>
  <si>
    <t xml:space="preserve">cukinia</t>
  </si>
  <si>
    <t xml:space="preserve">czosnek</t>
  </si>
  <si>
    <t xml:space="preserve">endywia</t>
  </si>
  <si>
    <t xml:space="preserve">fasola karłowa</t>
  </si>
  <si>
    <t xml:space="preserve">fasola tyczna</t>
  </si>
  <si>
    <t xml:space="preserve">fenkuł</t>
  </si>
  <si>
    <t xml:space="preserve">groszek zielony</t>
  </si>
  <si>
    <t xml:space="preserve">jarmuż</t>
  </si>
  <si>
    <t xml:space="preserve">kalarepa</t>
  </si>
  <si>
    <t xml:space="preserve">kalafior</t>
  </si>
  <si>
    <t xml:space="preserve">kapusta brukselska</t>
  </si>
  <si>
    <t xml:space="preserve">kapusta biała</t>
  </si>
  <si>
    <t xml:space="preserve">kapusta czerwona</t>
  </si>
  <si>
    <t xml:space="preserve">kapusta włoska</t>
  </si>
  <si>
    <t xml:space="preserve">kapusta pekińska</t>
  </si>
  <si>
    <t xml:space="preserve">koper ogrodowy</t>
  </si>
  <si>
    <t xml:space="preserve">kukurydza cukrowa</t>
  </si>
  <si>
    <t xml:space="preserve">marchew</t>
  </si>
  <si>
    <t xml:space="preserve">ogórek</t>
  </si>
  <si>
    <t xml:space="preserve">papryka</t>
  </si>
  <si>
    <t xml:space="preserve">pasternak</t>
  </si>
  <si>
    <t xml:space="preserve">pietruszka</t>
  </si>
  <si>
    <t xml:space="preserve">pomidor</t>
  </si>
  <si>
    <t xml:space="preserve">por</t>
  </si>
  <si>
    <t xml:space="preserve">rzepa</t>
  </si>
  <si>
    <t xml:space="preserve">rzodkiew</t>
  </si>
  <si>
    <t xml:space="preserve">rzodkiewka</t>
  </si>
  <si>
    <t xml:space="preserve">sałata głowiasta</t>
  </si>
  <si>
    <t xml:space="preserve">sałata krucha</t>
  </si>
  <si>
    <t xml:space="preserve">sałata lodowa</t>
  </si>
  <si>
    <t xml:space="preserve">sałata Lollo</t>
  </si>
  <si>
    <t xml:space="preserve">seler korzeniowy</t>
  </si>
  <si>
    <t xml:space="preserve">szczypiorek</t>
  </si>
  <si>
    <t xml:space="preserve">szparag</t>
  </si>
  <si>
    <t xml:space="preserve">szpinak</t>
  </si>
  <si>
    <t xml:space="preserve">ziemniaki</t>
  </si>
  <si>
    <t xml:space="preserve">siano</t>
  </si>
  <si>
    <t xml:space="preserve">słoma</t>
  </si>
  <si>
    <t xml:space="preserve">agrest </t>
  </si>
  <si>
    <t xml:space="preserve">arbuz</t>
  </si>
  <si>
    <t xml:space="preserve">aronia </t>
  </si>
  <si>
    <t xml:space="preserve">borówka amerykańska</t>
  </si>
  <si>
    <t xml:space="preserve">brzoskwinie</t>
  </si>
  <si>
    <t xml:space="preserve">czereśnie</t>
  </si>
  <si>
    <t xml:space="preserve">gruszki</t>
  </si>
  <si>
    <t xml:space="preserve">jabłka</t>
  </si>
  <si>
    <t xml:space="preserve">jagoda kamczacka </t>
  </si>
  <si>
    <t xml:space="preserve">jeżyna </t>
  </si>
  <si>
    <t xml:space="preserve">malinojeżyna </t>
  </si>
  <si>
    <t xml:space="preserve">maliny</t>
  </si>
  <si>
    <t xml:space="preserve">morele</t>
  </si>
  <si>
    <t xml:space="preserve">nektarynki</t>
  </si>
  <si>
    <t xml:space="preserve">orzech laskowy </t>
  </si>
  <si>
    <t xml:space="preserve">orzech włoski </t>
  </si>
  <si>
    <t xml:space="preserve">pigwa</t>
  </si>
  <si>
    <t xml:space="preserve">porzeczka biała </t>
  </si>
  <si>
    <t xml:space="preserve">porzeczka czarna</t>
  </si>
  <si>
    <t xml:space="preserve">porzeczka czerwona</t>
  </si>
  <si>
    <t xml:space="preserve">poziomki</t>
  </si>
  <si>
    <t xml:space="preserve">śliwki</t>
  </si>
  <si>
    <t xml:space="preserve">truskawki</t>
  </si>
  <si>
    <t xml:space="preserve">winogrona </t>
  </si>
  <si>
    <t xml:space="preserve">wiśnie</t>
  </si>
  <si>
    <t xml:space="preserve">żurawina </t>
  </si>
  <si>
    <t xml:space="preserve">Uprawy rolnicze (dla których zakończono okres przestawiania)</t>
  </si>
  <si>
    <t xml:space="preserve">Uprawy rolnicze (w okresie przestawiania)</t>
  </si>
  <si>
    <t xml:space="preserve">Trwałe użytki zielone (dla których zakończono okres przestawiania)</t>
  </si>
  <si>
    <t xml:space="preserve">Trwałe użytki zielone (w okresie przestawiania)</t>
  </si>
  <si>
    <t xml:space="preserve">Uprawy warzywne (dla których zakończono okres przestawiania)</t>
  </si>
  <si>
    <t xml:space="preserve">Uprawy warzywne (w okresie przestawiania)</t>
  </si>
  <si>
    <t xml:space="preserve">Uprawy zielarskie (dla których zakończono okres przestawiania)</t>
  </si>
  <si>
    <t xml:space="preserve">Uprawy zielarskie (w okresie przestawiania)</t>
  </si>
  <si>
    <t xml:space="preserve">Uprawy sadownicze + jagodowe (dla których zakończono okres przestawiania) </t>
  </si>
  <si>
    <t xml:space="preserve">Uprawy sadownicze + jagodowe (w okresie przestawiania) </t>
  </si>
  <si>
    <t xml:space="preserve">2.11.1</t>
  </si>
  <si>
    <t xml:space="preserve">Pozostałe uprawy sadownicze + jagodowe (dla których zakończono okres przestawiania)</t>
  </si>
  <si>
    <t xml:space="preserve">2.11.2</t>
  </si>
  <si>
    <t xml:space="preserve">Uprawa orzecha włoskiego przed upływem 6 pełnych sezonów wegetacyjnych (dla których zakończono okres przestawiania)</t>
  </si>
  <si>
    <t xml:space="preserve">2.12.1</t>
  </si>
  <si>
    <t xml:space="preserve">Pozostałe uprawy sadownicze + jagodowe (w okresie przestawiania)</t>
  </si>
  <si>
    <t xml:space="preserve">2.12.2</t>
  </si>
  <si>
    <t xml:space="preserve">Uprawa orzecha włoskiego przed upływem 6 pełnych sezonów wegetacyjnych (w okresie przestawiania)</t>
  </si>
  <si>
    <t xml:space="preserve">Powierzchnia UR:</t>
  </si>
  <si>
    <t xml:space="preserve">Ilość kg N/ha:</t>
  </si>
  <si>
    <t xml:space="preserve">Łącznie kg N:</t>
  </si>
  <si>
    <t xml:space="preserve">PLAN PRODUKCJI ZWIERZĘCEJ   ROK        </t>
  </si>
  <si>
    <t xml:space="preserve">ukryć</t>
  </si>
  <si>
    <t xml:space="preserve">Siedziba stada w miejscowości:</t>
  </si>
  <si>
    <t xml:space="preserve">&lt;&lt;&lt; Tę komórkę można przekopiować do pozycji X5  - pojawi się data taka sama jak w arkuszu Plan produkcji roślinnej.</t>
  </si>
  <si>
    <t xml:space="preserve">POGŁOWIE ZWIERZĄT</t>
  </si>
  <si>
    <r>
      <rPr>
        <b val="true"/>
        <sz val="11.4"/>
        <color rgb="FF000000"/>
        <rFont val="Arial"/>
        <family val="2"/>
        <charset val="238"/>
      </rPr>
      <t xml:space="preserve">STADO </t>
    </r>
    <r>
      <rPr>
        <b val="true"/>
        <u val="single"/>
        <sz val="12"/>
        <color rgb="FF000000"/>
        <rFont val="Arial"/>
        <family val="2"/>
        <charset val="238"/>
      </rPr>
      <t xml:space="preserve">EKOLOGICZNE</t>
    </r>
  </si>
  <si>
    <t xml:space="preserve">STADO
KONWEN-
CJONALNE </t>
  </si>
  <si>
    <t xml:space="preserve">ZWIERZĘTA
NA
WŁASNE POTRZE-
BY 
</t>
  </si>
  <si>
    <t xml:space="preserve">usunąc</t>
  </si>
  <si>
    <t xml:space="preserve">Wskaźnik
kg
N/ha
rocznie
[b]</t>
  </si>
  <si>
    <t xml:space="preserve">Łącznie
kg N
[a x b]</t>
  </si>
  <si>
    <r>
      <rPr>
        <sz val="12"/>
        <color rgb="FF000000"/>
        <rFont val="Arial"/>
        <family val="2"/>
        <charset val="238"/>
      </rPr>
      <t xml:space="preserve">WARUNKI BYTOWE ZWIERZĄT </t>
    </r>
    <r>
      <rPr>
        <u val="single"/>
        <sz val="11.4"/>
        <color rgb="FF000000"/>
        <rFont val="Arial"/>
        <family val="2"/>
        <charset val="238"/>
      </rPr>
      <t xml:space="preserve">EKOLOGICZNYCH</t>
    </r>
  </si>
  <si>
    <r>
      <rPr>
        <b val="true"/>
        <sz val="12"/>
        <color rgb="FF000000"/>
        <rFont val="Arial"/>
        <family val="2"/>
        <charset val="238"/>
      </rPr>
      <t xml:space="preserve">PROGNOZA PRODUKCJI </t>
    </r>
    <r>
      <rPr>
        <b val="true"/>
        <u val="single"/>
        <sz val="11.4"/>
        <color rgb="FF000000"/>
        <rFont val="Arial"/>
        <family val="2"/>
        <charset val="238"/>
      </rPr>
      <t xml:space="preserve">EKOLOGICZNEJ</t>
    </r>
  </si>
  <si>
    <t xml:space="preserve">Urodzone 
w gosp.</t>
  </si>
  <si>
    <t xml:space="preserve">Zakupione</t>
  </si>
  <si>
    <t xml:space="preserve">System uwię-
ziowy
tak / nie</t>
  </si>
  <si>
    <t xml:space="preserve"> POWIERZCHNIA</t>
  </si>
  <si>
    <t xml:space="preserve">Pasze ekologiczne</t>
  </si>
  <si>
    <t xml:space="preserve">Pasze z  konwersji *</t>
  </si>
  <si>
    <t xml:space="preserve">Pasze konwencjonalne</t>
  </si>
  <si>
    <t xml:space="preserve">PRODUKT</t>
  </si>
  <si>
    <t xml:space="preserve">ILOŚĆ</t>
  </si>
  <si>
    <t xml:space="preserve">JEDNOSTKA MIARY
(kg, t, l, szt.)</t>
  </si>
  <si>
    <t xml:space="preserve">ilość na  
certyfikat
[t, l, szt.]</t>
  </si>
  <si>
    <t xml:space="preserve">UWAGI 
INSPEKTORA</t>
  </si>
  <si>
    <t xml:space="preserve">jako
ekologiczne</t>
  </si>
  <si>
    <t xml:space="preserve">jako konwen-cjonalne</t>
  </si>
  <si>
    <t xml:space="preserve">w budynku dostępna 
dla zwierząt (netto)</t>
  </si>
  <si>
    <t xml:space="preserve">wybiegu 
(jeśłi dotyczy)</t>
  </si>
  <si>
    <t xml:space="preserve">usunąć</t>
  </si>
  <si>
    <t xml:space="preserve">pastwiska 
(jeśłi dotyczy)</t>
  </si>
  <si>
    <t xml:space="preserve">Własne</t>
  </si>
  <si>
    <t xml:space="preserve">Z zakupu</t>
  </si>
  <si>
    <t xml:space="preserve">v</t>
  </si>
  <si>
    <t xml:space="preserve">OK</t>
  </si>
  <si>
    <t xml:space="preserve">szt.</t>
  </si>
  <si>
    <t xml:space="preserve">(m2/szt.)</t>
  </si>
  <si>
    <t xml:space="preserve">(ha)</t>
  </si>
  <si>
    <t xml:space="preserve">rasa nieznana</t>
  </si>
  <si>
    <t xml:space="preserve">NAZWA GRUPY ZWIERZĄT</t>
  </si>
  <si>
    <t xml:space="preserve">Wskaźnik kg N/ha rocznie</t>
  </si>
  <si>
    <t xml:space="preserve">Cielęta do 0,5 roku</t>
  </si>
  <si>
    <t xml:space="preserve">EKO</t>
  </si>
  <si>
    <t xml:space="preserve">KONIE - RASY z programu RS (rolnośrodowiskowego):</t>
  </si>
  <si>
    <t xml:space="preserve">Ż</t>
  </si>
  <si>
    <t xml:space="preserve">urodzone w gospodarstwie</t>
  </si>
  <si>
    <t xml:space="preserve">źrebak do 0,5 roku</t>
  </si>
  <si>
    <t xml:space="preserve">źrebięta</t>
  </si>
  <si>
    <t xml:space="preserve">Koniowate ponad 6 mies.</t>
  </si>
  <si>
    <t xml:space="preserve">Cielęta &lt; 0,5 roku</t>
  </si>
  <si>
    <t xml:space="preserve">Bydło  opasowe 0,5 - 2 l</t>
  </si>
  <si>
    <t xml:space="preserve">Z konwers.</t>
  </si>
  <si>
    <t xml:space="preserve">tys. szt.</t>
  </si>
  <si>
    <t xml:space="preserve">koniki polskie</t>
  </si>
  <si>
    <t xml:space="preserve">nie dotyczy</t>
  </si>
  <si>
    <t xml:space="preserve">NIE</t>
  </si>
  <si>
    <t xml:space="preserve">M</t>
  </si>
  <si>
    <t xml:space="preserve">z zakupu EKO</t>
  </si>
  <si>
    <t xml:space="preserve">źrebak 0,5 do 1 roku</t>
  </si>
  <si>
    <t xml:space="preserve">Bydło  0,5 -1 roku</t>
  </si>
  <si>
    <t xml:space="preserve">Jałówki 0,5 - 2 l</t>
  </si>
  <si>
    <t xml:space="preserve">Konwencj.</t>
  </si>
  <si>
    <t xml:space="preserve">konie huculskie</t>
  </si>
  <si>
    <t xml:space="preserve">Ż i M</t>
  </si>
  <si>
    <t xml:space="preserve">z zakupu konwencjo-nalnego</t>
  </si>
  <si>
    <t xml:space="preserve">źrebak powyżej 1 roku</t>
  </si>
  <si>
    <t xml:space="preserve">cielęta</t>
  </si>
  <si>
    <t xml:space="preserve">Buhaje, wolce, ponad 2 lata</t>
  </si>
  <si>
    <t xml:space="preserve">Buhaje / wolce 1-2 lata</t>
  </si>
  <si>
    <t xml:space="preserve">Krowy mleczne</t>
  </si>
  <si>
    <t xml:space="preserve">hl.</t>
  </si>
  <si>
    <t xml:space="preserve">konie małopolskie</t>
  </si>
  <si>
    <t xml:space="preserve">źrebak powyżej 2 lat</t>
  </si>
  <si>
    <t xml:space="preserve">Buhaje, wolce, 1-2 lata</t>
  </si>
  <si>
    <t xml:space="preserve">Buhaje lub wolce  &gt; 2 lat</t>
  </si>
  <si>
    <t xml:space="preserve">Krowy mamki</t>
  </si>
  <si>
    <t xml:space="preserve">tys. l.</t>
  </si>
  <si>
    <t xml:space="preserve">konie śląskie</t>
  </si>
  <si>
    <t xml:space="preserve">klacz</t>
  </si>
  <si>
    <t xml:space="preserve">warchlaki</t>
  </si>
  <si>
    <t xml:space="preserve">Krowy mleczne / Krowy wycofane ze stada</t>
  </si>
  <si>
    <t xml:space="preserve">Jałówki  1-2 lata</t>
  </si>
  <si>
    <t xml:space="preserve">Buhaje</t>
  </si>
  <si>
    <t xml:space="preserve">konie sztumskie</t>
  </si>
  <si>
    <t xml:space="preserve">kuc</t>
  </si>
  <si>
    <t xml:space="preserve">jagnięta</t>
  </si>
  <si>
    <t xml:space="preserve">Jałówki, 1-2 lata</t>
  </si>
  <si>
    <t xml:space="preserve">osioł</t>
  </si>
  <si>
    <t xml:space="preserve">Cielęta opasowe</t>
  </si>
  <si>
    <t xml:space="preserve">Pozostałe krowy</t>
  </si>
  <si>
    <t xml:space="preserve">Owce maciorki</t>
  </si>
  <si>
    <t xml:space="preserve">BYDŁO - RASY z programu RS:</t>
  </si>
  <si>
    <t xml:space="preserve">koźlęta</t>
  </si>
  <si>
    <t xml:space="preserve">Pozostałe  bydło w wieku poniżej 1 roku</t>
  </si>
  <si>
    <t xml:space="preserve">Pozostałe owce</t>
  </si>
  <si>
    <t xml:space="preserve">polskie czerwone</t>
  </si>
  <si>
    <t xml:space="preserve">cielę do 0,5 roku</t>
  </si>
  <si>
    <t xml:space="preserve">Jagnieta do 1 roku</t>
  </si>
  <si>
    <t xml:space="preserve">Kozy matki</t>
  </si>
  <si>
    <t xml:space="preserve">białogrzbiete</t>
  </si>
  <si>
    <t xml:space="preserve">jałówka od 0,5 do 1 roku</t>
  </si>
  <si>
    <t xml:space="preserve">pisklęta kurze</t>
  </si>
  <si>
    <t xml:space="preserve">Maciory</t>
  </si>
  <si>
    <t xml:space="preserve">Pozostałe kozy</t>
  </si>
  <si>
    <t xml:space="preserve">polskie czerwono-białe</t>
  </si>
  <si>
    <t xml:space="preserve">byczek od 0,5 do 1 roku</t>
  </si>
  <si>
    <t xml:space="preserve">pisklęta kacze</t>
  </si>
  <si>
    <t xml:space="preserve">Tuczniki / pozostałe świnie</t>
  </si>
  <si>
    <t xml:space="preserve">Koźlęta do 1 roku</t>
  </si>
  <si>
    <t xml:space="preserve">polskie czarno-białe</t>
  </si>
  <si>
    <t xml:space="preserve">jałówka powyżej 1 roku</t>
  </si>
  <si>
    <t xml:space="preserve">pisklęta gęsie</t>
  </si>
  <si>
    <t xml:space="preserve">Prosięta</t>
  </si>
  <si>
    <t xml:space="preserve">Jeleń  szlachetny</t>
  </si>
  <si>
    <t xml:space="preserve">Daniele</t>
  </si>
  <si>
    <t xml:space="preserve">BYDŁO - INNE RASY MLECZNE:</t>
  </si>
  <si>
    <t xml:space="preserve">jałówka cielna</t>
  </si>
  <si>
    <t xml:space="preserve">Konie</t>
  </si>
  <si>
    <t xml:space="preserve">czarno-biała</t>
  </si>
  <si>
    <t xml:space="preserve">buhaj</t>
  </si>
  <si>
    <t xml:space="preserve">Koniowate &gt; 6 mies. </t>
  </si>
  <si>
    <t xml:space="preserve">Źrebięta do 1 roku</t>
  </si>
  <si>
    <t xml:space="preserve">Króliki matki</t>
  </si>
  <si>
    <t xml:space="preserve">Jersey</t>
  </si>
  <si>
    <t xml:space="preserve">krowa</t>
  </si>
  <si>
    <t xml:space="preserve">króliki</t>
  </si>
  <si>
    <t xml:space="preserve">Kozy</t>
  </si>
  <si>
    <t xml:space="preserve">Pozostałe króliki</t>
  </si>
  <si>
    <t xml:space="preserve">holsztyńsko-fryzyjska czarno-biała</t>
  </si>
  <si>
    <t xml:space="preserve">Tuczniki</t>
  </si>
  <si>
    <t xml:space="preserve">holsztyńsko-fryzyjska czerwono-biała</t>
  </si>
  <si>
    <t xml:space="preserve">prosię do 2 miesięcy</t>
  </si>
  <si>
    <t xml:space="preserve">inne (wpisz jakie)</t>
  </si>
  <si>
    <t xml:space="preserve">Samice królików do rozrodu</t>
  </si>
  <si>
    <t xml:space="preserve">warchlak 2-4miesięczny</t>
  </si>
  <si>
    <t xml:space="preserve">Pozostałe świnie</t>
  </si>
  <si>
    <t xml:space="preserve">BYDŁO - RASY MIĘSNE:</t>
  </si>
  <si>
    <t xml:space="preserve">tucznik</t>
  </si>
  <si>
    <t xml:space="preserve">Kury nioski </t>
  </si>
  <si>
    <t xml:space="preserve">Pozostałe świnie (loszki)</t>
  </si>
  <si>
    <t xml:space="preserve">maciora</t>
  </si>
  <si>
    <t xml:space="preserve">Kurczęta rzeźne </t>
  </si>
  <si>
    <t xml:space="preserve">Brojlery kurze</t>
  </si>
  <si>
    <t xml:space="preserve">Simentaler</t>
  </si>
  <si>
    <t xml:space="preserve">knur</t>
  </si>
  <si>
    <t xml:space="preserve">Kury nioski</t>
  </si>
  <si>
    <t xml:space="preserve">Charolaise </t>
  </si>
  <si>
    <t xml:space="preserve">świniodzik</t>
  </si>
  <si>
    <t xml:space="preserve">Kaczki</t>
  </si>
  <si>
    <t xml:space="preserve">Limousine</t>
  </si>
  <si>
    <t xml:space="preserve">Gęsi</t>
  </si>
  <si>
    <t xml:space="preserve">Strusie</t>
  </si>
  <si>
    <t xml:space="preserve">Indyki</t>
  </si>
  <si>
    <t xml:space="preserve">Angus czarny</t>
  </si>
  <si>
    <t xml:space="preserve">jagnię do 3,5 miesiąca</t>
  </si>
  <si>
    <t xml:space="preserve">Angus czerwony</t>
  </si>
  <si>
    <t xml:space="preserve">jarlak maciora</t>
  </si>
  <si>
    <t xml:space="preserve">Hereford </t>
  </si>
  <si>
    <t xml:space="preserve">jarlak tryczek</t>
  </si>
  <si>
    <t xml:space="preserve">Perliczki </t>
  </si>
  <si>
    <t xml:space="preserve">Pozostały drób: …</t>
  </si>
  <si>
    <t xml:space="preserve">Salers </t>
  </si>
  <si>
    <t xml:space="preserve">owca powyżej 1,5 roku</t>
  </si>
  <si>
    <t xml:space="preserve">Przepiórki </t>
  </si>
  <si>
    <t xml:space="preserve">Inne:  ..…………..</t>
  </si>
  <si>
    <t xml:space="preserve">Piemontese </t>
  </si>
  <si>
    <t xml:space="preserve">tryk powyżej 1,5 roku</t>
  </si>
  <si>
    <t xml:space="preserve">Blond d`Aquitane </t>
  </si>
  <si>
    <t xml:space="preserve">owca matka</t>
  </si>
  <si>
    <t xml:space="preserve">Daniele </t>
  </si>
  <si>
    <t xml:space="preserve">belgijska biało-błękitna</t>
  </si>
  <si>
    <t xml:space="preserve">Jelenie </t>
  </si>
  <si>
    <t xml:space="preserve">           20  / 01.02.2024</t>
  </si>
  <si>
    <t xml:space="preserve">F-plan-z </t>
  </si>
  <si>
    <t xml:space="preserve"> 1 / 2</t>
  </si>
  <si>
    <t xml:space="preserve">ŚWINIE - RASY z programu RS:</t>
  </si>
  <si>
    <t xml:space="preserve">kozioł</t>
  </si>
  <si>
    <t xml:space="preserve">puławska</t>
  </si>
  <si>
    <t xml:space="preserve">koza matka</t>
  </si>
  <si>
    <t xml:space="preserve">złotnicka biała</t>
  </si>
  <si>
    <t xml:space="preserve">złotnicka pstra</t>
  </si>
  <si>
    <t xml:space="preserve">brojler</t>
  </si>
  <si>
    <t xml:space="preserve">kura nieśna</t>
  </si>
  <si>
    <t xml:space="preserve">OWCE - RASY z programu RS:</t>
  </si>
  <si>
    <t xml:space="preserve">kura zielononóżka</t>
  </si>
  <si>
    <t xml:space="preserve">wrzosówka</t>
  </si>
  <si>
    <t xml:space="preserve">kura rzeźna</t>
  </si>
  <si>
    <t xml:space="preserve">świniarka</t>
  </si>
  <si>
    <t xml:space="preserve">gęś nieśna</t>
  </si>
  <si>
    <t xml:space="preserve">olkuska</t>
  </si>
  <si>
    <t xml:space="preserve">gęś rzeźna</t>
  </si>
  <si>
    <t xml:space="preserve">polskie owce górskie odmiany barwnej</t>
  </si>
  <si>
    <t xml:space="preserve">kaczka</t>
  </si>
  <si>
    <t xml:space="preserve">merynos barwny</t>
  </si>
  <si>
    <t xml:space="preserve">indyk</t>
  </si>
  <si>
    <t xml:space="preserve">uhruskie</t>
  </si>
  <si>
    <t xml:space="preserve">bażant</t>
  </si>
  <si>
    <t xml:space="preserve">wielkopolskie</t>
  </si>
  <si>
    <t xml:space="preserve">paw</t>
  </si>
  <si>
    <t xml:space="preserve">żelaźnieńskie</t>
  </si>
  <si>
    <t xml:space="preserve">perlica</t>
  </si>
  <si>
    <t xml:space="preserve">korideli</t>
  </si>
  <si>
    <t xml:space="preserve">przepiórka</t>
  </si>
  <si>
    <t xml:space="preserve">kamienieckie</t>
  </si>
  <si>
    <t xml:space="preserve">struś</t>
  </si>
  <si>
    <t xml:space="preserve">pomorskie</t>
  </si>
  <si>
    <t xml:space="preserve">podhalańskie</t>
  </si>
  <si>
    <t xml:space="preserve">królik samica</t>
  </si>
  <si>
    <t xml:space="preserve">merynos polski w starym typie</t>
  </si>
  <si>
    <t xml:space="preserve">królik</t>
  </si>
  <si>
    <t xml:space="preserve">alpaka</t>
  </si>
  <si>
    <t xml:space="preserve">daniel</t>
  </si>
  <si>
    <t xml:space="preserve">jeleń sika</t>
  </si>
  <si>
    <t xml:space="preserve">jeleń szlachetny</t>
  </si>
  <si>
    <t xml:space="preserve">lama</t>
  </si>
  <si>
    <t xml:space="preserve">muflon</t>
  </si>
  <si>
    <t xml:space="preserve">sarna</t>
  </si>
  <si>
    <t xml:space="preserve">&lt;&lt;&lt; Tę komórkę można przekopiować do pozycji N5  - pojawi się data taka sama jak w arkuszu Plan produkcji roślinnej.</t>
  </si>
  <si>
    <t xml:space="preserve">SPECYFIKACJA ZWIERZĄT WPROWADZONYCH DO GOSPODARSTWA OD OSTATNIEJ KONTROLI  (lub wszystkich zwierząt w przypadku pierwszej kontroli AGRO BIO TEST)</t>
  </si>
  <si>
    <t xml:space="preserve">Określenie zwierzęcia 
(jałówka, buhaj, maciora, pisklęta, etc.)</t>
  </si>
  <si>
    <t xml:space="preserve">Nr ewidencyjny (ssaki) 
lub nr grupy zwierząt (drób)</t>
  </si>
  <si>
    <t xml:space="preserve">URODZONE 
W GOSPODARSTWIE</t>
  </si>
  <si>
    <t xml:space="preserve">ZAKUP</t>
  </si>
  <si>
    <t xml:space="preserve">Nr wariantu / pakietu
(jeśli dotyczy)</t>
  </si>
  <si>
    <t xml:space="preserve">UWAGI</t>
  </si>
  <si>
    <t xml:space="preserve">PASZE dla stada EKOLOGICZNEGO (nazwy)</t>
  </si>
  <si>
    <t xml:space="preserve">ekologiczny</t>
  </si>
  <si>
    <r>
      <rPr>
        <b val="true"/>
        <u val="single"/>
        <sz val="12"/>
        <color rgb="FF000000"/>
        <rFont val="Arial"/>
        <family val="2"/>
        <charset val="238"/>
      </rPr>
      <t xml:space="preserve">Data urodzenia
</t>
    </r>
    <r>
      <rPr>
        <sz val="12"/>
        <color rgb="FF000000"/>
        <rFont val="Arial"/>
        <family val="2"/>
        <charset val="238"/>
      </rPr>
      <t xml:space="preserve"> (m-c, rok)</t>
    </r>
  </si>
  <si>
    <t xml:space="preserve">Data zakupu
 (m-c, rok)</t>
  </si>
  <si>
    <t xml:space="preserve">Status zwierzęcia w momencie zakupu</t>
  </si>
  <si>
    <t xml:space="preserve">ZGODA WIJHARS</t>
  </si>
  <si>
    <t xml:space="preserve">Cel zakupu (wpisać „x”)</t>
  </si>
  <si>
    <t xml:space="preserve">Tu jest OK</t>
  </si>
  <si>
    <t xml:space="preserve">ten sam rok</t>
  </si>
  <si>
    <t xml:space="preserve">nieekologiczny</t>
  </si>
  <si>
    <r>
      <rPr>
        <b val="true"/>
        <u val="single"/>
        <sz val="8.1"/>
        <color rgb="FF000000"/>
        <rFont val="Arial"/>
        <family val="2"/>
        <charset val="238"/>
      </rPr>
      <t xml:space="preserve">Data urodzenia
</t>
    </r>
    <r>
      <rPr>
        <sz val="9"/>
        <color rgb="FF000000"/>
        <rFont val="Arial"/>
        <family val="2"/>
        <charset val="238"/>
      </rPr>
      <t xml:space="preserve">(m-c, rok)</t>
    </r>
  </si>
  <si>
    <t xml:space="preserve">Zakładanie stada</t>
  </si>
  <si>
    <t xml:space="preserve">Odnawianie stada</t>
  </si>
  <si>
    <t xml:space="preserve">urodzony</t>
  </si>
  <si>
    <t xml:space="preserve">zakupiony</t>
  </si>
  <si>
    <t xml:space="preserve">m-c</t>
  </si>
  <si>
    <t xml:space="preserve">rok</t>
  </si>
  <si>
    <t xml:space="preserve">(ekologiczny / nieekologiczny)</t>
  </si>
  <si>
    <t xml:space="preserve">(tak/nie/nd)</t>
  </si>
  <si>
    <t xml:space="preserve">ww</t>
  </si>
  <si>
    <t xml:space="preserve">ff</t>
  </si>
  <si>
    <t xml:space="preserve">ddd</t>
  </si>
  <si>
    <t xml:space="preserve">g</t>
  </si>
  <si>
    <t xml:space="preserve">IV</t>
  </si>
  <si>
    <t xml:space="preserve">V</t>
  </si>
  <si>
    <t xml:space="preserve">kg.</t>
  </si>
  <si>
    <t xml:space="preserve">konie wielkopolskie</t>
  </si>
  <si>
    <t xml:space="preserve">ogier</t>
  </si>
  <si>
    <t xml:space="preserve">prosięta</t>
  </si>
  <si>
    <t xml:space="preserve">Pozostałe (buhaje rozpł.)</t>
  </si>
  <si>
    <t xml:space="preserve">VI</t>
  </si>
  <si>
    <t xml:space="preserve">t.</t>
  </si>
  <si>
    <t xml:space="preserve">konie sokólskie</t>
  </si>
  <si>
    <t xml:space="preserve">wałach</t>
  </si>
  <si>
    <t xml:space="preserve">Jałówki przeznaczone do rozrodu i na opas</t>
  </si>
  <si>
    <t xml:space="preserve">Jałówki cielne</t>
  </si>
  <si>
    <t xml:space="preserve">VII</t>
  </si>
  <si>
    <t xml:space="preserve">VIII</t>
  </si>
  <si>
    <t xml:space="preserve">IX</t>
  </si>
  <si>
    <t xml:space="preserve">XI</t>
  </si>
  <si>
    <t xml:space="preserve">XII</t>
  </si>
  <si>
    <t xml:space="preserve">byk powyżej 1 roku</t>
  </si>
  <si>
    <t xml:space="preserve">pisklęta indycze</t>
  </si>
  <si>
    <t xml:space="preserve">Jeleń sika</t>
  </si>
  <si>
    <t xml:space="preserve">* z konwersji = zbierane po upływie 12 miesięcy eko-rolniczego gospodarowania</t>
  </si>
  <si>
    <t xml:space="preserve">       20  /01.02.2024 </t>
  </si>
  <si>
    <t xml:space="preserve">F-plan-z</t>
  </si>
  <si>
    <t xml:space="preserve"> 2 / 2</t>
  </si>
  <si>
    <t xml:space="preserve">koźlę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</si>
</sst>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#,##0"/>
    <numFmt numFmtId="166" formatCode="0.00"/>
    <numFmt numFmtId="167" formatCode="0.00_ ;[RED]\-0.00\ "/>
    <numFmt numFmtId="168" formatCode="General"/>
    <numFmt numFmtId="169" formatCode="0"/>
    <numFmt numFmtId="170" formatCode="0&quot;&quot;0&quot;&quot;0&quot;&quot;0"/>
    <numFmt numFmtId="171" formatCode="0&quot;&quot;0&quot;&quot;0\ 0&quot;&quot;0&quot;&quot;0\ 0&quot;&quot;0&quot;&quot;0"/>
    <numFmt numFmtId="172" formatCode="0\ 0"/>
    <numFmt numFmtId="173" formatCode="0&quot;  &quot;0&quot;  &quot;0&quot;  &quot;0"/>
    <numFmt numFmtId="174" formatCode="@"/>
    <numFmt numFmtId="175" formatCode="#,##0.00&quot; t.&quot;"/>
    <numFmt numFmtId="176" formatCode="&quot;PRAWDA&quot;;&quot;PRAWDA&quot;;&quot;FAŁSZ&quot;"/>
    <numFmt numFmtId="177" formatCode="#,##0&quot; m2/szt.&quot;"/>
    <numFmt numFmtId="178" formatCode="#,##0.00&quot; ha&quot;"/>
    <numFmt numFmtId="179" formatCode="#,##0&quot; m2&quot;"/>
    <numFmt numFmtId="180" formatCode="0&quot;  &quot;0"/>
    <numFmt numFmtId="181" formatCode="#,##0&quot; szt.&quot;"/>
  </numFmts>
  <fonts count="139">
    <font>
      <sz val="10"/>
      <name val="Arial CE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sz val="10"/>
      <name val="Arial CE"/>
      <family val="0"/>
      <charset val="238"/>
    </font>
    <font>
      <sz val="8"/>
      <name val="Arial CE"/>
      <family val="0"/>
      <charset val="238"/>
    </font>
    <font>
      <u val="single"/>
      <sz val="10"/>
      <color rgb="FF0000FF"/>
      <name val="Arial"/>
      <family val="2"/>
      <charset val="238"/>
    </font>
    <font>
      <u val="single"/>
      <sz val="10"/>
      <color rgb="FF0000FF"/>
      <name val="Arial CE"/>
      <family val="0"/>
      <charset val="238"/>
    </font>
    <font>
      <u val="single"/>
      <sz val="11"/>
      <color theme="10"/>
      <name val="Calibri"/>
      <family val="2"/>
      <charset val="238"/>
    </font>
    <font>
      <sz val="11"/>
      <color theme="1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 val="true"/>
      <sz val="8"/>
      <name val="Arial CE"/>
      <family val="2"/>
      <charset val="238"/>
    </font>
    <font>
      <sz val="8"/>
      <name val="Arial CE"/>
      <family val="2"/>
      <charset val="238"/>
    </font>
    <font>
      <sz val="14"/>
      <name val="Arial"/>
      <family val="2"/>
      <charset val="238"/>
    </font>
    <font>
      <b val="true"/>
      <sz val="16"/>
      <name val="Arial"/>
      <family val="2"/>
      <charset val="238"/>
    </font>
    <font>
      <b val="true"/>
      <sz val="10"/>
      <name val="Arial"/>
      <family val="2"/>
      <charset val="238"/>
    </font>
    <font>
      <b val="true"/>
      <sz val="11"/>
      <color rgb="FFFF0000"/>
      <name val="Arial"/>
      <family val="2"/>
      <charset val="238"/>
    </font>
    <font>
      <b val="true"/>
      <sz val="10"/>
      <color rgb="FFFF0000"/>
      <name val="Arial"/>
      <family val="2"/>
      <charset val="238"/>
    </font>
    <font>
      <u val="single"/>
      <sz val="11"/>
      <color theme="10"/>
      <name val="Arial"/>
      <family val="2"/>
      <charset val="238"/>
    </font>
    <font>
      <b val="true"/>
      <u val="single"/>
      <sz val="11"/>
      <color theme="10"/>
      <name val="Calibri"/>
      <family val="2"/>
      <charset val="238"/>
    </font>
    <font>
      <sz val="9"/>
      <color rgb="FF000000"/>
      <name val="Tahoma"/>
      <family val="2"/>
      <charset val="238"/>
    </font>
    <font>
      <b val="true"/>
      <sz val="8"/>
      <color rgb="FF000000"/>
      <name val="Tahoma"/>
      <family val="2"/>
      <charset val="238"/>
    </font>
    <font>
      <sz val="11"/>
      <color rgb="FF000000"/>
      <name val="Arial"/>
      <family val="2"/>
      <charset val="238"/>
    </font>
    <font>
      <sz val="8"/>
      <name val="Arial"/>
      <family val="2"/>
      <charset val="238"/>
    </font>
    <font>
      <sz val="11"/>
      <color theme="1"/>
      <name val="Arial"/>
      <family val="2"/>
      <charset val="238"/>
    </font>
    <font>
      <sz val="12"/>
      <color rgb="FFFFFFFF"/>
      <name val="Arial"/>
      <family val="2"/>
      <charset val="238"/>
    </font>
    <font>
      <sz val="12"/>
      <color rgb="FF000000"/>
      <name val="Arial"/>
      <family val="2"/>
      <charset val="238"/>
    </font>
    <font>
      <b val="true"/>
      <sz val="9"/>
      <color rgb="FF0000FF"/>
      <name val="Arial"/>
      <family val="2"/>
      <charset val="238"/>
    </font>
    <font>
      <b val="true"/>
      <sz val="8"/>
      <color rgb="FF0000FF"/>
      <name val="Arial"/>
      <family val="2"/>
      <charset val="238"/>
    </font>
    <font>
      <b val="true"/>
      <sz val="8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b val="true"/>
      <sz val="8"/>
      <color rgb="FFCCFFCC"/>
      <name val="Arial"/>
      <family val="2"/>
      <charset val="238"/>
    </font>
    <font>
      <b val="true"/>
      <sz val="16"/>
      <color rgb="FF000000"/>
      <name val="Arial"/>
      <family val="2"/>
      <charset val="238"/>
    </font>
    <font>
      <b val="true"/>
      <sz val="16"/>
      <color rgb="FF0000FF"/>
      <name val="Arial"/>
      <family val="2"/>
      <charset val="238"/>
    </font>
    <font>
      <b val="true"/>
      <sz val="12"/>
      <color theme="10"/>
      <name val="Calibri"/>
      <family val="2"/>
      <charset val="238"/>
    </font>
    <font>
      <sz val="12"/>
      <color rgb="FFFF0000"/>
      <name val="Arial"/>
      <family val="2"/>
      <charset val="238"/>
    </font>
    <font>
      <b val="true"/>
      <sz val="14"/>
      <color theme="10"/>
      <name val="Calibri"/>
      <family val="2"/>
      <charset val="238"/>
    </font>
    <font>
      <b val="true"/>
      <sz val="10"/>
      <color rgb="FF000000"/>
      <name val="Arial"/>
      <family val="2"/>
      <charset val="238"/>
    </font>
    <font>
      <b val="true"/>
      <sz val="12"/>
      <color rgb="FF0000FF"/>
      <name val="Arial"/>
      <family val="2"/>
      <charset val="238"/>
    </font>
    <font>
      <sz val="9"/>
      <color rgb="FF000000"/>
      <name val="Arial"/>
      <family val="2"/>
      <charset val="238"/>
    </font>
    <font>
      <b val="true"/>
      <sz val="14"/>
      <color rgb="FF000000"/>
      <name val="Arial"/>
      <family val="2"/>
      <charset val="238"/>
    </font>
    <font>
      <sz val="8"/>
      <color rgb="FF0000FF"/>
      <name val="Arial"/>
      <family val="2"/>
      <charset val="238"/>
    </font>
    <font>
      <b val="true"/>
      <sz val="18"/>
      <color rgb="FF0000FF"/>
      <name val="Arial"/>
      <family val="2"/>
      <charset val="238"/>
    </font>
    <font>
      <b val="true"/>
      <sz val="12"/>
      <color rgb="FF0000FF"/>
      <name val="Arial CE"/>
      <family val="0"/>
      <charset val="238"/>
    </font>
    <font>
      <b val="true"/>
      <sz val="11"/>
      <color rgb="FF0000FF"/>
      <name val="Arial"/>
      <family val="2"/>
      <charset val="238"/>
    </font>
    <font>
      <sz val="7"/>
      <color rgb="FF000000"/>
      <name val="Arial"/>
      <family val="2"/>
      <charset val="238"/>
    </font>
    <font>
      <sz val="11"/>
      <color rgb="FF0000FF"/>
      <name val="Arial"/>
      <family val="2"/>
      <charset val="238"/>
    </font>
    <font>
      <b val="true"/>
      <sz val="9"/>
      <color rgb="FF000000"/>
      <name val="Arial"/>
      <family val="2"/>
      <charset val="238"/>
    </font>
    <font>
      <b val="true"/>
      <sz val="9"/>
      <color rgb="FFFF0000"/>
      <name val="Arial"/>
      <family val="2"/>
      <charset val="238"/>
    </font>
    <font>
      <b val="true"/>
      <sz val="12"/>
      <color rgb="FF000000"/>
      <name val="Arial"/>
      <family val="2"/>
      <charset val="238"/>
    </font>
    <font>
      <sz val="6"/>
      <color rgb="FF000000"/>
      <name val="Arial"/>
      <family val="2"/>
      <charset val="238"/>
    </font>
    <font>
      <b val="true"/>
      <sz val="11"/>
      <color rgb="FFFFFFFF"/>
      <name val="Arial"/>
      <family val="2"/>
      <charset val="238"/>
    </font>
    <font>
      <sz val="8"/>
      <color rgb="FF000000"/>
      <name val="Arial"/>
      <family val="2"/>
      <charset val="238"/>
    </font>
    <font>
      <u val="single"/>
      <sz val="9"/>
      <color rgb="FF000000"/>
      <name val="Arial"/>
      <family val="2"/>
      <charset val="238"/>
    </font>
    <font>
      <sz val="7"/>
      <color rgb="FFFF000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color rgb="FF008000"/>
      <name val="Arial"/>
      <family val="2"/>
      <charset val="238"/>
    </font>
    <font>
      <sz val="8.5"/>
      <color rgb="FF000000"/>
      <name val="Arial"/>
      <family val="2"/>
      <charset val="238"/>
    </font>
    <font>
      <sz val="8"/>
      <color rgb="FF003300"/>
      <name val="Arial"/>
      <family val="2"/>
      <charset val="238"/>
    </font>
    <font>
      <b val="true"/>
      <sz val="8"/>
      <name val="Arial"/>
      <family val="2"/>
      <charset val="238"/>
    </font>
    <font>
      <sz val="10"/>
      <color rgb="FF0000FF"/>
      <name val="Arial"/>
      <family val="2"/>
      <charset val="238"/>
    </font>
    <font>
      <sz val="8"/>
      <color rgb="FF99CC00"/>
      <name val="Arial"/>
      <family val="2"/>
      <charset val="238"/>
    </font>
    <font>
      <sz val="12"/>
      <color rgb="FF0000FF"/>
      <name val="Arial"/>
      <family val="2"/>
      <charset val="238"/>
    </font>
    <font>
      <sz val="9"/>
      <color rgb="FF0000FF"/>
      <name val="Arial"/>
      <family val="2"/>
      <charset val="238"/>
    </font>
    <font>
      <sz val="7"/>
      <color rgb="FF0000FF"/>
      <name val="Arial"/>
      <family val="2"/>
      <charset val="238"/>
    </font>
    <font>
      <sz val="9"/>
      <name val="Arial"/>
      <family val="2"/>
      <charset val="238"/>
    </font>
    <font>
      <sz val="10"/>
      <color rgb="FF003366"/>
      <name val="Arial"/>
      <family val="2"/>
      <charset val="238"/>
    </font>
    <font>
      <b val="true"/>
      <sz val="10"/>
      <color rgb="FF0000FF"/>
      <name val="Arial"/>
      <family val="2"/>
      <charset val="238"/>
    </font>
    <font>
      <sz val="11"/>
      <name val="Arial"/>
      <family val="2"/>
      <charset val="238"/>
    </font>
    <font>
      <b val="true"/>
      <sz val="11"/>
      <color rgb="FF000000"/>
      <name val="Arial"/>
      <family val="2"/>
      <charset val="238"/>
    </font>
    <font>
      <b val="true"/>
      <sz val="8"/>
      <color rgb="FF000000"/>
      <name val="Arial"/>
      <family val="2"/>
      <charset val="238"/>
    </font>
    <font>
      <i val="true"/>
      <sz val="7"/>
      <name val="Arial"/>
      <family val="2"/>
      <charset val="238"/>
    </font>
    <font>
      <sz val="8"/>
      <color rgb="FFCCFFCC"/>
      <name val="Arial"/>
      <family val="2"/>
      <charset val="238"/>
    </font>
    <font>
      <sz val="11"/>
      <color rgb="FFCCFFCC"/>
      <name val="Arial"/>
      <family val="2"/>
      <charset val="238"/>
    </font>
    <font>
      <sz val="11"/>
      <color rgb="FFFF0000"/>
      <name val="Arial"/>
      <family val="2"/>
      <charset val="238"/>
    </font>
    <font>
      <b val="true"/>
      <sz val="11"/>
      <color rgb="FF000000"/>
      <name val="Tahoma"/>
      <family val="2"/>
      <charset val="238"/>
    </font>
    <font>
      <b val="true"/>
      <sz val="11"/>
      <color rgb="FF0000FF"/>
      <name val="Tahoma"/>
      <family val="2"/>
      <charset val="238"/>
    </font>
    <font>
      <b val="true"/>
      <sz val="11"/>
      <color rgb="FFFF0000"/>
      <name val="Tahoma"/>
      <family val="2"/>
      <charset val="238"/>
    </font>
    <font>
      <sz val="11"/>
      <color rgb="FF000000"/>
      <name val="Tahoma"/>
      <family val="2"/>
      <charset val="238"/>
    </font>
    <font>
      <sz val="11"/>
      <color rgb="FF0000FF"/>
      <name val="Tahoma"/>
      <family val="2"/>
      <charset val="238"/>
    </font>
    <font>
      <i val="true"/>
      <u val="single"/>
      <sz val="11"/>
      <color rgb="FF008000"/>
      <name val="Tahoma"/>
      <family val="2"/>
      <charset val="238"/>
    </font>
    <font>
      <sz val="14"/>
      <color rgb="FF0000FF"/>
      <name val="Tahoma"/>
      <family val="2"/>
      <charset val="238"/>
    </font>
    <font>
      <sz val="9"/>
      <color rgb="FF0000FF"/>
      <name val="Tahoma"/>
      <family val="2"/>
      <charset val="238"/>
    </font>
    <font>
      <u val="single"/>
      <sz val="9"/>
      <color rgb="FF0000FF"/>
      <name val="Tahoma"/>
      <family val="2"/>
      <charset val="238"/>
    </font>
    <font>
      <sz val="18"/>
      <color rgb="FF0000FF"/>
      <name val="Tahoma"/>
      <family val="2"/>
      <charset val="238"/>
    </font>
    <font>
      <sz val="18"/>
      <color rgb="FF000000"/>
      <name val="Tahoma"/>
      <family val="2"/>
      <charset val="238"/>
    </font>
    <font>
      <sz val="12"/>
      <color rgb="FF000000"/>
      <name val="Tahoma"/>
      <family val="2"/>
      <charset val="238"/>
    </font>
    <font>
      <sz val="12"/>
      <color rgb="FF0000FF"/>
      <name val="Tahoma"/>
      <family val="2"/>
      <charset val="238"/>
    </font>
    <font>
      <b val="true"/>
      <sz val="12"/>
      <color rgb="FF008000"/>
      <name val="Tahoma"/>
      <family val="2"/>
      <charset val="238"/>
    </font>
    <font>
      <b val="true"/>
      <sz val="12"/>
      <color rgb="FF000000"/>
      <name val="Tahoma"/>
      <family val="2"/>
      <charset val="238"/>
    </font>
    <font>
      <sz val="10"/>
      <color rgb="FF000000"/>
      <name val="Tahoma"/>
      <family val="2"/>
      <charset val="238"/>
    </font>
    <font>
      <sz val="11"/>
      <color rgb="FFFF0000"/>
      <name val="Tahoma"/>
      <family val="2"/>
      <charset val="238"/>
    </font>
    <font>
      <sz val="14"/>
      <color rgb="FF000000"/>
      <name val="Tahoma"/>
      <family val="2"/>
      <charset val="238"/>
    </font>
    <font>
      <b val="true"/>
      <sz val="9"/>
      <color rgb="FF0000FF"/>
      <name val="Tahoma"/>
      <family val="2"/>
      <charset val="238"/>
    </font>
    <font>
      <b val="true"/>
      <sz val="9"/>
      <color rgb="FF000000"/>
      <name val="Tahoma"/>
      <family val="2"/>
      <charset val="238"/>
    </font>
    <font>
      <b val="true"/>
      <sz val="10"/>
      <color rgb="FF000000"/>
      <name val="Tahoma"/>
      <family val="2"/>
      <charset val="238"/>
    </font>
    <font>
      <b val="true"/>
      <sz val="9"/>
      <color rgb="FFFF0000"/>
      <name val="Tahoma"/>
      <family val="2"/>
      <charset val="238"/>
    </font>
    <font>
      <sz val="10"/>
      <color rgb="FF0000FF"/>
      <name val="Tahoma"/>
      <family val="2"/>
      <charset val="238"/>
    </font>
    <font>
      <b val="true"/>
      <sz val="10"/>
      <color rgb="FF0000FF"/>
      <name val="Tahoma"/>
      <family val="2"/>
      <charset val="238"/>
    </font>
    <font>
      <sz val="10"/>
      <color rgb="FF800000"/>
      <name val="Tahoma"/>
      <family val="2"/>
      <charset val="238"/>
    </font>
    <font>
      <sz val="8"/>
      <color rgb="FF0000FF"/>
      <name val="Tahoma"/>
      <family val="2"/>
      <charset val="238"/>
    </font>
    <font>
      <sz val="8"/>
      <color rgb="FF000000"/>
      <name val="Tahoma"/>
      <family val="2"/>
      <charset val="238"/>
    </font>
    <font>
      <sz val="8"/>
      <color rgb="FFFF0000"/>
      <name val="Tahoma"/>
      <family val="2"/>
      <charset val="238"/>
    </font>
    <font>
      <b val="true"/>
      <sz val="9"/>
      <name val="Arial"/>
      <family val="2"/>
      <charset val="238"/>
    </font>
    <font>
      <sz val="11"/>
      <color rgb="FFCCFFFF"/>
      <name val="Arial"/>
      <family val="2"/>
      <charset val="238"/>
    </font>
    <font>
      <sz val="10"/>
      <color rgb="FFCCFFFF"/>
      <name val="Arial"/>
      <family val="2"/>
      <charset val="238"/>
    </font>
    <font>
      <sz val="8"/>
      <color rgb="FFCCFFFF"/>
      <name val="Arial"/>
      <family val="2"/>
      <charset val="238"/>
    </font>
    <font>
      <b val="true"/>
      <sz val="11.4"/>
      <color rgb="FF000000"/>
      <name val="Arial"/>
      <family val="2"/>
      <charset val="238"/>
    </font>
    <font>
      <b val="true"/>
      <u val="single"/>
      <sz val="12"/>
      <color rgb="FF000000"/>
      <name val="Arial"/>
      <family val="2"/>
      <charset val="238"/>
    </font>
    <font>
      <sz val="9"/>
      <color rgb="FFFF0000"/>
      <name val="Arial"/>
      <family val="2"/>
      <charset val="238"/>
    </font>
    <font>
      <u val="single"/>
      <sz val="11.4"/>
      <color rgb="FF000000"/>
      <name val="Arial"/>
      <family val="2"/>
      <charset val="238"/>
    </font>
    <font>
      <b val="true"/>
      <u val="single"/>
      <sz val="11.4"/>
      <color rgb="FF000000"/>
      <name val="Arial"/>
      <family val="2"/>
      <charset val="238"/>
    </font>
    <font>
      <b val="true"/>
      <u val="single"/>
      <sz val="9"/>
      <color rgb="FF000000"/>
      <name val="Arial"/>
      <family val="2"/>
      <charset val="238"/>
    </font>
    <font>
      <b val="true"/>
      <sz val="18"/>
      <name val="Arial"/>
      <family val="2"/>
      <charset val="238"/>
    </font>
    <font>
      <b val="true"/>
      <sz val="8"/>
      <color rgb="FFFFFFFF"/>
      <name val="Arial"/>
      <family val="2"/>
      <charset val="238"/>
    </font>
    <font>
      <i val="true"/>
      <sz val="8"/>
      <name val="Arial"/>
      <family val="2"/>
      <charset val="238"/>
    </font>
    <font>
      <sz val="11"/>
      <color rgb="FF99CC00"/>
      <name val="Arial"/>
      <family val="2"/>
      <charset val="238"/>
    </font>
    <font>
      <sz val="8"/>
      <color rgb="FFFFFFCC"/>
      <name val="Arial"/>
      <family val="2"/>
      <charset val="238"/>
    </font>
    <font>
      <sz val="11"/>
      <color rgb="FFFFFFCC"/>
      <name val="Arial"/>
      <family val="2"/>
      <charset val="238"/>
    </font>
    <font>
      <sz val="9"/>
      <color rgb="FF003366"/>
      <name val="Arial"/>
      <family val="2"/>
      <charset val="238"/>
    </font>
    <font>
      <b val="true"/>
      <sz val="8"/>
      <color rgb="FF0000FF"/>
      <name val="Tahoma"/>
      <family val="2"/>
      <charset val="238"/>
    </font>
    <font>
      <i val="true"/>
      <u val="single"/>
      <sz val="9"/>
      <color rgb="FF008000"/>
      <name val="Tahoma"/>
      <family val="2"/>
      <charset val="238"/>
    </font>
    <font>
      <b val="true"/>
      <sz val="11"/>
      <color rgb="FFCCFFFF"/>
      <name val="Arial"/>
      <family val="2"/>
      <charset val="238"/>
    </font>
    <font>
      <b val="true"/>
      <sz val="11"/>
      <name val="Arial"/>
      <family val="2"/>
      <charset val="238"/>
    </font>
    <font>
      <sz val="14"/>
      <color rgb="FF000000"/>
      <name val="Arial"/>
      <family val="2"/>
      <charset val="238"/>
    </font>
    <font>
      <b val="true"/>
      <u val="single"/>
      <sz val="16"/>
      <color rgb="FF000000"/>
      <name val="Arial"/>
      <family val="2"/>
      <charset val="238"/>
    </font>
    <font>
      <b val="true"/>
      <u val="single"/>
      <sz val="8.1"/>
      <color rgb="FF000000"/>
      <name val="Arial"/>
      <family val="2"/>
      <charset val="238"/>
    </font>
    <font>
      <sz val="16"/>
      <name val="Arial"/>
      <family val="2"/>
      <charset val="238"/>
    </font>
    <font>
      <sz val="14"/>
      <color rgb="FF0000FF"/>
      <name val="Arial"/>
      <family val="2"/>
      <charset val="238"/>
    </font>
    <font>
      <sz val="16"/>
      <color rgb="FF0000FF"/>
      <name val="Arial"/>
      <family val="2"/>
      <charset val="238"/>
    </font>
    <font>
      <sz val="14"/>
      <color theme="1"/>
      <name val="Arial CE"/>
      <family val="0"/>
      <charset val="238"/>
    </font>
    <font>
      <i val="true"/>
      <sz val="10"/>
      <color rgb="FF000000"/>
      <name val="Arial"/>
      <family val="2"/>
      <charset val="238"/>
    </font>
    <font>
      <sz val="14"/>
      <color rgb="FFFF0000"/>
      <name val="Tahoma"/>
      <family val="2"/>
      <charset val="238"/>
    </font>
    <font>
      <sz val="12"/>
      <color rgb="FFFF0000"/>
      <name val="Tahoma"/>
      <family val="2"/>
      <charset val="238"/>
    </font>
    <font>
      <b val="true"/>
      <sz val="14"/>
      <color rgb="FF000000"/>
      <name val="Tahoma"/>
      <family val="2"/>
      <charset val="238"/>
    </font>
    <font>
      <b val="true"/>
      <sz val="14"/>
      <color rgb="FF0000FF"/>
      <name val="Tahoma"/>
      <family val="2"/>
      <charset val="238"/>
    </font>
    <font>
      <b val="true"/>
      <sz val="14"/>
      <color rgb="FFFF0000"/>
      <name val="Czcionka tekstu podstawowego"/>
      <family val="0"/>
      <charset val="238"/>
    </font>
  </fonts>
  <fills count="30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BF"/>
      </patternFill>
    </fill>
    <fill>
      <patternFill patternType="solid">
        <fgColor theme="0"/>
        <bgColor rgb="FFFFFFCC"/>
      </patternFill>
    </fill>
    <fill>
      <patternFill patternType="solid">
        <fgColor rgb="FFFF0000"/>
        <bgColor rgb="FF993300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BF"/>
      </patternFill>
    </fill>
    <fill>
      <patternFill patternType="solid">
        <fgColor rgb="FFFFFF00"/>
        <bgColor rgb="FFFFFF66"/>
      </patternFill>
    </fill>
    <fill>
      <patternFill patternType="solid">
        <fgColor rgb="FFFF00FF"/>
        <bgColor rgb="FFFF00FF"/>
      </patternFill>
    </fill>
    <fill>
      <patternFill patternType="solid">
        <fgColor rgb="FFFFCCCC"/>
        <bgColor rgb="FFFFCCFF"/>
      </patternFill>
    </fill>
    <fill>
      <patternFill patternType="solid">
        <fgColor rgb="FF00FF00"/>
        <bgColor rgb="FF00FFFF"/>
      </patternFill>
    </fill>
    <fill>
      <patternFill patternType="solid">
        <fgColor rgb="FFCCFFFF"/>
        <bgColor rgb="FFCCECFF"/>
      </patternFill>
    </fill>
    <fill>
      <patternFill patternType="solid">
        <fgColor rgb="FFCCFF99"/>
        <bgColor rgb="FFCCFFCC"/>
      </patternFill>
    </fill>
    <fill>
      <patternFill patternType="solid">
        <fgColor rgb="FF00FFFF"/>
        <bgColor rgb="FF00CCFF"/>
      </patternFill>
    </fill>
    <fill>
      <patternFill patternType="solid">
        <fgColor rgb="FFFF9900"/>
        <bgColor rgb="FFFF6600"/>
      </patternFill>
    </fill>
    <fill>
      <patternFill patternType="solid">
        <fgColor rgb="FFFF6600"/>
        <bgColor rgb="FFFF9900"/>
      </patternFill>
    </fill>
    <fill>
      <patternFill patternType="solid">
        <fgColor rgb="FFEAEAEA"/>
        <bgColor rgb="FFFFE5FF"/>
      </patternFill>
    </fill>
    <fill>
      <patternFill patternType="solid">
        <fgColor rgb="FFCCCCFF"/>
        <bgColor rgb="FFC0C0C0"/>
      </patternFill>
    </fill>
    <fill>
      <patternFill patternType="solid">
        <fgColor rgb="FF00CCFF"/>
        <bgColor rgb="FF00FFFF"/>
      </patternFill>
    </fill>
    <fill>
      <patternFill patternType="solid">
        <fgColor rgb="FFFFCC99"/>
        <bgColor rgb="FFFFCCCC"/>
      </patternFill>
    </fill>
    <fill>
      <patternFill patternType="solid">
        <fgColor rgb="FFFFCCFF"/>
        <bgColor rgb="FFFFCCCC"/>
      </patternFill>
    </fill>
    <fill>
      <patternFill patternType="solid">
        <fgColor rgb="FF66FFFF"/>
        <bgColor rgb="FF99FFCC"/>
      </patternFill>
    </fill>
    <fill>
      <patternFill patternType="solid">
        <fgColor rgb="FF99FF99"/>
        <bgColor rgb="FF99FFCC"/>
      </patternFill>
    </fill>
    <fill>
      <patternFill patternType="solid">
        <fgColor rgb="FFF8F8CB"/>
        <bgColor rgb="FFFFFFCC"/>
      </patternFill>
    </fill>
    <fill>
      <patternFill patternType="solid">
        <fgColor rgb="FFFF99CC"/>
        <bgColor rgb="FFFFCCCC"/>
      </patternFill>
    </fill>
    <fill>
      <patternFill patternType="solid">
        <fgColor rgb="FF92D050"/>
        <bgColor rgb="FF99CC00"/>
      </patternFill>
    </fill>
    <fill>
      <patternFill patternType="solid">
        <fgColor rgb="FFCCECFF"/>
        <bgColor rgb="FFCCFFFF"/>
      </patternFill>
    </fill>
    <fill>
      <patternFill patternType="solid">
        <fgColor rgb="FF99FFCC"/>
        <bgColor rgb="FF99FF99"/>
      </patternFill>
    </fill>
    <fill>
      <patternFill patternType="solid">
        <fgColor theme="0"/>
        <bgColor rgb="FFEAEAEA"/>
      </patternFill>
    </fill>
  </fills>
  <borders count="96">
    <border diagonalUp="false" diagonalDown="false">
      <left/>
      <right/>
      <top/>
      <bottom/>
      <diagonal/>
    </border>
    <border diagonalUp="false" diagonalDown="false">
      <left style="hair"/>
      <right/>
      <top/>
      <bottom/>
      <diagonal/>
    </border>
    <border diagonalUp="false" diagonalDown="false">
      <left style="hair"/>
      <right style="hair"/>
      <top/>
      <bottom/>
      <diagonal/>
    </border>
    <border diagonalUp="false" diagonalDown="false">
      <left style="hair"/>
      <right/>
      <top/>
      <bottom style="hair"/>
      <diagonal/>
    </border>
    <border diagonalUp="false" diagonalDown="false">
      <left style="hair"/>
      <right/>
      <top style="hair"/>
      <bottom/>
      <diagonal/>
    </border>
    <border diagonalUp="false" diagonalDown="false">
      <left/>
      <right/>
      <top style="hair"/>
      <bottom/>
      <diagonal/>
    </border>
    <border diagonalUp="false" diagonalDown="false">
      <left/>
      <right style="hair"/>
      <top style="hair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/>
      <right/>
      <top/>
      <bottom style="hair"/>
      <diagonal/>
    </border>
    <border diagonalUp="false" diagonalDown="false">
      <left/>
      <right style="hair"/>
      <top/>
      <bottom style="hair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 style="dotted"/>
      <bottom style="dotted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 style="dotted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thin"/>
      <right style="dotted"/>
      <top style="thin"/>
      <bottom style="thin"/>
      <diagonal/>
    </border>
    <border diagonalUp="false" diagonalDown="false">
      <left style="dotted"/>
      <right style="medium"/>
      <top style="thin"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/>
      <right/>
      <top style="thin"/>
      <bottom style="dashed"/>
      <diagonal/>
    </border>
    <border diagonalUp="false" diagonalDown="false">
      <left style="thin"/>
      <right/>
      <top style="thin"/>
      <bottom style="dotted"/>
      <diagonal/>
    </border>
    <border diagonalUp="false" diagonalDown="false">
      <left/>
      <right/>
      <top style="thin"/>
      <bottom style="dotted"/>
      <diagonal/>
    </border>
    <border diagonalUp="false" diagonalDown="false">
      <left/>
      <right style="medium"/>
      <top style="thin"/>
      <bottom style="dotted"/>
      <diagonal/>
    </border>
    <border diagonalUp="false" diagonalDown="false">
      <left/>
      <right style="thin"/>
      <top style="thin"/>
      <bottom style="dotted"/>
      <diagonal/>
    </border>
    <border diagonalUp="false" diagonalDown="false">
      <left/>
      <right/>
      <top/>
      <bottom style="dotted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/>
      <right/>
      <top style="dotted"/>
      <bottom/>
      <diagonal/>
    </border>
    <border diagonalUp="false" diagonalDown="false">
      <left/>
      <right style="thin"/>
      <top style="dotted"/>
      <bottom/>
      <diagonal/>
    </border>
    <border diagonalUp="false" diagonalDown="false">
      <left style="thin"/>
      <right/>
      <top/>
      <bottom style="dotted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/>
      <right/>
      <top style="dotted"/>
      <bottom style="thin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thick"/>
      <right style="thick"/>
      <top style="thick"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/>
      <top style="medium"/>
      <bottom style="thin"/>
      <diagonal/>
    </border>
    <border diagonalUp="false" diagonalDown="false">
      <left style="thick"/>
      <right style="thick"/>
      <top/>
      <bottom style="thin"/>
      <diagonal/>
    </border>
    <border diagonalUp="false" diagonalDown="false">
      <left style="thick"/>
      <right/>
      <top style="thin"/>
      <bottom style="medium"/>
      <diagonal/>
    </border>
    <border diagonalUp="false" diagonalDown="false">
      <left/>
      <right style="thick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ck"/>
      <right/>
      <top style="thin"/>
      <bottom style="thin"/>
      <diagonal/>
    </border>
    <border diagonalUp="false" diagonalDown="false">
      <left/>
      <right style="thick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thick"/>
      <right/>
      <top style="thin"/>
      <bottom style="thick"/>
      <diagonal/>
    </border>
    <border diagonalUp="false" diagonalDown="false">
      <left/>
      <right style="thick"/>
      <top style="thin"/>
      <bottom style="thick"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/>
      <right style="medium"/>
      <top/>
      <bottom style="dotted"/>
      <diagonal/>
    </border>
    <border diagonalUp="false" diagonalDown="false">
      <left/>
      <right/>
      <top style="dotted"/>
      <bottom style="medium"/>
      <diagonal/>
    </border>
    <border diagonalUp="false" diagonalDown="false">
      <left/>
      <right style="medium"/>
      <top style="dotted"/>
      <bottom style="medium"/>
      <diagonal/>
    </border>
  </borders>
  <cellStyleXfs count="9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8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1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2" borderId="4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" fillId="2" borderId="5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" fillId="2" borderId="6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" fillId="2" borderId="1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" fillId="2" border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" fillId="2" borderId="7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" fillId="2" borderId="3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6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8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8" applyFont="true" applyBorder="true" applyAlignment="true" applyProtection="true">
      <alignment horizontal="right" vertical="top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2" borderId="4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" fillId="2" borderId="9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" fillId="2" borderId="5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" fillId="2" borderId="6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" fillId="2" borderId="1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" fillId="2" border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" fillId="2" borderId="7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" fillId="2" borderId="1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" fillId="2" borderId="11" applyFont="true" applyBorder="true" applyAlignment="true" applyProtection="true">
      <alignment horizontal="general" vertical="bottom" textRotation="0" wrapText="false" indent="0" shrinkToFit="false"/>
      <protection locked="true" hidden="true"/>
    </xf>
  </cellStyleXfs>
  <cellXfs count="69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4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8" fillId="3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10" fillId="3" borderId="0" xfId="0" applyFont="true" applyBorder="false" applyAlignment="true" applyProtection="false">
      <alignment horizontal="left" vertical="bottom" textRotation="0" wrapText="false" indent="1" shrinkToFit="false"/>
      <protection locked="true" hidden="false"/>
    </xf>
    <xf numFmtId="165" fontId="10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3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3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8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5" borderId="0" xfId="59" applyFont="true" applyBorder="true" applyAlignment="true" applyProtection="false">
      <alignment horizontal="center" vertical="center" textRotation="1" wrapText="false" indent="0" shrinkToFit="false"/>
      <protection locked="true" hidden="false"/>
    </xf>
    <xf numFmtId="164" fontId="27" fillId="0" borderId="0" xfId="59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3" fillId="6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6" borderId="0" xfId="81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6" fontId="29" fillId="7" borderId="12" xfId="8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0" fillId="7" borderId="12" xfId="8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31" fillId="6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2" fillId="8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6" borderId="0" xfId="8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33" fillId="6" borderId="0" xfId="8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7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8" borderId="13" xfId="8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8" borderId="14" xfId="8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9" borderId="0" xfId="8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5" borderId="0" xfId="8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15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16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6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6" borderId="16" xfId="59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35" fillId="0" borderId="17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6" borderId="17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6" fillId="10" borderId="18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37" fillId="8" borderId="0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8" borderId="0" xfId="8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38" fillId="10" borderId="18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9" fillId="6" borderId="19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0" fillId="0" borderId="20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1" fillId="6" borderId="21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6" borderId="22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6" borderId="20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3" fillId="0" borderId="22" xfId="59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4" fontId="43" fillId="0" borderId="20" xfId="59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4" fontId="23" fillId="8" borderId="0" xfId="59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34" fillId="6" borderId="0" xfId="59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70" fontId="44" fillId="0" borderId="0" xfId="8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24" fillId="0" borderId="0" xfId="8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3" fillId="6" borderId="23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1" fillId="6" borderId="0" xfId="59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45" fillId="0" borderId="24" xfId="7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6" fillId="0" borderId="0" xfId="59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4" fontId="47" fillId="6" borderId="0" xfId="59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47" fillId="6" borderId="25" xfId="59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8" fillId="0" borderId="2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6" borderId="25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9" fillId="6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9" fillId="6" borderId="23" xfId="59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0" fillId="6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44" fillId="0" borderId="25" xfId="8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4" fillId="6" borderId="27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0" fontId="44" fillId="0" borderId="27" xfId="8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3" fillId="6" borderId="28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27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8" fillId="0" borderId="27" xfId="59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4" fontId="23" fillId="0" borderId="27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27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29" xfId="59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41" fillId="6" borderId="28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48" fillId="0" borderId="27" xfId="8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3" fontId="48" fillId="0" borderId="29" xfId="8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2" fillId="6" borderId="2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6" borderId="27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0" fontId="44" fillId="0" borderId="29" xfId="8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3" fillId="0" borderId="27" xfId="59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4" fontId="43" fillId="0" borderId="29" xfId="59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4" fontId="51" fillId="6" borderId="2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3" fillId="0" borderId="0" xfId="8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8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5" borderId="0" xfId="59" applyFont="true" applyBorder="false" applyAlignment="true" applyProtection="false">
      <alignment horizontal="center" vertical="center" textRotation="1" wrapText="false" indent="0" shrinkToFit="false"/>
      <protection locked="true" hidden="false"/>
    </xf>
    <xf numFmtId="164" fontId="52" fillId="6" borderId="0" xfId="59" applyFont="true" applyBorder="false" applyAlignment="true" applyProtection="false">
      <alignment horizontal="left" vertical="bottom" textRotation="0" wrapText="true" indent="0" shrinkToFit="false"/>
      <protection locked="true" hidden="false"/>
    </xf>
    <xf numFmtId="164" fontId="1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2" fillId="6" borderId="27" xfId="59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52" fillId="0" borderId="27" xfId="59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53" fillId="5" borderId="0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6" borderId="30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8" borderId="31" xfId="59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39" fillId="8" borderId="30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2" fillId="0" borderId="32" xfId="59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32" fillId="0" borderId="32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8" borderId="32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4" fillId="8" borderId="32" xfId="59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54" fillId="8" borderId="33" xfId="59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32" fillId="0" borderId="34" xfId="59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41" fillId="6" borderId="34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4" fillId="0" borderId="3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0" borderId="31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4" fillId="0" borderId="1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4" fillId="0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0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3" fillId="4" borderId="0" xfId="8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3" fillId="0" borderId="0" xfId="8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24" fillId="3" borderId="36" xfId="81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4" fillId="11" borderId="0" xfId="8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4" fillId="0" borderId="0" xfId="8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4" fillId="12" borderId="37" xfId="59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54" fillId="6" borderId="36" xfId="59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54" fillId="13" borderId="38" xfId="59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54" fillId="0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4" fillId="0" borderId="36" xfId="59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59" fillId="0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4" fillId="0" borderId="17" xfId="59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10" fillId="0" borderId="0" xfId="8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14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9" fillId="3" borderId="36" xfId="8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3" fillId="12" borderId="0" xfId="81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43" fillId="3" borderId="0" xfId="81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43" fillId="8" borderId="0" xfId="81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43" fillId="15" borderId="0" xfId="81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60" fillId="16" borderId="0" xfId="81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30" fillId="5" borderId="1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2" fillId="8" borderId="1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2" fillId="0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2" fillId="0" borderId="38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7" fillId="0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6" borderId="0" xfId="59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2" fillId="6" borderId="0" xfId="8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81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1" fillId="2" borderId="36" xfId="81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2" borderId="0" xfId="8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8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8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3" borderId="0" xfId="8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8" borderId="0" xfId="8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5" borderId="0" xfId="59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4" fillId="6" borderId="3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8" borderId="38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8" borderId="1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5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8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8" borderId="15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5" borderId="39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12" borderId="3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6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13" borderId="38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0" borderId="1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0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5" borderId="38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17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6" borderId="18" xfId="8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23" fillId="6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8" borderId="40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8" borderId="0" xfId="8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2" fillId="0" borderId="0" xfId="8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2" fillId="8" borderId="0" xfId="8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3" fillId="6" borderId="0" xfId="59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8" fontId="10" fillId="6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64" fillId="0" borderId="38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62" fillId="0" borderId="17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65" fillId="0" borderId="36" xfId="59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5" fillId="0" borderId="3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62" fillId="0" borderId="3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62" fillId="0" borderId="3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62" fillId="0" borderId="15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3" fillId="0" borderId="39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4" fillId="0" borderId="37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4" fillId="0" borderId="3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4" fillId="0" borderId="38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3" fillId="0" borderId="17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3" fillId="0" borderId="3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2" fillId="0" borderId="41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5" fillId="0" borderId="42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6" fillId="0" borderId="3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62" fillId="0" borderId="36" xfId="59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65" fillId="17" borderId="36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5" fontId="43" fillId="17" borderId="3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3" fillId="17" borderId="3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32" fillId="6" borderId="0" xfId="59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3" fillId="8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10" fillId="0" borderId="0" xfId="5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24" fillId="18" borderId="0" xfId="8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7" fillId="8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24" fillId="19" borderId="0" xfId="8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3" fillId="8" borderId="43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20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23" fillId="8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3" fillId="8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23" fillId="6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54" fillId="8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24" fillId="6" borderId="0" xfId="8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32" fillId="6" borderId="0" xfId="81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8" fontId="29" fillId="6" borderId="0" xfId="81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43" fillId="0" borderId="19" xfId="81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43" fillId="0" borderId="22" xfId="81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43" fillId="0" borderId="20" xfId="81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6" fontId="54" fillId="8" borderId="0" xfId="5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24" fillId="7" borderId="0" xfId="8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24" fillId="18" borderId="0" xfId="8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8" fillId="0" borderId="0" xfId="8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69" fillId="0" borderId="21" xfId="81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4" fillId="2" borderId="0" xfId="8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4" fontId="68" fillId="0" borderId="0" xfId="8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62" fillId="3" borderId="0" xfId="8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61" fillId="6" borderId="0" xfId="8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30" fillId="3" borderId="0" xfId="8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30" fillId="20" borderId="0" xfId="8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30" fillId="8" borderId="0" xfId="8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43" fillId="0" borderId="23" xfId="81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6" fontId="43" fillId="0" borderId="0" xfId="81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43" fillId="0" borderId="0" xfId="81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43" fillId="0" borderId="25" xfId="81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23" fillId="17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8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24" fillId="0" borderId="0" xfId="81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3" fillId="6" borderId="18" xfId="7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8" borderId="0" xfId="5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4" fillId="7" borderId="0" xfId="8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6" borderId="0" xfId="59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70" fillId="6" borderId="44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1" fillId="6" borderId="22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71" fillId="0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1" fillId="6" borderId="19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1" fillId="6" borderId="20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2" fillId="6" borderId="22" xfId="5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4" fillId="6" borderId="39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4" borderId="45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65" fillId="0" borderId="46" xfId="8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2" fontId="65" fillId="0" borderId="47" xfId="8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3" fontId="65" fillId="0" borderId="47" xfId="8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73" fontId="43" fillId="4" borderId="47" xfId="8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73" fontId="43" fillId="4" borderId="48" xfId="8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3" fillId="4" borderId="49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4" borderId="47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17" borderId="46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17" borderId="47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17" borderId="49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12" borderId="0" xfId="8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1" fillId="6" borderId="0" xfId="59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6" fontId="71" fillId="4" borderId="50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1" fillId="4" borderId="50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2" fillId="4" borderId="50" xfId="5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4" borderId="50" xfId="59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47" fillId="6" borderId="51" xfId="59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23" fillId="4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65" fillId="0" borderId="23" xfId="8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2" fontId="65" fillId="0" borderId="0" xfId="8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3" fontId="65" fillId="0" borderId="0" xfId="8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73" fontId="43" fillId="4" borderId="0" xfId="8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73" fontId="43" fillId="4" borderId="51" xfId="8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3" fillId="4" borderId="25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17" borderId="23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17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17" borderId="25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6" borderId="52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53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1" fillId="6" borderId="53" xfId="59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54" fillId="6" borderId="54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0" borderId="53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4" borderId="53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3" fillId="6" borderId="55" xfId="59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73" fillId="6" borderId="53" xfId="59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6" fontId="71" fillId="6" borderId="54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6" borderId="0" xfId="59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24" fillId="6" borderId="0" xfId="59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6" fontId="71" fillId="6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71" fillId="6" borderId="2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71" fillId="6" borderId="29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71" fillId="17" borderId="28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3" fillId="17" borderId="27" xfId="59" applyFont="true" applyBorder="true" applyAlignment="true" applyProtection="false">
      <alignment horizontal="right" vertical="top" textRotation="0" wrapText="false" indent="0" shrinkToFit="false"/>
      <protection locked="true" hidden="false"/>
    </xf>
    <xf numFmtId="166" fontId="71" fillId="17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71" fillId="17" borderId="29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0" fillId="6" borderId="0" xfId="59" applyFont="true" applyBorder="false" applyAlignment="true" applyProtection="false">
      <alignment horizontal="right" vertical="top" textRotation="0" wrapText="false" indent="0" shrinkToFit="false"/>
      <protection locked="true" hidden="false"/>
    </xf>
    <xf numFmtId="164" fontId="70" fillId="17" borderId="0" xfId="59" applyFont="true" applyBorder="false" applyAlignment="true" applyProtection="false">
      <alignment horizontal="right" vertical="top" textRotation="0" wrapText="false" indent="0" shrinkToFit="false"/>
      <protection locked="true" hidden="false"/>
    </xf>
    <xf numFmtId="164" fontId="74" fillId="6" borderId="0" xfId="59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0" fillId="6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5" fillId="6" borderId="0" xfId="59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76" fillId="6" borderId="0" xfId="59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7" fontId="17" fillId="0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76" fillId="6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1" fillId="6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5" fillId="6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6" fillId="6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3" fillId="8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6" fillId="8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3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8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0" fillId="0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8" borderId="36" xfId="81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24" fillId="8" borderId="36" xfId="81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1" fillId="8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7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4" fillId="6" borderId="36" xfId="81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6" borderId="0" xfId="5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7" borderId="0" xfId="5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5" fillId="12" borderId="19" xfId="81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43" fillId="0" borderId="20" xfId="8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12" borderId="22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5" fillId="12" borderId="22" xfId="81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3" fillId="0" borderId="22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6" fillId="12" borderId="22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7" fillId="12" borderId="2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1" fillId="8" borderId="2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1" fillId="8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1" fillId="8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8" fillId="12" borderId="0" xfId="8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33" fillId="12" borderId="0" xfId="8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12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12" borderId="19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6" borderId="22" xfId="59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34" fillId="12" borderId="22" xfId="59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35" fillId="0" borderId="20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76" fillId="7" borderId="1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6" fillId="7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9" fillId="12" borderId="19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40" fillId="0" borderId="49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1" fillId="12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9" fillId="12" borderId="19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12" borderId="22" xfId="59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41" fillId="12" borderId="20" xfId="59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23" fillId="12" borderId="23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1" fillId="12" borderId="0" xfId="59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23" fillId="12" borderId="56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12" borderId="57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8" fillId="0" borderId="50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48" fillId="0" borderId="58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34" fillId="12" borderId="25" xfId="59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7" fillId="12" borderId="0" xfId="59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3" fillId="12" borderId="28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9" fillId="12" borderId="27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40" fillId="0" borderId="27" xfId="59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23" fillId="12" borderId="29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1" fillId="6" borderId="2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12" borderId="28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62" fillId="0" borderId="27" xfId="8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4" fillId="12" borderId="27" xfId="8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4" fillId="0" borderId="27" xfId="8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4" fillId="12" borderId="29" xfId="8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62" fillId="0" borderId="27" xfId="8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62" fillId="0" borderId="27" xfId="8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6" fillId="12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12" borderId="27" xfId="5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4" fillId="12" borderId="22" xfId="8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12" borderId="16" xfId="8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3" fillId="5" borderId="2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12" borderId="15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21" borderId="30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9" fillId="6" borderId="31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9" fillId="7" borderId="34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1" fillId="0" borderId="29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1" fillId="8" borderId="59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1" fillId="7" borderId="59" xfId="59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6" fillId="7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12" borderId="34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7" fillId="8" borderId="2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7" borderId="34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0" fillId="0" borderId="3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0" fillId="0" borderId="3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12" borderId="3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4" fillId="6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4" fillId="6" borderId="38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1" fillId="7" borderId="1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22" borderId="39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6" borderId="1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6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6" borderId="1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7" borderId="3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7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7" borderId="38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17" borderId="1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17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6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6" borderId="38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22" borderId="60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12" borderId="12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8" borderId="12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12" borderId="61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6" borderId="1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23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23" borderId="1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62" xfId="7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3" fillId="12" borderId="0" xfId="81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4" fontId="116" fillId="5" borderId="2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7" borderId="39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1" fillId="0" borderId="1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4" fillId="22" borderId="60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8" borderId="12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12" borderId="0" xfId="59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2" fillId="0" borderId="0" xfId="8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7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3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12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5" borderId="2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4" fillId="12" borderId="15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21" borderId="3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6" borderId="38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7" borderId="39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32" fillId="0" borderId="1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32" fillId="21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7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7" borderId="15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22" borderId="3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12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12" borderId="38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6" borderId="1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23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23" borderId="15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7" borderId="3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7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7" borderId="38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17" borderId="1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12" borderId="1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3" borderId="18" xfId="8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3" fillId="20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7" borderId="40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7" borderId="40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8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8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3" fillId="12" borderId="0" xfId="59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0" fillId="21" borderId="3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2" fillId="0" borderId="3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2" fillId="0" borderId="38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2" fillId="0" borderId="39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2" fillId="0" borderId="17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" fillId="24" borderId="3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10" fillId="24" borderId="3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3" fillId="7" borderId="15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7" fontId="62" fillId="0" borderId="37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62" fillId="0" borderId="3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9" fontId="62" fillId="0" borderId="3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62" fillId="0" borderId="38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5" fillId="0" borderId="17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5" fillId="0" borderId="15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5" fillId="0" borderId="37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5" fillId="0" borderId="38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65" fillId="17" borderId="1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5" fillId="0" borderId="40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20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3" fillId="7" borderId="43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7" borderId="63" xfId="59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3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8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0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4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" fillId="8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63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11" borderId="0" xfId="7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6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23" xfId="81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67" fillId="11" borderId="0" xfId="7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7" borderId="43" xfId="59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5" fillId="0" borderId="43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3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7" borderId="3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7" borderId="15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" fillId="3" borderId="64" xfId="7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14" borderId="44" xfId="7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10" borderId="3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7" fillId="14" borderId="44" xfId="7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8" borderId="5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8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2" fillId="0" borderId="37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2" fillId="7" borderId="3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2" fillId="7" borderId="15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2" fillId="0" borderId="65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2" fillId="0" borderId="6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2" fillId="0" borderId="67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2" fillId="0" borderId="68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7" fontId="62" fillId="0" borderId="65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62" fillId="0" borderId="6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9" fontId="62" fillId="0" borderId="6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62" fillId="0" borderId="67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5" fillId="0" borderId="65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5" fillId="0" borderId="67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9" fillId="12" borderId="0" xfId="59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1" fillId="12" borderId="0" xfId="59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71" fillId="12" borderId="22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1" fillId="12" borderId="0" xfId="59" applyFont="true" applyBorder="false" applyAlignment="true" applyProtection="false">
      <alignment horizontal="center" vertical="top" textRotation="0" wrapText="false" indent="0" shrinkToFit="false"/>
      <protection locked="true" hidden="false"/>
    </xf>
    <xf numFmtId="164" fontId="71" fillId="12" borderId="0" xfId="59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41" fillId="12" borderId="22" xfId="59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41" fillId="12" borderId="0" xfId="59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41" fillId="12" borderId="25" xfId="59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23" fillId="0" borderId="45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1" fillId="12" borderId="23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1" fillId="12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80" fontId="64" fillId="4" borderId="50" xfId="8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3" fillId="4" borderId="50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1" fillId="12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1" fillId="12" borderId="28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12" borderId="27" xfId="59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1" fillId="12" borderId="27" xfId="59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71" fillId="12" borderId="2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12" borderId="27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1" fillId="12" borderId="27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17" fillId="12" borderId="27" xfId="59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17" fillId="12" borderId="69" xfId="59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24" fillId="12" borderId="27" xfId="5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4" fillId="12" borderId="29" xfId="5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4" fillId="12" borderId="0" xfId="59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4" fillId="12" borderId="25" xfId="5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9" fillId="12" borderId="22" xfId="59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71" fillId="12" borderId="22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1" fillId="12" borderId="22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7" fillId="12" borderId="22" xfId="59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6" fontId="71" fillId="12" borderId="25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7" fillId="3" borderId="62" xfId="7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3" fillId="0" borderId="28" xfId="81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6" fontId="43" fillId="0" borderId="27" xfId="81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43" fillId="0" borderId="29" xfId="81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80" fontId="62" fillId="0" borderId="50" xfId="8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0" fontId="62" fillId="0" borderId="50" xfId="8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3" fontId="62" fillId="0" borderId="50" xfId="8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18" fillId="6" borderId="0" xfId="59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25" fillId="12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0" fillId="12" borderId="0" xfId="59" applyFont="true" applyBorder="false" applyAlignment="true" applyProtection="false">
      <alignment horizontal="right" vertical="top" textRotation="0" wrapText="false" indent="0" shrinkToFit="false"/>
      <protection locked="true" hidden="false"/>
    </xf>
    <xf numFmtId="164" fontId="10" fillId="20" borderId="0" xfId="7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9" fillId="12" borderId="0" xfId="59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7" fillId="20" borderId="0" xfId="7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0" fillId="12" borderId="0" xfId="59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1" fillId="3" borderId="62" xfId="7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25" borderId="0" xfId="79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0" fillId="25" borderId="0" xfId="79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0" fillId="25" borderId="53" xfId="7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4" fillId="1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6" fillId="12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7" fillId="1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15" xfId="5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12" borderId="16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12" borderId="16" xfId="59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34" fillId="12" borderId="22" xfId="59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0" borderId="0" xfId="59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39" fillId="12" borderId="22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40" fillId="0" borderId="47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9" fillId="12" borderId="12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12" borderId="22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12" borderId="0" xfId="59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47" fillId="12" borderId="0" xfId="59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8" fontId="48" fillId="0" borderId="2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7" fillId="12" borderId="28" xfId="5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0" fillId="12" borderId="27" xfId="59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64" fillId="0" borderId="29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34" fillId="12" borderId="27" xfId="59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2" fillId="12" borderId="0" xfId="59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6" fillId="7" borderId="19" xfId="59" applyFont="true" applyBorder="true" applyAlignment="true" applyProtection="false">
      <alignment horizontal="center" vertical="center" textRotation="1" wrapText="false" indent="0" shrinkToFit="false"/>
      <protection locked="true" hidden="false"/>
    </xf>
    <xf numFmtId="164" fontId="26" fillId="7" borderId="22" xfId="59" applyFont="true" applyBorder="true" applyAlignment="true" applyProtection="false">
      <alignment horizontal="center" vertical="center" textRotation="1" wrapText="false" indent="0" shrinkToFit="false"/>
      <protection locked="true" hidden="false"/>
    </xf>
    <xf numFmtId="164" fontId="27" fillId="0" borderId="13" xfId="5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5" fillId="7" borderId="70" xfId="81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2" fillId="7" borderId="70" xfId="59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3" fillId="7" borderId="70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7" borderId="62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7" borderId="62" xfId="59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4" fillId="7" borderId="14" xfId="8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7" borderId="70" xfId="8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6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23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7" fillId="7" borderId="71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6" fillId="3" borderId="72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3" borderId="73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4" fillId="27" borderId="74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7" fillId="7" borderId="7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0" borderId="70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7" fillId="0" borderId="18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21" borderId="7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0" borderId="0" xfId="59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10" fillId="7" borderId="1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7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3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7" borderId="38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21" borderId="1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21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21" borderId="1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0" borderId="0" xfId="59" applyFont="true" applyBorder="false" applyAlignment="true" applyProtection="false">
      <alignment horizontal="center" vertical="center" textRotation="90" wrapText="true" indent="0" shrinkToFit="false"/>
      <protection locked="true" hidden="false"/>
    </xf>
    <xf numFmtId="164" fontId="54" fillId="0" borderId="0" xfId="59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41" fillId="0" borderId="0" xfId="59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0" xfId="59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5" fillId="26" borderId="36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3" fillId="5" borderId="0" xfId="59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28" fillId="27" borderId="7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7" borderId="6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7" borderId="6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21" borderId="17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21" borderId="3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21" borderId="1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29" fillId="17" borderId="18" xfId="8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6" fillId="5" borderId="0" xfId="59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41" fillId="27" borderId="78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27" borderId="79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7" borderId="80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7" borderId="66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3" borderId="66" xfId="59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4" fillId="7" borderId="81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7" borderId="59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7" borderId="28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7" borderId="7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7" borderId="29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7" borderId="59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7" borderId="82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12" borderId="2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12" borderId="81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12" borderId="59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12" borderId="82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21" borderId="1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21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21" borderId="1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4" fillId="21" borderId="15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0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57" fillId="12" borderId="37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4" fillId="0" borderId="15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0" fillId="0" borderId="83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0" fillId="0" borderId="84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0" fillId="0" borderId="1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0" fillId="0" borderId="17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0" fillId="0" borderId="85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2" fillId="0" borderId="1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5" fillId="0" borderId="39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5" fillId="0" borderId="1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81" fontId="43" fillId="0" borderId="0" xfId="59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9" fontId="131" fillId="28" borderId="18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31" fillId="21" borderId="18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31" fillId="27" borderId="18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132" fillId="8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36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59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5" fillId="0" borderId="59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0" fillId="0" borderId="86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0" fillId="0" borderId="87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0" fillId="0" borderId="88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0" fillId="0" borderId="89" xfId="59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64" fillId="0" borderId="85" xfId="5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4" fillId="0" borderId="17" xfId="59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6" fontId="65" fillId="0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4" fontId="130" fillId="0" borderId="90" xfId="59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23" fillId="12" borderId="91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1" fillId="12" borderId="22" xfId="59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33" fillId="12" borderId="22" xfId="59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54" fillId="12" borderId="22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4" fillId="12" borderId="92" xfId="59" applyFont="true" applyBorder="true" applyAlignment="true" applyProtection="false">
      <alignment horizontal="right" vertical="top" textRotation="0" wrapText="false" indent="0" shrinkToFit="false"/>
      <protection locked="true" hidden="false"/>
    </xf>
    <xf numFmtId="164" fontId="23" fillId="12" borderId="92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1" fillId="12" borderId="20" xfId="59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41" fillId="0" borderId="0" xfId="59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23" fillId="12" borderId="44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43" fillId="4" borderId="50" xfId="8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1" fillId="12" borderId="51" xfId="59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80" fontId="43" fillId="4" borderId="93" xfId="8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3" fillId="0" borderId="28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3" fillId="12" borderId="27" xfId="59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12" borderId="52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12" borderId="53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9" fillId="12" borderId="53" xfId="59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71" fillId="12" borderId="53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12" borderId="53" xfId="59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17" fillId="12" borderId="53" xfId="59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73" fillId="12" borderId="53" xfId="59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17" fillId="12" borderId="53" xfId="59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73" fillId="12" borderId="54" xfId="59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71" fillId="12" borderId="53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71" fillId="12" borderId="94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71" fillId="12" borderId="95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3" fillId="12" borderId="0" xfId="59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24" fillId="0" borderId="0" xfId="59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1" fillId="12" borderId="62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8" borderId="44" xfId="7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8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8" borderId="43" xfId="5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8" borderId="43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29" borderId="16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29" borderId="16" xfId="59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39" fillId="29" borderId="22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9" fillId="29" borderId="12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29" borderId="0" xfId="59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47" fillId="29" borderId="0" xfId="59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23" fillId="29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29" borderId="27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9" fillId="29" borderId="27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0" fillId="29" borderId="27" xfId="59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23" fillId="29" borderId="28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1" fillId="29" borderId="27" xfId="59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10" fillId="3" borderId="18" xfId="8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12" borderId="25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80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EditD" xfId="21"/>
    <cellStyle name="EditDEF" xfId="22"/>
    <cellStyle name="EditE" xfId="23"/>
    <cellStyle name="EditG" xfId="24"/>
    <cellStyle name="GrayA" xfId="25"/>
    <cellStyle name="GrayB" xfId="26"/>
    <cellStyle name="GrayC" xfId="27"/>
    <cellStyle name="GrayD" xfId="28"/>
    <cellStyle name="GrayE" xfId="29"/>
    <cellStyle name="GrayF" xfId="30"/>
    <cellStyle name="GrayG" xfId="31"/>
    <cellStyle name="Hiperłącze 2" xfId="32"/>
    <cellStyle name="Hiperłącze 3" xfId="33"/>
    <cellStyle name="Hiperłącze 4" xfId="34"/>
    <cellStyle name="Normalny 10" xfId="35"/>
    <cellStyle name="Normalny 10 2" xfId="36"/>
    <cellStyle name="Normalny 10 2 2" xfId="37"/>
    <cellStyle name="Normalny 10 3" xfId="38"/>
    <cellStyle name="Normalny 10 4" xfId="39"/>
    <cellStyle name="Normalny 11" xfId="40"/>
    <cellStyle name="Normalny 11 2" xfId="41"/>
    <cellStyle name="Normalny 11 2 2" xfId="42"/>
    <cellStyle name="Normalny 11 3" xfId="43"/>
    <cellStyle name="Normalny 12" xfId="44"/>
    <cellStyle name="Normalny 13" xfId="45"/>
    <cellStyle name="Normalny 13 2" xfId="46"/>
    <cellStyle name="Normalny 14" xfId="47"/>
    <cellStyle name="Normalny 14 2" xfId="48"/>
    <cellStyle name="Normalny 14 3" xfId="49"/>
    <cellStyle name="Normalny 15" xfId="50"/>
    <cellStyle name="Normalny 15 2" xfId="51"/>
    <cellStyle name="Normalny 16" xfId="52"/>
    <cellStyle name="Normalny 17" xfId="53"/>
    <cellStyle name="Normalny 18" xfId="54"/>
    <cellStyle name="Normalny 2" xfId="55"/>
    <cellStyle name="Normalny 2 2" xfId="56"/>
    <cellStyle name="Normalny 3" xfId="57"/>
    <cellStyle name="Normalny 4" xfId="58"/>
    <cellStyle name="Normalny 5" xfId="59"/>
    <cellStyle name="Normalny 5 2" xfId="60"/>
    <cellStyle name="Normalny 5 2 2" xfId="61"/>
    <cellStyle name="Normalny 5 3" xfId="62"/>
    <cellStyle name="Normalny 6" xfId="63"/>
    <cellStyle name="Normalny 6 2" xfId="64"/>
    <cellStyle name="Normalny 6 2 2" xfId="65"/>
    <cellStyle name="Normalny 6 3" xfId="66"/>
    <cellStyle name="Normalny 7" xfId="67"/>
    <cellStyle name="Normalny 7 2" xfId="68"/>
    <cellStyle name="Normalny 7 2 2" xfId="69"/>
    <cellStyle name="Normalny 7 3" xfId="70"/>
    <cellStyle name="Normalny 8" xfId="71"/>
    <cellStyle name="Normalny 8 2" xfId="72"/>
    <cellStyle name="Normalny 8 2 2" xfId="73"/>
    <cellStyle name="Normalny 8 3" xfId="74"/>
    <cellStyle name="Normalny 9" xfId="75"/>
    <cellStyle name="Normalny 9 2" xfId="76"/>
    <cellStyle name="Normalny 9 2 2" xfId="77"/>
    <cellStyle name="Normalny 9 3" xfId="78"/>
    <cellStyle name="Normalny_2Wn RS na 2009 w 60 ZALACZNIK W 1" xfId="79"/>
    <cellStyle name="Normalny_PLAN rADOM 3" xfId="80"/>
    <cellStyle name="Normalny_PLAN ROL_SROD_105" xfId="81"/>
    <cellStyle name="Normalny_str 5 2" xfId="82"/>
    <cellStyle name="Przyp" xfId="83"/>
    <cellStyle name="Przypisy" xfId="84"/>
    <cellStyle name="WhiteA" xfId="85"/>
    <cellStyle name="WhiteABC" xfId="86"/>
    <cellStyle name="WhiteB" xfId="87"/>
    <cellStyle name="WhiteC" xfId="88"/>
    <cellStyle name="WhiteD" xfId="89"/>
    <cellStyle name="WhiteE" xfId="90"/>
    <cellStyle name="WhiteF" xfId="91"/>
    <cellStyle name="WhiteH" xfId="92"/>
    <cellStyle name="WhiteI" xfId="93"/>
    <cellStyle name="*unknown*" xfId="20" builtinId="8"/>
  </cellStyles>
  <dxfs count="62"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CFFCC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99CC00"/>
          <bgColor rgb="FF000000"/>
        </patternFill>
      </fill>
    </dxf>
    <dxf>
      <font>
        <color rgb="FFFF0000"/>
      </font>
      <fill>
        <patternFill>
          <bgColor theme="0"/>
        </patternFill>
      </fill>
    </dxf>
    <dxf>
      <font>
        <color rgb="FFFF0000"/>
      </font>
      <fill>
        <patternFill>
          <bgColor theme="0"/>
        </patternFill>
      </fill>
    </dxf>
    <dxf>
      <font>
        <color rgb="FFFF0000"/>
      </font>
      <fill>
        <patternFill>
          <bgColor theme="0"/>
        </patternFill>
      </fill>
    </dxf>
    <dxf>
      <fill>
        <patternFill>
          <bgColor rgb="FFFFFF66"/>
        </patternFill>
      </fill>
    </dxf>
    <dxf>
      <font>
        <strike val="1"/>
        <color rgb="FFFF0000"/>
      </font>
    </dxf>
    <dxf>
      <font>
        <strike val="1"/>
        <color rgb="FFFF0000"/>
      </font>
    </dxf>
    <dxf>
      <font>
        <strike val="1"/>
        <color rgb="FFFF0000"/>
      </font>
    </dxf>
    <dxf>
      <font>
        <strike val="1"/>
        <color rgb="FFFF0000"/>
      </font>
    </dxf>
    <dxf>
      <font>
        <strike val="1"/>
        <color rgb="FFFF0000"/>
      </font>
    </dxf>
    <dxf>
      <font>
        <strike val="1"/>
        <color rgb="FFFF0000"/>
      </font>
    </dxf>
    <dxf>
      <font>
        <strike val="1"/>
        <color rgb="FFFF0000"/>
      </font>
    </dxf>
    <dxf>
      <font>
        <color rgb="FFFF0000"/>
      </font>
      <fill>
        <patternFill>
          <bgColor rgb="FFFFFFCC"/>
        </patternFill>
      </fill>
    </dxf>
    <dxf>
      <font>
        <strike val="1"/>
        <color rgb="FFFF0000"/>
      </font>
    </dxf>
    <dxf>
      <font>
        <strike val="1"/>
        <color rgb="FFFF0000"/>
      </font>
    </dxf>
    <dxf>
      <font>
        <strike val="1"/>
        <color rgb="FFFF0000"/>
      </font>
    </dxf>
    <dxf>
      <font>
        <strike val="1"/>
        <color rgb="FFFF0000"/>
      </font>
    </dxf>
    <dxf>
      <font>
        <color rgb="FFFF0000"/>
      </font>
      <fill>
        <patternFill>
          <bgColor rgb="FFFFFFCC"/>
        </patternFill>
      </fill>
    </dxf>
    <dxf>
      <font>
        <strike val="1"/>
        <color rgb="FFFF0000"/>
      </font>
    </dxf>
    <dxf>
      <font>
        <color rgb="FFFF0000"/>
      </font>
      <fill>
        <patternFill>
          <bgColor rgb="FFFFFFCC"/>
        </patternFill>
      </fill>
    </dxf>
    <dxf>
      <font>
        <strike val="1"/>
        <color rgb="FFFF0000"/>
      </font>
    </dxf>
    <dxf>
      <font>
        <color rgb="FFFF0000"/>
      </font>
      <fill>
        <patternFill>
          <bgColor rgb="FFFFFFCC"/>
        </patternFill>
      </fill>
    </dxf>
    <dxf>
      <font>
        <strike val="1"/>
        <color rgb="FFFF0000"/>
      </font>
    </dxf>
    <dxf>
      <font>
        <color rgb="FFFF0000"/>
      </font>
      <fill>
        <patternFill>
          <bgColor rgb="FFFFFFCC"/>
        </patternFill>
      </fill>
    </dxf>
    <dxf>
      <font>
        <strike val="1"/>
        <color rgb="FFFF0000"/>
      </font>
    </dxf>
    <dxf>
      <font>
        <color rgb="FFFF0000"/>
      </font>
      <fill>
        <patternFill>
          <bgColor rgb="FFFFFFCC"/>
        </patternFill>
      </fill>
    </dxf>
    <dxf>
      <font>
        <strike val="1"/>
        <color rgb="FFFF0000"/>
      </font>
    </dxf>
    <dxf>
      <font>
        <strike val="1"/>
        <color rgb="FFFF0000"/>
      </font>
    </dxf>
    <dxf>
      <font>
        <strike val="1"/>
        <color rgb="FFFF0000"/>
      </font>
    </dxf>
    <dxf>
      <font>
        <strike val="1"/>
        <color rgb="FFFF0000"/>
      </font>
    </dxf>
    <dxf>
      <font>
        <strike val="1"/>
        <color rgb="FFFF0000"/>
      </font>
    </dxf>
    <dxf>
      <font>
        <strike val="1"/>
        <color rgb="FFFF0000"/>
      </font>
    </dxf>
    <dxf>
      <font>
        <strike val="1"/>
        <color rgb="FFFF0000"/>
      </font>
    </dxf>
    <dxf>
      <font>
        <strike val="1"/>
        <color rgb="FFFF0000"/>
      </font>
    </dxf>
    <dxf>
      <font>
        <strike val="0"/>
        <color rgb="FFFF0000"/>
      </font>
    </dxf>
    <dxf>
      <font>
        <b val="1"/>
        <i val="0"/>
        <color rgb="FFFF0000"/>
      </font>
      <fill>
        <patternFill>
          <bgColor rgb="FFFFFF99"/>
        </patternFill>
      </fill>
    </dxf>
    <dxf>
      <font>
        <b val="1"/>
        <i val="0"/>
        <color rgb="FF0000FF"/>
      </font>
    </dxf>
    <dxf>
      <font>
        <color rgb="00FFFFFF"/>
      </font>
      <fill>
        <patternFill>
          <bgColor rgb="FFFFFFFF"/>
        </patternFill>
      </fill>
    </dxf>
    <dxf>
      <fill>
        <patternFill/>
      </fill>
    </dxf>
    <dxf>
      <fill>
        <patternFill patternType="solid">
          <fgColor rgb="FFCC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>
          <bgColor rgb="FFFFFF66"/>
        </patternFill>
      </fill>
    </dxf>
    <dxf>
      <font>
        <strike val="1"/>
        <color rgb="FFFF0000"/>
      </font>
    </dxf>
    <dxf>
      <font>
        <color rgb="FFFF0000"/>
      </font>
    </dxf>
    <dxf>
      <font>
        <color rgb="FFFF0000"/>
      </font>
      <fill>
        <patternFill>
          <bgColor rgb="FFFFFFFF"/>
        </patternFill>
      </fill>
    </dxf>
    <dxf>
      <font>
        <color rgb="FFFF0000"/>
      </font>
    </dxf>
    <dxf>
      <font>
        <color rgb="FFFF0000"/>
      </font>
      <fill>
        <patternFill>
          <bgColor theme="0"/>
        </patternFill>
      </fill>
    </dxf>
    <dxf>
      <font>
        <strike val="1"/>
        <color rgb="FFFF0000"/>
      </font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  <fill>
        <patternFill>
          <bgColor rgb="FFFFFFFF"/>
        </patternFill>
      </fill>
    </dxf>
    <dxf>
      <font>
        <color rgb="FFFF0000"/>
      </font>
    </dxf>
    <dxf>
      <font>
        <strike val="1"/>
        <color rgb="FFFF0000"/>
      </font>
    </dxf>
    <dxf>
      <font>
        <color rgb="FFFF0000"/>
      </font>
      <fill>
        <patternFill>
          <bgColor theme="0"/>
        </patternFill>
      </fill>
    </dxf>
    <dxf>
      <font>
        <strike val="1"/>
        <color rgb="FFFF0000"/>
      </font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  <fill>
        <patternFill>
          <bgColor rgb="FFFFFFFF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F8F8CB"/>
      <rgbColor rgb="FF800080"/>
      <rgbColor rgb="FF008080"/>
      <rgbColor rgb="FFC0C0C0"/>
      <rgbColor rgb="FFFFE5FF"/>
      <rgbColor rgb="FFEAEAEA"/>
      <rgbColor rgb="FF993366"/>
      <rgbColor rgb="FFFFFFCC"/>
      <rgbColor rgb="FFCCFFFF"/>
      <rgbColor rgb="FF660066"/>
      <rgbColor rgb="FFFFCCCC"/>
      <rgbColor rgb="FF0066CC"/>
      <rgbColor rgb="FFCCCCFF"/>
      <rgbColor rgb="FF000080"/>
      <rgbColor rgb="FFFF00FF"/>
      <rgbColor rgb="FFFFFF66"/>
      <rgbColor rgb="FF99FF99"/>
      <rgbColor rgb="FF800080"/>
      <rgbColor rgb="FF800000"/>
      <rgbColor rgb="FF008080"/>
      <rgbColor rgb="FF0000FF"/>
      <rgbColor rgb="FF00CCFF"/>
      <rgbColor rgb="FFCCECFF"/>
      <rgbColor rgb="FFCCFFCC"/>
      <rgbColor rgb="FFFFFF99"/>
      <rgbColor rgb="FF99FFCC"/>
      <rgbColor rgb="FFFF99CC"/>
      <rgbColor rgb="FFFFCCFF"/>
      <rgbColor rgb="FFFFCC99"/>
      <rgbColor rgb="FF3366FF"/>
      <rgbColor rgb="FF66FFFF"/>
      <rgbColor rgb="FF99CC00"/>
      <rgbColor rgb="FFCCFF99"/>
      <rgbColor rgb="FFFF9900"/>
      <rgbColor rgb="FFFF6600"/>
      <rgbColor rgb="FF666699"/>
      <rgbColor rgb="FF92D050"/>
      <rgbColor rgb="FF003366"/>
      <rgbColor rgb="FFFFFFBF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4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4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4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95400</xdr:rowOff>
    </xdr:from>
    <xdr:to>
      <xdr:col>2</xdr:col>
      <xdr:colOff>1323720</xdr:colOff>
      <xdr:row>3</xdr:row>
      <xdr:rowOff>161640</xdr:rowOff>
    </xdr:to>
    <xdr:pic>
      <xdr:nvPicPr>
        <xdr:cNvPr id="0" name="Obraz 4" descr=""/>
        <xdr:cNvPicPr/>
      </xdr:nvPicPr>
      <xdr:blipFill>
        <a:blip r:embed="rId1"/>
        <a:stretch/>
      </xdr:blipFill>
      <xdr:spPr>
        <a:xfrm>
          <a:off x="313200" y="162000"/>
          <a:ext cx="2984040" cy="390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403920</xdr:colOff>
      <xdr:row>1</xdr:row>
      <xdr:rowOff>38160</xdr:rowOff>
    </xdr:from>
    <xdr:to>
      <xdr:col>4</xdr:col>
      <xdr:colOff>1404720</xdr:colOff>
      <xdr:row>1</xdr:row>
      <xdr:rowOff>335160</xdr:rowOff>
    </xdr:to>
    <xdr:pic>
      <xdr:nvPicPr>
        <xdr:cNvPr id="1" name="Obraz 3" descr="abt-nowe-logo"/>
        <xdr:cNvPicPr/>
      </xdr:nvPicPr>
      <xdr:blipFill>
        <a:blip r:embed="rId1"/>
        <a:stretch/>
      </xdr:blipFill>
      <xdr:spPr>
        <a:xfrm>
          <a:off x="1406520" y="181080"/>
          <a:ext cx="1783800" cy="297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87</xdr:col>
      <xdr:colOff>106560</xdr:colOff>
      <xdr:row>0</xdr:row>
      <xdr:rowOff>38160</xdr:rowOff>
    </xdr:from>
    <xdr:to>
      <xdr:col>164</xdr:col>
      <xdr:colOff>440640</xdr:colOff>
      <xdr:row>16</xdr:row>
      <xdr:rowOff>304560</xdr:rowOff>
    </xdr:to>
    <xdr:pic>
      <xdr:nvPicPr>
        <xdr:cNvPr id="2" name="Obraz 7" descr=""/>
        <xdr:cNvPicPr/>
      </xdr:nvPicPr>
      <xdr:blipFill>
        <a:blip r:embed="rId2"/>
        <a:stretch/>
      </xdr:blipFill>
      <xdr:spPr>
        <a:xfrm>
          <a:off x="14121720" y="38160"/>
          <a:ext cx="8679960" cy="4581360"/>
        </a:xfrm>
        <a:prstGeom prst="rect">
          <a:avLst/>
        </a:prstGeom>
        <a:ln w="0">
          <a:noFill/>
        </a:ln>
        <a:effectLst>
          <a:innerShdw blurRad="114300">
            <a:srgbClr val="000000"/>
          </a:inn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403920</xdr:colOff>
      <xdr:row>1</xdr:row>
      <xdr:rowOff>38160</xdr:rowOff>
    </xdr:from>
    <xdr:to>
      <xdr:col>6</xdr:col>
      <xdr:colOff>459720</xdr:colOff>
      <xdr:row>1</xdr:row>
      <xdr:rowOff>333720</xdr:rowOff>
    </xdr:to>
    <xdr:pic>
      <xdr:nvPicPr>
        <xdr:cNvPr id="3" name="Obraz 1" descr="abt-nowe-logo"/>
        <xdr:cNvPicPr/>
      </xdr:nvPicPr>
      <xdr:blipFill>
        <a:blip r:embed="rId1"/>
        <a:stretch/>
      </xdr:blipFill>
      <xdr:spPr>
        <a:xfrm>
          <a:off x="2494800" y="38160"/>
          <a:ext cx="1809720" cy="29556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1343520</xdr:colOff>
      <xdr:row>1</xdr:row>
      <xdr:rowOff>46440</xdr:rowOff>
    </xdr:from>
    <xdr:to>
      <xdr:col>3</xdr:col>
      <xdr:colOff>3108600</xdr:colOff>
      <xdr:row>1</xdr:row>
      <xdr:rowOff>342000</xdr:rowOff>
    </xdr:to>
    <xdr:pic>
      <xdr:nvPicPr>
        <xdr:cNvPr id="4" name="Obraz 1" descr="abt-nowe-logo"/>
        <xdr:cNvPicPr/>
      </xdr:nvPicPr>
      <xdr:blipFill>
        <a:blip r:embed="rId1"/>
        <a:stretch/>
      </xdr:blipFill>
      <xdr:spPr>
        <a:xfrm>
          <a:off x="1594440" y="46440"/>
          <a:ext cx="1765080" cy="29556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1343520</xdr:colOff>
      <xdr:row>1</xdr:row>
      <xdr:rowOff>46440</xdr:rowOff>
    </xdr:from>
    <xdr:to>
      <xdr:col>3</xdr:col>
      <xdr:colOff>3108600</xdr:colOff>
      <xdr:row>1</xdr:row>
      <xdr:rowOff>342000</xdr:rowOff>
    </xdr:to>
    <xdr:pic>
      <xdr:nvPicPr>
        <xdr:cNvPr id="5" name="Obraz 1" descr="abt-nowe-logo"/>
        <xdr:cNvPicPr/>
      </xdr:nvPicPr>
      <xdr:blipFill>
        <a:blip r:embed="rId1"/>
        <a:stretch/>
      </xdr:blipFill>
      <xdr:spPr>
        <a:xfrm>
          <a:off x="1594440" y="46440"/>
          <a:ext cx="1765080" cy="29556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2</xdr:col>
      <xdr:colOff>76320</xdr:colOff>
      <xdr:row>2</xdr:row>
      <xdr:rowOff>0</xdr:rowOff>
    </xdr:from>
    <xdr:to>
      <xdr:col>3</xdr:col>
      <xdr:colOff>2260440</xdr:colOff>
      <xdr:row>5</xdr:row>
      <xdr:rowOff>66240</xdr:rowOff>
    </xdr:to>
    <xdr:sp>
      <xdr:nvSpPr>
        <xdr:cNvPr id="6" name="Text Box 3"/>
        <xdr:cNvSpPr/>
      </xdr:nvSpPr>
      <xdr:spPr>
        <a:xfrm>
          <a:off x="76320" y="371520"/>
          <a:ext cx="2435040" cy="732960"/>
        </a:xfrm>
        <a:prstGeom prst="rect">
          <a:avLst/>
        </a:prstGeom>
        <a:noFill/>
        <a:ln w="9525">
          <a:noFill/>
        </a:ln>
      </xdr:spPr>
      <xdr:style>
        <a:lnRef idx="0"/>
        <a:fillRef idx="0"/>
        <a:effectRef idx="0"/>
        <a:fontRef idx="minor"/>
      </xdr:style>
      <xdr:txBody>
        <a:bodyPr vertOverflow="clip" lIns="36720" rIns="0" tIns="27360" bIns="27360" anchor="ctr" upright="1">
          <a:noAutofit/>
        </a:bodyPr>
        <a:p>
          <a:pPr algn="ctr">
            <a:lnSpc>
              <a:spcPct val="100000"/>
            </a:lnSpc>
          </a:pPr>
          <a:r>
            <a:rPr b="1" lang="pl-PL" sz="1400" spc="-1" strike="noStrike">
              <a:solidFill>
                <a:srgbClr val="ff0000"/>
              </a:solidFill>
              <a:latin typeface="Czcionka tekstu podstawowego"/>
            </a:rPr>
            <a:t>Wypełnij najpierw tabelę "Plan_prod_zwierz.tab.2"</a:t>
          </a:r>
          <a:endParaRPr b="0" lang="pl-PL" sz="1400" spc="-1" strike="noStrike">
            <a:latin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Pakiet Office 2007–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hyperlink" Target="http://www.agrobiotest.pl/" TargetMode="External"/><Relationship Id="rId3" Type="http://schemas.openxmlformats.org/officeDocument/2006/relationships/hyperlink" Target="http://www.agrobiotest.pl/" TargetMode="External"/><Relationship Id="rId4" Type="http://schemas.openxmlformats.org/officeDocument/2006/relationships/hyperlink" Target="mailto:agro.bio.test@agrobiotest.pl;" TargetMode="External"/><Relationship Id="rId5" Type="http://schemas.openxmlformats.org/officeDocument/2006/relationships/hyperlink" Target="https://agrobiotest.pl/plany-produkcji-formularze-wnioskowe/" TargetMode="External"/><Relationship Id="rId6" Type="http://schemas.openxmlformats.org/officeDocument/2006/relationships/hyperlink" Target="mailto:bogdan.kiedrowski@op.pl" TargetMode="External"/><Relationship Id="rId7" Type="http://schemas.openxmlformats.org/officeDocument/2006/relationships/hyperlink" Target="http://kiedrowski.wordpress.com/" TargetMode="External"/><Relationship Id="rId8" Type="http://schemas.openxmlformats.org/officeDocument/2006/relationships/drawing" Target="../drawings/drawing1.xml"/><Relationship Id="rId9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9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H6" activeCellId="0" sqref="H6"/>
    </sheetView>
  </sheetViews>
  <sheetFormatPr defaultColWidth="9.109375" defaultRowHeight="12.75" zeroHeight="false" outlineLevelRow="0" outlineLevelCol="0"/>
  <cols>
    <col collapsed="false" customWidth="true" hidden="false" outlineLevel="0" max="1" min="1" style="1" width="4.44"/>
    <col collapsed="false" customWidth="true" hidden="false" outlineLevel="0" max="2" min="2" style="1" width="23.56"/>
    <col collapsed="false" customWidth="true" hidden="false" outlineLevel="0" max="3" min="3" style="1" width="30.11"/>
    <col collapsed="false" customWidth="true" hidden="false" outlineLevel="0" max="4" min="4" style="1" width="14.67"/>
    <col collapsed="false" customWidth="false" hidden="false" outlineLevel="0" max="6" min="5" style="1" width="9.11"/>
    <col collapsed="false" customWidth="true" hidden="false" outlineLevel="0" max="7" min="7" style="1" width="2.11"/>
    <col collapsed="false" customWidth="true" hidden="false" outlineLevel="0" max="8" min="8" style="1" width="1.67"/>
    <col collapsed="false" customWidth="true" hidden="false" outlineLevel="0" max="9" min="9" style="1" width="1.33"/>
    <col collapsed="false" customWidth="true" hidden="false" outlineLevel="0" max="10" min="10" style="1" width="5.33"/>
    <col collapsed="false" customWidth="true" hidden="false" outlineLevel="0" max="11" min="11" style="1" width="6.11"/>
    <col collapsed="false" customWidth="true" hidden="false" outlineLevel="0" max="12" min="12" style="1" width="2.67"/>
    <col collapsed="false" customWidth="true" hidden="false" outlineLevel="0" max="13" min="13" style="1" width="2.88"/>
    <col collapsed="false" customWidth="false" hidden="false" outlineLevel="0" max="16384" min="14" style="1" width="9.11"/>
  </cols>
  <sheetData>
    <row r="1" customFormat="false" ht="5.25" hidden="false" customHeight="true" outlineLevel="0" collapsed="false">
      <c r="A1" s="2"/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customFormat="false" ht="12.75" hidden="false" customHeight="false" outlineLevel="0" collapsed="false">
      <c r="A2" s="2"/>
      <c r="B2" s="2"/>
      <c r="C2" s="2"/>
      <c r="D2" s="2"/>
      <c r="E2" s="2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customFormat="false" ht="12.75" hidden="false" customHeight="false" outlineLevel="0" collapsed="false">
      <c r="A3" s="2"/>
      <c r="B3" s="2"/>
      <c r="C3" s="2"/>
      <c r="D3" s="2"/>
      <c r="E3" s="2"/>
      <c r="F3" s="2"/>
      <c r="G3" s="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customFormat="false" ht="12.75" hidden="false" customHeight="false" outlineLevel="0" collapsed="false">
      <c r="A4" s="2"/>
      <c r="B4" s="2"/>
      <c r="C4" s="2"/>
      <c r="D4" s="2"/>
      <c r="E4" s="2"/>
      <c r="F4" s="2"/>
      <c r="G4" s="2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customFormat="false" ht="7.5" hidden="false" customHeight="true" outlineLevel="0" collapsed="false">
      <c r="A5" s="2"/>
      <c r="B5" s="2"/>
      <c r="C5" s="2"/>
      <c r="D5" s="2"/>
      <c r="E5" s="2"/>
      <c r="F5" s="2"/>
      <c r="G5" s="2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customFormat="false" ht="21" hidden="false" customHeight="false" outlineLevel="0" collapsed="false">
      <c r="A6" s="2"/>
      <c r="B6" s="2"/>
      <c r="C6" s="4" t="s">
        <v>0</v>
      </c>
      <c r="D6" s="2"/>
      <c r="E6" s="2"/>
      <c r="F6" s="2"/>
      <c r="G6" s="2"/>
      <c r="H6" s="3"/>
      <c r="I6" s="3"/>
      <c r="J6" s="5" t="s">
        <v>1</v>
      </c>
      <c r="K6" s="3"/>
      <c r="L6" s="3"/>
      <c r="M6" s="3"/>
      <c r="N6" s="3"/>
      <c r="O6" s="3"/>
      <c r="P6" s="3"/>
      <c r="Q6" s="3"/>
      <c r="R6" s="3"/>
      <c r="S6" s="3"/>
      <c r="T6" s="3"/>
    </row>
    <row r="7" customFormat="false" ht="5.25" hidden="false" customHeight="true" outlineLevel="0" collapsed="false">
      <c r="A7" s="2"/>
      <c r="B7" s="2"/>
      <c r="C7" s="2"/>
      <c r="D7" s="2"/>
      <c r="E7" s="2"/>
      <c r="F7" s="2"/>
      <c r="G7" s="2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</row>
    <row r="8" customFormat="false" ht="12.75" hidden="false" customHeight="false" outlineLevel="0" collapsed="false">
      <c r="A8" s="2"/>
      <c r="B8" s="2" t="s">
        <v>2</v>
      </c>
      <c r="C8" s="2"/>
      <c r="D8" s="2"/>
      <c r="E8" s="2"/>
      <c r="F8" s="2"/>
      <c r="G8" s="2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 customFormat="false" ht="12.75" hidden="false" customHeight="false" outlineLevel="0" collapsed="false">
      <c r="A9" s="2"/>
      <c r="B9" s="2" t="s">
        <v>3</v>
      </c>
      <c r="C9" s="2"/>
      <c r="D9" s="2"/>
      <c r="E9" s="2"/>
      <c r="F9" s="2"/>
      <c r="G9" s="2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 customFormat="false" ht="14.25" hidden="false" customHeight="false" outlineLevel="0" collapsed="false">
      <c r="A10" s="2"/>
      <c r="B10" s="6" t="s">
        <v>4</v>
      </c>
      <c r="C10" s="6"/>
      <c r="D10" s="2"/>
      <c r="E10" s="2"/>
      <c r="F10" s="2"/>
      <c r="G10" s="2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customFormat="false" ht="12.75" hidden="false" customHeight="false" outlineLevel="0" collapsed="false">
      <c r="A11" s="2"/>
      <c r="B11" s="2" t="s">
        <v>5</v>
      </c>
      <c r="C11" s="2"/>
      <c r="D11" s="2"/>
      <c r="E11" s="2"/>
      <c r="F11" s="2"/>
      <c r="G11" s="2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customFormat="false" ht="12.75" hidden="false" customHeight="false" outlineLevel="0" collapsed="false">
      <c r="A12" s="2"/>
      <c r="B12" s="2" t="s">
        <v>6</v>
      </c>
      <c r="C12" s="2"/>
      <c r="D12" s="2"/>
      <c r="E12" s="2"/>
      <c r="F12" s="2"/>
      <c r="G12" s="2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customFormat="false" ht="12.75" hidden="false" customHeight="false" outlineLevel="0" collapsed="false">
      <c r="A13" s="2"/>
      <c r="B13" s="2"/>
      <c r="C13" s="2"/>
      <c r="D13" s="2"/>
      <c r="E13" s="2"/>
      <c r="F13" s="2"/>
      <c r="G13" s="2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 customFormat="false" ht="12.75" hidden="false" customHeight="false" outlineLevel="0" collapsed="false">
      <c r="A14" s="2"/>
      <c r="B14" s="2"/>
      <c r="C14" s="2"/>
      <c r="D14" s="2"/>
      <c r="E14" s="2"/>
      <c r="F14" s="2"/>
      <c r="G14" s="2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customFormat="false" ht="12.75" hidden="false" customHeight="false" outlineLevel="0" collapsed="false">
      <c r="A15" s="2"/>
      <c r="B15" s="7" t="s">
        <v>7</v>
      </c>
      <c r="C15" s="2"/>
      <c r="D15" s="2"/>
      <c r="E15" s="2"/>
      <c r="F15" s="2"/>
      <c r="G15" s="2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 customFormat="false" ht="12.75" hidden="false" customHeight="false" outlineLevel="0" collapsed="false">
      <c r="A16" s="2"/>
      <c r="B16" s="7" t="s">
        <v>8</v>
      </c>
      <c r="C16" s="2"/>
      <c r="D16" s="2"/>
      <c r="E16" s="2"/>
      <c r="F16" s="2"/>
      <c r="G16" s="2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customFormat="false" ht="12.75" hidden="false" customHeight="false" outlineLevel="0" collapsed="false">
      <c r="A17" s="2"/>
      <c r="B17" s="7" t="s">
        <v>9</v>
      </c>
      <c r="C17" s="2"/>
      <c r="D17" s="2"/>
      <c r="E17" s="2"/>
      <c r="F17" s="2"/>
      <c r="G17" s="2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customFormat="false" ht="13.5" hidden="false" customHeight="false" outlineLevel="0" collapsed="false">
      <c r="A18" s="2"/>
      <c r="B18" s="8" t="s">
        <v>10</v>
      </c>
      <c r="C18" s="3"/>
      <c r="D18" s="3"/>
      <c r="E18" s="3"/>
      <c r="F18" s="3"/>
      <c r="G18" s="2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customFormat="false" ht="13.5" hidden="false" customHeight="false" outlineLevel="0" collapsed="false">
      <c r="A19" s="2"/>
      <c r="B19" s="8" t="s">
        <v>11</v>
      </c>
      <c r="C19" s="9"/>
      <c r="D19" s="9"/>
      <c r="E19" s="9"/>
      <c r="F19" s="9"/>
      <c r="G19" s="2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customFormat="false" ht="12.75" hidden="true" customHeight="false" outlineLevel="0" collapsed="false">
      <c r="A20" s="2"/>
      <c r="B20" s="2" t="s">
        <v>12</v>
      </c>
      <c r="C20" s="2"/>
      <c r="D20" s="2"/>
      <c r="E20" s="2"/>
      <c r="F20" s="2"/>
      <c r="G20" s="2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customFormat="false" ht="12.75" hidden="true" customHeight="false" outlineLevel="0" collapsed="false">
      <c r="A21" s="2"/>
      <c r="B21" s="2" t="s">
        <v>13</v>
      </c>
      <c r="C21" s="2"/>
      <c r="D21" s="2"/>
      <c r="E21" s="2"/>
      <c r="F21" s="2"/>
      <c r="G21" s="2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customFormat="false" ht="12.75" hidden="true" customHeight="false" outlineLevel="0" collapsed="false">
      <c r="A22" s="2"/>
      <c r="B22" s="2" t="s">
        <v>14</v>
      </c>
      <c r="C22" s="2"/>
      <c r="D22" s="2"/>
      <c r="E22" s="2"/>
      <c r="F22" s="2"/>
      <c r="G22" s="2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customFormat="false" ht="12.75" hidden="true" customHeight="false" outlineLevel="0" collapsed="false">
      <c r="A23" s="2"/>
      <c r="B23" s="2" t="s">
        <v>15</v>
      </c>
      <c r="C23" s="2"/>
      <c r="D23" s="2"/>
      <c r="E23" s="2"/>
      <c r="F23" s="2"/>
      <c r="G23" s="2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customFormat="false" ht="12.75" hidden="false" customHeight="false" outlineLevel="0" collapsed="false">
      <c r="A24" s="2"/>
      <c r="B24" s="2"/>
      <c r="C24" s="2"/>
      <c r="D24" s="2"/>
      <c r="E24" s="2"/>
      <c r="F24" s="2"/>
      <c r="G24" s="2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customFormat="false" ht="14.25" hidden="false" customHeight="false" outlineLevel="0" collapsed="false">
      <c r="A25" s="2"/>
      <c r="B25" s="2" t="s">
        <v>16</v>
      </c>
      <c r="C25" s="2"/>
      <c r="D25" s="6" t="s">
        <v>4</v>
      </c>
      <c r="E25" s="2"/>
      <c r="F25" s="2"/>
      <c r="G25" s="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customFormat="false" ht="12.75" hidden="false" customHeight="false" outlineLevel="0" collapsed="false">
      <c r="A26" s="2"/>
      <c r="B26" s="2" t="s">
        <v>17</v>
      </c>
      <c r="C26" s="2"/>
      <c r="D26" s="2"/>
      <c r="E26" s="2"/>
      <c r="F26" s="2"/>
      <c r="G26" s="2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customFormat="false" ht="12.75" hidden="false" customHeight="false" outlineLevel="0" collapsed="false">
      <c r="A27" s="2"/>
      <c r="B27" s="2" t="s">
        <v>18</v>
      </c>
      <c r="C27" s="2"/>
      <c r="D27" s="2"/>
      <c r="E27" s="2"/>
      <c r="F27" s="2"/>
      <c r="G27" s="2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customFormat="false" ht="12.75" hidden="false" customHeight="false" outlineLevel="0" collapsed="false">
      <c r="A28" s="2"/>
      <c r="B28" s="2" t="s">
        <v>19</v>
      </c>
      <c r="C28" s="2"/>
      <c r="D28" s="2"/>
      <c r="E28" s="2"/>
      <c r="F28" s="2"/>
      <c r="G28" s="2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customFormat="false" ht="12.75" hidden="false" customHeight="false" outlineLevel="0" collapsed="false">
      <c r="A29" s="2"/>
      <c r="B29" s="2" t="s">
        <v>20</v>
      </c>
      <c r="C29" s="2"/>
      <c r="D29" s="2"/>
      <c r="E29" s="2"/>
      <c r="F29" s="2"/>
      <c r="G29" s="2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customFormat="false" ht="7.5" hidden="false" customHeight="true" outlineLevel="0" collapsed="false">
      <c r="A30" s="2"/>
      <c r="B30" s="2"/>
      <c r="C30" s="2"/>
      <c r="D30" s="2"/>
      <c r="E30" s="2"/>
      <c r="F30" s="2"/>
      <c r="G30" s="2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customFormat="false" ht="16.5" hidden="false" customHeight="true" outlineLevel="0" collapsed="false">
      <c r="A31" s="2"/>
      <c r="B31" s="2" t="s">
        <v>21</v>
      </c>
      <c r="C31" s="2"/>
      <c r="D31" s="2"/>
      <c r="E31" s="2"/>
      <c r="F31" s="2"/>
      <c r="G31" s="2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customFormat="false" ht="16.5" hidden="false" customHeight="true" outlineLevel="0" collapsed="false">
      <c r="A32" s="2"/>
      <c r="B32" s="10" t="s">
        <v>22</v>
      </c>
      <c r="C32" s="2"/>
      <c r="D32" s="2"/>
      <c r="E32" s="2"/>
      <c r="F32" s="2"/>
      <c r="G32" s="2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customFormat="false" ht="4.5" hidden="false" customHeight="true" outlineLevel="0" collapsed="false">
      <c r="A33" s="2"/>
      <c r="B33" s="2"/>
      <c r="C33" s="2"/>
      <c r="D33" s="2"/>
      <c r="E33" s="2"/>
      <c r="F33" s="2"/>
      <c r="G33" s="2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customFormat="false" ht="16.5" hidden="false" customHeight="true" outlineLevel="0" collapsed="false">
      <c r="A34" s="2"/>
      <c r="B34" s="2" t="s">
        <v>23</v>
      </c>
      <c r="C34" s="2"/>
      <c r="D34" s="2"/>
      <c r="E34" s="2"/>
      <c r="F34" s="2"/>
      <c r="G34" s="2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customFormat="false" ht="16.5" hidden="false" customHeight="true" outlineLevel="0" collapsed="false">
      <c r="A35" s="2"/>
      <c r="B35" s="2" t="s">
        <v>24</v>
      </c>
      <c r="C35" s="2"/>
      <c r="D35" s="2"/>
      <c r="E35" s="2"/>
      <c r="F35" s="2"/>
      <c r="G35" s="2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customFormat="false" ht="3.75" hidden="false" customHeight="true" outlineLevel="0" collapsed="false">
      <c r="A36" s="2"/>
      <c r="B36" s="2"/>
      <c r="C36" s="2"/>
      <c r="D36" s="2"/>
      <c r="E36" s="2"/>
      <c r="F36" s="2"/>
      <c r="G36" s="2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customFormat="false" ht="16.5" hidden="false" customHeight="true" outlineLevel="0" collapsed="false">
      <c r="A37" s="11" t="s">
        <v>25</v>
      </c>
      <c r="B37" s="2" t="s">
        <v>26</v>
      </c>
      <c r="C37" s="2"/>
      <c r="D37" s="2"/>
      <c r="E37" s="2"/>
      <c r="F37" s="2"/>
      <c r="G37" s="2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customFormat="false" ht="16.5" hidden="true" customHeight="true" outlineLevel="0" collapsed="false">
      <c r="A38" s="11"/>
      <c r="B38" s="2"/>
      <c r="C38" s="2"/>
      <c r="D38" s="2"/>
      <c r="E38" s="2"/>
      <c r="F38" s="2"/>
      <c r="G38" s="2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 customFormat="false" ht="16.5" hidden="false" customHeight="true" outlineLevel="0" collapsed="false">
      <c r="A39" s="11" t="s">
        <v>27</v>
      </c>
      <c r="B39" s="2" t="s">
        <v>28</v>
      </c>
      <c r="C39" s="2"/>
      <c r="D39" s="2"/>
      <c r="E39" s="2"/>
      <c r="F39" s="2"/>
      <c r="G39" s="2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 customFormat="false" ht="16.5" hidden="false" customHeight="true" outlineLevel="0" collapsed="false">
      <c r="A40" s="2"/>
      <c r="B40" s="2" t="s">
        <v>29</v>
      </c>
      <c r="C40" s="2"/>
      <c r="D40" s="2"/>
      <c r="E40" s="2"/>
      <c r="G40" s="2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 customFormat="false" ht="16.5" hidden="true" customHeight="true" outlineLevel="0" collapsed="false">
      <c r="A41" s="2"/>
      <c r="B41" s="2"/>
      <c r="C41" s="2"/>
      <c r="D41" s="2"/>
      <c r="E41" s="2"/>
      <c r="F41" s="2"/>
      <c r="G41" s="2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 customFormat="false" ht="16.5" hidden="false" customHeight="true" outlineLevel="0" collapsed="false">
      <c r="A42" s="2"/>
      <c r="B42" s="2"/>
      <c r="C42" s="2"/>
      <c r="D42" s="2"/>
      <c r="E42" s="2"/>
      <c r="F42" s="2"/>
      <c r="G42" s="2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 customFormat="false" ht="16.5" hidden="false" customHeight="true" outlineLevel="0" collapsed="false">
      <c r="A43" s="2"/>
      <c r="B43" s="8" t="s">
        <v>30</v>
      </c>
      <c r="C43" s="3"/>
      <c r="D43" s="3"/>
      <c r="E43" s="3"/>
      <c r="F43" s="3"/>
      <c r="G43" s="2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 customFormat="false" ht="16.5" hidden="false" customHeight="true" outlineLevel="0" collapsed="false">
      <c r="A44" s="2"/>
      <c r="B44" s="8" t="s">
        <v>31</v>
      </c>
      <c r="C44" s="3"/>
      <c r="D44" s="3"/>
      <c r="E44" s="3"/>
      <c r="F44" s="3"/>
      <c r="G44" s="2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 customFormat="false" ht="16.5" hidden="false" customHeight="true" outlineLevel="0" collapsed="false">
      <c r="A45" s="2"/>
      <c r="B45" s="2"/>
      <c r="C45" s="2"/>
      <c r="D45" s="2"/>
      <c r="E45" s="2"/>
      <c r="F45" s="2"/>
      <c r="G45" s="2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 customFormat="false" ht="16.5" hidden="false" customHeight="true" outlineLevel="0" collapsed="false">
      <c r="A46" s="11" t="s">
        <v>32</v>
      </c>
      <c r="B46" s="2" t="s">
        <v>33</v>
      </c>
      <c r="C46" s="2"/>
      <c r="D46" s="2"/>
      <c r="E46" s="2"/>
      <c r="F46" s="2"/>
      <c r="G46" s="2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 customFormat="false" ht="16.5" hidden="false" customHeight="true" outlineLevel="0" collapsed="false">
      <c r="A47" s="11"/>
      <c r="B47" s="2" t="s">
        <v>34</v>
      </c>
      <c r="C47" s="2"/>
      <c r="D47" s="2"/>
      <c r="E47" s="2"/>
      <c r="F47" s="2"/>
      <c r="G47" s="2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 customFormat="false" ht="16.5" hidden="false" customHeight="true" outlineLevel="0" collapsed="false">
      <c r="A48" s="2"/>
      <c r="B48" s="2" t="s">
        <v>35</v>
      </c>
      <c r="C48" s="2"/>
      <c r="D48" s="2"/>
      <c r="E48" s="2"/>
      <c r="F48" s="2"/>
      <c r="G48" s="2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 customFormat="false" ht="16.5" hidden="false" customHeight="true" outlineLevel="0" collapsed="false">
      <c r="A49" s="11" t="s">
        <v>36</v>
      </c>
      <c r="B49" s="2" t="s">
        <v>37</v>
      </c>
      <c r="C49" s="2"/>
      <c r="D49" s="2"/>
      <c r="E49" s="2"/>
      <c r="F49" s="2"/>
      <c r="G49" s="2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 customFormat="false" ht="16.5" hidden="false" customHeight="true" outlineLevel="0" collapsed="false">
      <c r="A50" s="2"/>
      <c r="B50" s="2" t="s">
        <v>38</v>
      </c>
      <c r="C50" s="2"/>
      <c r="E50" s="2"/>
      <c r="F50" s="2"/>
      <c r="G50" s="2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 customFormat="false" ht="8.25" hidden="false" customHeight="true" outlineLevel="0" collapsed="false">
      <c r="A51" s="11"/>
      <c r="B51" s="2"/>
      <c r="C51" s="2"/>
      <c r="D51" s="2"/>
      <c r="E51" s="2"/>
      <c r="F51" s="2"/>
      <c r="G51" s="2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 customFormat="false" ht="6.75" hidden="false" customHeight="true" outlineLevel="0" collapsed="false">
      <c r="A52" s="2"/>
      <c r="B52" s="2"/>
      <c r="C52" s="2"/>
      <c r="D52" s="2"/>
      <c r="E52" s="2"/>
      <c r="F52" s="2"/>
      <c r="G52" s="2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 customFormat="false" ht="12.75" hidden="false" customHeight="false" outlineLevel="0" collapsed="false">
      <c r="A53" s="2"/>
      <c r="B53" s="11" t="s">
        <v>39</v>
      </c>
      <c r="C53" s="7" t="s">
        <v>40</v>
      </c>
      <c r="D53" s="2"/>
      <c r="E53" s="2"/>
      <c r="F53" s="2"/>
      <c r="G53" s="2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 customFormat="false" ht="12.75" hidden="false" customHeight="false" outlineLevel="0" collapsed="false">
      <c r="A54" s="2"/>
      <c r="B54" s="11" t="s">
        <v>41</v>
      </c>
      <c r="C54" s="12" t="s">
        <v>42</v>
      </c>
      <c r="D54" s="13"/>
      <c r="E54" s="2"/>
      <c r="F54" s="2"/>
      <c r="G54" s="2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 customFormat="false" ht="12.75" hidden="false" customHeight="false" outlineLevel="0" collapsed="false">
      <c r="A55" s="2"/>
      <c r="B55" s="11" t="s">
        <v>41</v>
      </c>
      <c r="C55" s="12" t="n">
        <v>659478739</v>
      </c>
      <c r="D55" s="13"/>
      <c r="E55" s="2"/>
      <c r="F55" s="2"/>
      <c r="G55" s="2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 customFormat="false" ht="13.5" hidden="false" customHeight="false" outlineLevel="0" collapsed="false">
      <c r="A56" s="2"/>
      <c r="B56" s="11" t="s">
        <v>43</v>
      </c>
      <c r="C56" s="14" t="s">
        <v>44</v>
      </c>
      <c r="D56" s="2"/>
      <c r="E56" s="2"/>
      <c r="F56" s="2"/>
      <c r="G56" s="2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 customFormat="false" ht="14.25" hidden="false" customHeight="false" outlineLevel="0" collapsed="false">
      <c r="A57" s="2"/>
      <c r="B57" s="2"/>
      <c r="C57" s="15" t="s">
        <v>45</v>
      </c>
      <c r="D57" s="2"/>
      <c r="E57" s="2"/>
      <c r="F57" s="2"/>
      <c r="G57" s="2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 customFormat="false" ht="6" hidden="false" customHeight="true" outlineLevel="0" collapsed="false">
      <c r="A58" s="2"/>
      <c r="B58" s="2"/>
      <c r="C58" s="2"/>
      <c r="D58" s="2"/>
      <c r="E58" s="2"/>
      <c r="F58" s="2"/>
      <c r="G58" s="2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 customFormat="false" ht="12.75" hidden="false" customHeight="false" outlineLevel="0" collapsed="false">
      <c r="A59" s="2"/>
      <c r="B59" s="11" t="s">
        <v>46</v>
      </c>
      <c r="C59" s="7" t="s">
        <v>47</v>
      </c>
      <c r="D59" s="2"/>
      <c r="E59" s="2"/>
      <c r="F59" s="2"/>
      <c r="G59" s="2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 customFormat="false" ht="12.75" hidden="false" customHeight="false" outlineLevel="0" collapsed="false">
      <c r="A60" s="2"/>
      <c r="B60" s="11" t="s">
        <v>41</v>
      </c>
      <c r="C60" s="12" t="n">
        <v>600693948</v>
      </c>
      <c r="D60" s="13"/>
      <c r="E60" s="2"/>
      <c r="F60" s="2"/>
      <c r="G60" s="2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 customFormat="false" ht="14.25" hidden="false" customHeight="false" outlineLevel="0" collapsed="false">
      <c r="A61" s="2"/>
      <c r="B61" s="11" t="s">
        <v>43</v>
      </c>
      <c r="C61" s="6" t="s">
        <v>48</v>
      </c>
      <c r="D61" s="2"/>
      <c r="E61" s="2"/>
      <c r="F61" s="2"/>
      <c r="G61" s="2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 customFormat="false" ht="13.5" hidden="false" customHeight="false" outlineLevel="0" collapsed="false">
      <c r="A62" s="2"/>
      <c r="B62" s="2"/>
      <c r="C62" s="14" t="s">
        <v>49</v>
      </c>
      <c r="D62" s="2"/>
      <c r="E62" s="2"/>
      <c r="F62" s="2"/>
      <c r="G62" s="2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 customFormat="false" ht="4.5" hidden="false" customHeight="true" outlineLevel="0" collapsed="false">
      <c r="A63" s="2"/>
      <c r="B63" s="2"/>
      <c r="C63" s="2"/>
      <c r="D63" s="2"/>
      <c r="E63" s="2"/>
      <c r="F63" s="2"/>
      <c r="G63" s="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 customFormat="false" ht="5.25" hidden="false" customHeight="true" outlineLevel="0" collapsed="false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 customFormat="false" ht="6" hidden="false" customHeight="true" outlineLevel="0" collapsed="false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 customFormat="false" ht="12.75" hidden="false" customHeight="false" outlineLevel="0" collapsed="false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 customFormat="false" ht="12.75" hidden="false" customHeight="false" outlineLevel="0" collapsed="false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 customFormat="false" ht="12.75" hidden="false" customHeight="false" outlineLevel="0" collapsed="false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 customFormat="false" ht="12.75" hidden="false" customHeight="false" outlineLevel="0" collapsed="false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 customFormat="false" ht="12.75" hidden="false" customHeight="false" outlineLevel="0" collapsed="false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 customFormat="false" ht="12.75" hidden="false" customHeight="false" outlineLevel="0" collapsed="false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 customFormat="false" ht="12.75" hidden="false" customHeight="false" outlineLevel="0" collapsed="false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 customFormat="false" ht="12.75" hidden="false" customHeight="false" outlineLevel="0" collapsed="false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 customFormat="false" ht="12.75" hidden="false" customHeight="false" outlineLevel="0" collapsed="false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 customFormat="false" ht="12.75" hidden="false" customHeight="false" outlineLevel="0" collapsed="false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 customFormat="false" ht="12.75" hidden="false" customHeight="false" outlineLevel="0" collapsed="false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 customFormat="false" ht="12.75" hidden="false" customHeight="false" outlineLevel="0" collapsed="false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 customFormat="false" ht="12.75" hidden="false" customHeight="false" outlineLevel="0" collapsed="false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 customFormat="false" ht="12.75" hidden="false" customHeight="false" outlineLevel="0" collapsed="false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 customFormat="false" ht="12.75" hidden="false" customHeight="false" outlineLevel="0" collapsed="false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 customFormat="false" ht="12.75" hidden="false" customHeight="false" outlineLevel="0" collapsed="false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 customFormat="false" ht="12.75" hidden="false" customHeight="false" outlineLevel="0" collapsed="false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 customFormat="false" ht="12.75" hidden="false" customHeight="false" outlineLevel="0" collapsed="false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customFormat="false" ht="12.75" hidden="false" customHeight="false" outlineLevel="0" collapsed="false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 customFormat="false" ht="12.75" hidden="false" customHeight="false" outlineLevel="0" collapsed="false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 customFormat="false" ht="12.75" hidden="false" customHeight="false" outlineLevel="0" collapsed="false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 customFormat="false" ht="12.75" hidden="false" customHeight="false" outlineLevel="0" collapsed="false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 customFormat="false" ht="12.75" hidden="false" customHeight="false" outlineLevel="0" collapsed="false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 customFormat="false" ht="12.75" hidden="false" customHeight="false" outlineLevel="0" collapsed="false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customFormat="false" ht="12.75" hidden="false" customHeight="false" outlineLevel="0" collapsed="false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 customFormat="false" ht="12.75" hidden="false" customHeight="false" outlineLevel="0" collapsed="false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 customFormat="false" ht="12.75" hidden="false" customHeight="false" outlineLevel="0" collapsed="false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 customFormat="false" ht="12.75" hidden="false" customHeight="false" outlineLevel="0" collapsed="false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 customFormat="false" ht="12.75" hidden="false" customHeight="false" outlineLevel="0" collapsed="false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 customFormat="false" ht="12.75" hidden="false" customHeight="false" outlineLevel="0" collapsed="false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 customFormat="false" ht="12.75" hidden="false" customHeight="false" outlineLevel="0" collapsed="false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 customFormat="false" ht="12.75" hidden="false" customHeight="false" outlineLevel="0" collapsed="false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</sheetData>
  <sheetProtection sheet="true" objects="true" scenarios="true" formatCells="false" formatRows="false" autoFilter="false"/>
  <hyperlinks>
    <hyperlink ref="B10" r:id="rId2" display="www.agrobiotest.pl"/>
    <hyperlink ref="D25" r:id="rId3" display="www.agrobiotest.pl"/>
    <hyperlink ref="C56" r:id="rId4" display="agro.bio.test@agrobiotest.pl; "/>
    <hyperlink ref="C57" r:id="rId5" display="https://agrobiotest.pl/plany-produkcji-formularze-wnioskowe/"/>
    <hyperlink ref="C61" r:id="rId6" display="bogdan.kiedrowski@op.pl"/>
    <hyperlink ref="C62" r:id="rId7" display="http://kiedrowski.wordpress.com/"/>
  </hyperlinks>
  <printOptions headings="false" gridLines="false" gridLinesSet="true" horizontalCentered="true" verticalCentered="true"/>
  <pageMargins left="0.551388888888889" right="0.315277777777778" top="0.39375" bottom="0.196527777777778" header="0.511811023622047" footer="0.511811023622047"/>
  <pageSetup paperSize="9" scale="9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8"/>
  <legacy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FK85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4" ySplit="11" topLeftCell="E12" activePane="bottomRight" state="frozen"/>
      <selection pane="topLeft" activeCell="A1" activeCellId="0" sqref="A1"/>
      <selection pane="topRight" activeCell="E1" activeCellId="0" sqref="E1"/>
      <selection pane="bottomLeft" activeCell="A12" activeCellId="0" sqref="A12"/>
      <selection pane="bottomRight" activeCell="E3" activeCellId="0" sqref="E3"/>
    </sheetView>
  </sheetViews>
  <sheetFormatPr defaultColWidth="9.109375" defaultRowHeight="13.5" zeroHeight="false" outlineLevelRow="0" outlineLevelCol="0"/>
  <cols>
    <col collapsed="false" customWidth="true" hidden="true" outlineLevel="0" max="1" min="1" style="16" width="5.66"/>
    <col collapsed="false" customWidth="true" hidden="false" outlineLevel="0" max="2" min="2" style="16" width="9.67"/>
    <col collapsed="false" customWidth="true" hidden="false" outlineLevel="0" max="3" min="3" style="16" width="4.56"/>
    <col collapsed="false" customWidth="true" hidden="false" outlineLevel="0" max="4" min="4" style="16" width="11.11"/>
    <col collapsed="false" customWidth="true" hidden="false" outlineLevel="0" max="5" min="5" style="16" width="39.11"/>
    <col collapsed="false" customWidth="true" hidden="true" outlineLevel="0" max="6" min="6" style="16" width="7.44"/>
    <col collapsed="false" customWidth="true" hidden="true" outlineLevel="0" max="7" min="7" style="16" width="3.67"/>
    <col collapsed="false" customWidth="true" hidden="true" outlineLevel="0" max="8" min="8" style="16" width="22.56"/>
    <col collapsed="false" customWidth="true" hidden="true" outlineLevel="0" max="9" min="9" style="16" width="7.44"/>
    <col collapsed="false" customWidth="true" hidden="true" outlineLevel="0" max="10" min="10" style="16" width="3.67"/>
    <col collapsed="false" customWidth="true" hidden="false" outlineLevel="0" max="11" min="11" style="16" width="10.66"/>
    <col collapsed="false" customWidth="true" hidden="false" outlineLevel="0" max="12" min="12" style="16" width="11.67"/>
    <col collapsed="false" customWidth="true" hidden="false" outlineLevel="0" max="13" min="13" style="1" width="11"/>
    <col collapsed="false" customWidth="true" hidden="true" outlineLevel="0" max="14" min="14" style="16" width="5.11"/>
    <col collapsed="false" customWidth="true" hidden="true" outlineLevel="0" max="15" min="15" style="16" width="6.88"/>
    <col collapsed="false" customWidth="true" hidden="false" outlineLevel="0" max="21" min="16" style="16" width="6.22"/>
    <col collapsed="false" customWidth="true" hidden="true" outlineLevel="0" max="27" min="22" style="16" width="4.44"/>
    <col collapsed="false" customWidth="true" hidden="true" outlineLevel="0" max="29" min="28" style="16" width="6.56"/>
    <col collapsed="false" customWidth="true" hidden="true" outlineLevel="0" max="30" min="30" style="16" width="22.11"/>
    <col collapsed="false" customWidth="true" hidden="true" outlineLevel="0" max="31" min="31" style="16" width="6.11"/>
    <col collapsed="false" customWidth="true" hidden="true" outlineLevel="0" max="34" min="32" style="16" width="4.44"/>
    <col collapsed="false" customWidth="true" hidden="true" outlineLevel="0" max="35" min="35" style="16" width="14.56"/>
    <col collapsed="false" customWidth="true" hidden="true" outlineLevel="0" max="36" min="36" style="16" width="5"/>
    <col collapsed="false" customWidth="true" hidden="true" outlineLevel="0" max="37" min="37" style="16" width="4.11"/>
    <col collapsed="false" customWidth="true" hidden="true" outlineLevel="0" max="38" min="38" style="16" width="21.67"/>
    <col collapsed="false" customWidth="true" hidden="true" outlineLevel="0" max="39" min="39" style="16" width="7.88"/>
    <col collapsed="false" customWidth="true" hidden="true" outlineLevel="0" max="41" min="40" style="16" width="5.44"/>
    <col collapsed="false" customWidth="true" hidden="true" outlineLevel="0" max="42" min="42" style="16" width="11"/>
    <col collapsed="false" customWidth="true" hidden="true" outlineLevel="0" max="43" min="43" style="16" width="5.56"/>
    <col collapsed="false" customWidth="true" hidden="true" outlineLevel="0" max="44" min="44" style="16" width="4.67"/>
    <col collapsed="false" customWidth="true" hidden="true" outlineLevel="0" max="46" min="45" style="16" width="1.56"/>
    <col collapsed="false" customWidth="false" hidden="true" outlineLevel="0" max="57" min="47" style="16" width="9.11"/>
    <col collapsed="false" customWidth="true" hidden="true" outlineLevel="0" max="58" min="58" style="16" width="6.88"/>
    <col collapsed="false" customWidth="false" hidden="true" outlineLevel="0" max="64" min="59" style="16" width="9.11"/>
    <col collapsed="false" customWidth="true" hidden="true" outlineLevel="0" max="65" min="65" style="16" width="4.33"/>
    <col collapsed="false" customWidth="true" hidden="true" outlineLevel="0" max="71" min="66" style="16" width="7"/>
    <col collapsed="false" customWidth="true" hidden="true" outlineLevel="0" max="72" min="72" style="16" width="10.56"/>
    <col collapsed="false" customWidth="true" hidden="true" outlineLevel="0" max="77" min="73" style="16" width="7"/>
    <col collapsed="false" customWidth="false" hidden="true" outlineLevel="0" max="78" min="78" style="16" width="9.11"/>
    <col collapsed="false" customWidth="true" hidden="false" outlineLevel="0" max="79" min="79" style="17" width="0.67"/>
    <col collapsed="false" customWidth="true" hidden="false" outlineLevel="0" max="80" min="80" style="17" width="7.67"/>
    <col collapsed="false" customWidth="true" hidden="false" outlineLevel="0" max="81" min="81" style="17" width="6.56"/>
    <col collapsed="false" customWidth="true" hidden="false" outlineLevel="0" max="82" min="82" style="16" width="3.34"/>
    <col collapsed="false" customWidth="false" hidden="false" outlineLevel="0" max="87" min="83" style="17" width="9.11"/>
    <col collapsed="false" customWidth="false" hidden="false" outlineLevel="0" max="88" min="88" style="16" width="9.11"/>
    <col collapsed="false" customWidth="false" hidden="true" outlineLevel="0" max="95" min="89" style="16" width="9.11"/>
    <col collapsed="false" customWidth="true" hidden="true" outlineLevel="0" max="96" min="96" style="16" width="20.11"/>
    <col collapsed="false" customWidth="false" hidden="true" outlineLevel="0" max="100" min="97" style="16" width="9.11"/>
    <col collapsed="false" customWidth="true" hidden="true" outlineLevel="0" max="101" min="101" style="17" width="7.88"/>
    <col collapsed="false" customWidth="true" hidden="true" outlineLevel="0" max="102" min="102" style="17" width="6.56"/>
    <col collapsed="false" customWidth="true" hidden="true" outlineLevel="0" max="103" min="103" style="17" width="3.11"/>
    <col collapsed="false" customWidth="true" hidden="true" outlineLevel="0" max="104" min="104" style="17" width="6.11"/>
    <col collapsed="false" customWidth="false" hidden="true" outlineLevel="0" max="105" min="105" style="17" width="9.11"/>
    <col collapsed="false" customWidth="true" hidden="true" outlineLevel="0" max="106" min="106" style="17" width="6.56"/>
    <col collapsed="false" customWidth="true" hidden="true" outlineLevel="0" max="107" min="107" style="17" width="3.44"/>
    <col collapsed="false" customWidth="true" hidden="true" outlineLevel="0" max="108" min="108" style="17" width="6.56"/>
    <col collapsed="false" customWidth="true" hidden="true" outlineLevel="0" max="110" min="109" style="17" width="9"/>
    <col collapsed="false" customWidth="false" hidden="true" outlineLevel="0" max="111" min="111" style="17" width="9.11"/>
    <col collapsed="false" customWidth="true" hidden="true" outlineLevel="0" max="112" min="112" style="17" width="3.67"/>
    <col collapsed="false" customWidth="false" hidden="true" outlineLevel="0" max="113" min="113" style="17" width="9.11"/>
    <col collapsed="false" customWidth="true" hidden="true" outlineLevel="0" max="114" min="114" style="17" width="4"/>
    <col collapsed="false" customWidth="false" hidden="true" outlineLevel="0" max="116" min="115" style="17" width="9.11"/>
    <col collapsed="false" customWidth="true" hidden="true" outlineLevel="0" max="133" min="117" style="17" width="4.67"/>
    <col collapsed="false" customWidth="true" hidden="true" outlineLevel="0" max="139" min="134" style="17" width="8.11"/>
    <col collapsed="false" customWidth="false" hidden="true" outlineLevel="0" max="141" min="140" style="17" width="9.11"/>
    <col collapsed="false" customWidth="true" hidden="true" outlineLevel="0" max="142" min="142" style="17" width="23"/>
    <col collapsed="false" customWidth="false" hidden="true" outlineLevel="0" max="144" min="143" style="17" width="9.11"/>
    <col collapsed="false" customWidth="false" hidden="true" outlineLevel="0" max="152" min="145" style="18" width="9.11"/>
    <col collapsed="false" customWidth="false" hidden="false" outlineLevel="0" max="156" min="153" style="18" width="9.11"/>
    <col collapsed="false" customWidth="false" hidden="false" outlineLevel="0" max="164" min="157" style="16" width="9.11"/>
    <col collapsed="false" customWidth="true" hidden="false" outlineLevel="0" max="165" min="165" style="16" width="7.22"/>
    <col collapsed="false" customWidth="false" hidden="false" outlineLevel="0" max="16384" min="166" style="16" width="9.11"/>
  </cols>
  <sheetData>
    <row r="1" customFormat="false" ht="11.25" hidden="false" customHeight="true" outlineLevel="0" collapsed="false">
      <c r="B1" s="19" t="s">
        <v>50</v>
      </c>
      <c r="C1" s="20"/>
      <c r="D1" s="21"/>
      <c r="E1" s="22" t="s">
        <v>51</v>
      </c>
      <c r="F1" s="21"/>
      <c r="G1" s="21"/>
      <c r="H1" s="21"/>
      <c r="I1" s="22"/>
      <c r="K1" s="23" t="n">
        <f aca="false">ROUND(SUM(K12:K711),2)</f>
        <v>0</v>
      </c>
      <c r="L1" s="24" t="str">
        <f aca="false">IF((K1-M1)=0,"OK.",(K1-M1))</f>
        <v>OK.</v>
      </c>
      <c r="M1" s="23" t="n">
        <f aca="false">ROUND(SUM(M12:M711),2)</f>
        <v>0</v>
      </c>
      <c r="N1" s="25" t="str">
        <f aca="false">IF(K1-M1=0,"","Suma kolumny 4 powinna być równa sumie kolumny 6.")</f>
        <v/>
      </c>
      <c r="O1" s="25"/>
      <c r="P1" s="25" t="str">
        <f aca="false">IF(K1=M1,"","Suma w kol. 4 i 6 musi się zgadzać!")</f>
        <v/>
      </c>
      <c r="Q1" s="25"/>
      <c r="R1" s="25"/>
      <c r="S1" s="25"/>
      <c r="T1" s="25"/>
      <c r="U1" s="25"/>
      <c r="V1" s="26" t="s">
        <v>52</v>
      </c>
      <c r="W1" s="26" t="s">
        <v>52</v>
      </c>
      <c r="X1" s="26" t="s">
        <v>52</v>
      </c>
      <c r="Y1" s="26" t="s">
        <v>52</v>
      </c>
      <c r="Z1" s="26" t="s">
        <v>52</v>
      </c>
      <c r="AA1" s="26" t="s">
        <v>52</v>
      </c>
      <c r="AE1" s="21"/>
      <c r="AF1" s="21"/>
      <c r="AG1" s="21"/>
      <c r="AH1" s="21"/>
      <c r="AI1" s="21"/>
      <c r="AJ1" s="26" t="s">
        <v>52</v>
      </c>
      <c r="AK1" s="26" t="s">
        <v>52</v>
      </c>
      <c r="AL1" s="21"/>
      <c r="AM1" s="21"/>
      <c r="AN1" s="21"/>
      <c r="AO1" s="21"/>
      <c r="AP1" s="21"/>
      <c r="AQ1" s="21"/>
      <c r="CA1" s="27"/>
      <c r="CB1" s="28"/>
      <c r="CC1" s="27"/>
      <c r="CD1" s="27"/>
      <c r="CE1" s="27"/>
      <c r="CF1" s="27"/>
      <c r="CG1" s="27"/>
      <c r="CH1" s="27"/>
      <c r="CI1" s="27"/>
      <c r="CJ1" s="27"/>
      <c r="CK1" s="29"/>
      <c r="CL1" s="29"/>
      <c r="CM1" s="29"/>
      <c r="CN1" s="29"/>
      <c r="CO1" s="29"/>
      <c r="CP1" s="29"/>
      <c r="CQ1" s="29"/>
      <c r="CR1" s="29"/>
      <c r="CS1" s="29"/>
      <c r="CT1" s="29"/>
      <c r="CW1" s="30" t="s">
        <v>53</v>
      </c>
      <c r="CX1" s="31"/>
      <c r="DD1" s="32"/>
      <c r="EM1" s="17" t="s">
        <v>52</v>
      </c>
      <c r="EV1" s="33" t="s">
        <v>52</v>
      </c>
    </row>
    <row r="2" customFormat="false" ht="28.5" hidden="false" customHeight="true" outlineLevel="0" collapsed="false">
      <c r="B2" s="19"/>
      <c r="C2" s="34"/>
      <c r="D2" s="35"/>
      <c r="E2" s="35"/>
      <c r="F2" s="35"/>
      <c r="G2" s="35"/>
      <c r="H2" s="36"/>
      <c r="I2" s="37"/>
      <c r="J2" s="37"/>
      <c r="K2" s="37" t="s">
        <v>54</v>
      </c>
      <c r="L2" s="37"/>
      <c r="M2" s="37"/>
      <c r="N2" s="37"/>
      <c r="O2" s="37"/>
      <c r="P2" s="37"/>
      <c r="Q2" s="37"/>
      <c r="R2" s="37"/>
      <c r="S2" s="37"/>
      <c r="T2" s="38" t="n">
        <v>2024</v>
      </c>
      <c r="U2" s="38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9"/>
      <c r="AG2" s="21"/>
      <c r="AH2" s="21"/>
      <c r="AI2" s="21"/>
      <c r="AJ2" s="26"/>
      <c r="AK2" s="26"/>
      <c r="AL2" s="21"/>
      <c r="AM2" s="21"/>
      <c r="AN2" s="21"/>
      <c r="AO2" s="21"/>
      <c r="AP2" s="21"/>
      <c r="AQ2" s="21"/>
      <c r="CA2" s="27"/>
      <c r="CB2" s="40" t="s">
        <v>55</v>
      </c>
      <c r="CC2" s="40"/>
      <c r="CD2" s="27"/>
      <c r="CE2" s="41" t="str">
        <f aca="false">IF(AY11&gt;0,"Oznaczenie: A, B, C … powtarza się. Zamiast pisać kilka razy A, A,A… wpisz A na działkę główną i A1,A2,A3 … przy uprawie wielogatunkowej.","")</f>
        <v/>
      </c>
      <c r="CF2" s="41"/>
      <c r="CG2" s="41"/>
      <c r="CH2" s="41"/>
      <c r="CI2" s="41"/>
      <c r="CJ2" s="42"/>
      <c r="CK2" s="29"/>
      <c r="CL2" s="29"/>
      <c r="CM2" s="29"/>
      <c r="CN2" s="29"/>
      <c r="CO2" s="29"/>
      <c r="CP2" s="29"/>
      <c r="CQ2" s="29"/>
      <c r="CR2" s="29"/>
      <c r="CS2" s="29"/>
      <c r="CT2" s="29"/>
      <c r="CW2" s="43"/>
      <c r="CX2" s="43"/>
      <c r="DD2" s="32"/>
      <c r="EV2" s="33"/>
      <c r="FJ2" s="44" t="s">
        <v>56</v>
      </c>
      <c r="FK2" s="44"/>
    </row>
    <row r="3" customFormat="false" ht="18" hidden="false" customHeight="true" outlineLevel="0" collapsed="false">
      <c r="B3" s="19"/>
      <c r="C3" s="45" t="s">
        <v>57</v>
      </c>
      <c r="D3" s="45"/>
      <c r="E3" s="46"/>
      <c r="F3" s="46"/>
      <c r="G3" s="46"/>
      <c r="H3" s="46"/>
      <c r="I3" s="46"/>
      <c r="J3" s="46"/>
      <c r="K3" s="46"/>
      <c r="L3" s="46"/>
      <c r="M3" s="47" t="s">
        <v>58</v>
      </c>
      <c r="N3" s="47"/>
      <c r="O3" s="47"/>
      <c r="P3" s="47"/>
      <c r="Q3" s="47"/>
      <c r="R3" s="47"/>
      <c r="S3" s="47"/>
      <c r="T3" s="47"/>
      <c r="U3" s="47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9"/>
      <c r="AG3" s="50"/>
      <c r="AH3" s="51"/>
      <c r="AJ3" s="48"/>
      <c r="AK3" s="48"/>
      <c r="AL3" s="48"/>
      <c r="AM3" s="48"/>
      <c r="AN3" s="48"/>
      <c r="AO3" s="48"/>
      <c r="AQ3" s="21"/>
      <c r="AR3" s="16" t="s">
        <v>52</v>
      </c>
      <c r="AW3" s="52" t="s">
        <v>59</v>
      </c>
      <c r="AZ3" s="53"/>
      <c r="BA3" s="53"/>
      <c r="BC3" s="54"/>
      <c r="BZ3" s="16" t="s">
        <v>52</v>
      </c>
      <c r="CA3" s="27"/>
      <c r="CB3" s="40"/>
      <c r="CC3" s="40"/>
      <c r="CD3" s="27"/>
      <c r="CE3" s="41"/>
      <c r="CF3" s="41"/>
      <c r="CG3" s="41"/>
      <c r="CH3" s="41"/>
      <c r="CI3" s="41"/>
      <c r="CJ3" s="27"/>
      <c r="CK3" s="29"/>
      <c r="CL3" s="29"/>
      <c r="CM3" s="29"/>
      <c r="CN3" s="29"/>
      <c r="CO3" s="29"/>
      <c r="CP3" s="29"/>
      <c r="CQ3" s="29"/>
      <c r="CR3" s="29"/>
      <c r="CS3" s="29"/>
      <c r="CT3" s="29"/>
      <c r="DD3" s="32"/>
      <c r="DE3" s="55" t="s">
        <v>60</v>
      </c>
      <c r="DF3" s="55" t="s">
        <v>61</v>
      </c>
      <c r="DG3" s="55"/>
      <c r="FJ3" s="44"/>
      <c r="FK3" s="44"/>
    </row>
    <row r="4" customFormat="false" ht="15.75" hidden="false" customHeight="true" outlineLevel="0" collapsed="false">
      <c r="B4" s="19"/>
      <c r="C4" s="56"/>
      <c r="D4" s="57" t="s">
        <v>62</v>
      </c>
      <c r="E4" s="58"/>
      <c r="F4" s="59"/>
      <c r="G4" s="59"/>
      <c r="I4" s="60"/>
      <c r="J4" s="60"/>
      <c r="K4" s="60"/>
      <c r="L4" s="61"/>
      <c r="M4" s="62"/>
      <c r="N4" s="62"/>
      <c r="O4" s="62"/>
      <c r="P4" s="62"/>
      <c r="Q4" s="62"/>
      <c r="R4" s="62"/>
      <c r="S4" s="62"/>
      <c r="T4" s="62"/>
      <c r="U4" s="62"/>
      <c r="V4" s="21"/>
      <c r="W4" s="21"/>
      <c r="X4" s="21"/>
      <c r="Y4" s="21"/>
      <c r="Z4" s="21"/>
      <c r="AA4" s="21"/>
      <c r="AB4" s="21"/>
      <c r="AC4" s="21"/>
      <c r="AD4" s="21"/>
      <c r="AE4" s="21"/>
      <c r="AF4" s="63"/>
      <c r="AG4" s="64"/>
      <c r="AH4" s="64"/>
      <c r="AI4" s="65"/>
      <c r="AJ4" s="64"/>
      <c r="AK4" s="64"/>
      <c r="AL4" s="66" t="s">
        <v>63</v>
      </c>
      <c r="AM4" s="64"/>
      <c r="AN4" s="64"/>
      <c r="AO4" s="64"/>
      <c r="AP4" s="67"/>
      <c r="AQ4" s="21"/>
      <c r="AY4" s="68"/>
      <c r="AZ4" s="68"/>
      <c r="BA4" s="68"/>
      <c r="BB4" s="69"/>
      <c r="BC4" s="69"/>
      <c r="CA4" s="27"/>
      <c r="CB4" s="40"/>
      <c r="CC4" s="40"/>
      <c r="CD4" s="27"/>
      <c r="CE4" s="41"/>
      <c r="CF4" s="41"/>
      <c r="CG4" s="41"/>
      <c r="CH4" s="41"/>
      <c r="CI4" s="41"/>
      <c r="CJ4" s="27"/>
      <c r="CK4" s="29"/>
      <c r="CL4" s="29"/>
      <c r="CM4" s="29"/>
      <c r="CN4" s="29"/>
      <c r="CO4" s="29"/>
      <c r="CP4" s="29"/>
      <c r="CQ4" s="29"/>
      <c r="CR4" s="29"/>
      <c r="CS4" s="29"/>
      <c r="CT4" s="29"/>
      <c r="DD4" s="32"/>
      <c r="DE4" s="55"/>
      <c r="DF4" s="55"/>
      <c r="DG4" s="55"/>
      <c r="FJ4" s="44"/>
      <c r="FK4" s="44"/>
    </row>
    <row r="5" customFormat="false" ht="15.75" hidden="false" customHeight="true" outlineLevel="0" collapsed="false">
      <c r="B5" s="19"/>
      <c r="C5" s="70"/>
      <c r="D5" s="71"/>
      <c r="E5" s="71" t="s">
        <v>64</v>
      </c>
      <c r="F5" s="72"/>
      <c r="G5" s="72"/>
      <c r="H5" s="73"/>
      <c r="I5" s="74"/>
      <c r="J5" s="74"/>
      <c r="K5" s="75"/>
      <c r="L5" s="75"/>
      <c r="M5" s="76" t="s">
        <v>65</v>
      </c>
      <c r="N5" s="76"/>
      <c r="O5" s="76"/>
      <c r="P5" s="76"/>
      <c r="Q5" s="77"/>
      <c r="R5" s="77"/>
      <c r="S5" s="78" t="n">
        <f aca="false">AE5</f>
        <v>2024</v>
      </c>
      <c r="T5" s="78"/>
      <c r="U5" s="78"/>
      <c r="V5" s="79"/>
      <c r="W5" s="79"/>
      <c r="X5" s="79"/>
      <c r="Y5" s="79"/>
      <c r="Z5" s="79"/>
      <c r="AA5" s="79"/>
      <c r="AB5" s="79"/>
      <c r="AC5" s="79"/>
      <c r="AD5" s="80" t="s">
        <v>66</v>
      </c>
      <c r="AE5" s="81" t="n">
        <f aca="false">T2</f>
        <v>2024</v>
      </c>
      <c r="AF5" s="81"/>
      <c r="AG5" s="82"/>
      <c r="AH5" s="83"/>
      <c r="AJ5" s="84"/>
      <c r="AK5" s="84"/>
      <c r="AL5" s="84"/>
      <c r="AM5" s="84"/>
      <c r="AN5" s="84"/>
      <c r="AO5" s="84"/>
      <c r="AP5" s="81"/>
      <c r="AQ5" s="21"/>
      <c r="AR5" s="16" t="s">
        <v>52</v>
      </c>
      <c r="CA5" s="27"/>
      <c r="CB5" s="40"/>
      <c r="CC5" s="40"/>
      <c r="CD5" s="27"/>
      <c r="CE5" s="41"/>
      <c r="CF5" s="41"/>
      <c r="CG5" s="41"/>
      <c r="CH5" s="41"/>
      <c r="CI5" s="41"/>
      <c r="CJ5" s="27"/>
      <c r="CK5" s="29"/>
      <c r="CL5" s="29"/>
      <c r="CM5" s="29"/>
      <c r="CN5" s="29"/>
      <c r="CO5" s="29"/>
      <c r="CP5" s="29"/>
      <c r="CQ5" s="29"/>
      <c r="CR5" s="29"/>
      <c r="CS5" s="29"/>
      <c r="CT5" s="29"/>
      <c r="DD5" s="32"/>
      <c r="DE5" s="55"/>
      <c r="DF5" s="55"/>
      <c r="DG5" s="55"/>
      <c r="EG5" s="85" t="s">
        <v>67</v>
      </c>
      <c r="EI5" s="86"/>
      <c r="FJ5" s="44"/>
      <c r="FK5" s="44"/>
    </row>
    <row r="6" customFormat="false" ht="5.25" hidden="false" customHeight="true" outlineLevel="0" collapsed="false">
      <c r="B6" s="87"/>
      <c r="C6" s="88"/>
      <c r="D6" s="88"/>
      <c r="E6" s="88"/>
      <c r="F6" s="88"/>
      <c r="G6" s="88"/>
      <c r="H6" s="88"/>
      <c r="I6" s="88"/>
      <c r="J6" s="88"/>
      <c r="K6" s="88"/>
      <c r="L6" s="88"/>
      <c r="M6" s="89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90"/>
      <c r="AH6" s="90"/>
      <c r="AI6" s="90"/>
      <c r="AJ6" s="91"/>
      <c r="AK6" s="91"/>
      <c r="AL6" s="90"/>
      <c r="AM6" s="90"/>
      <c r="AN6" s="90"/>
      <c r="AO6" s="90"/>
      <c r="AP6" s="90"/>
      <c r="AQ6" s="21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9"/>
      <c r="CL6" s="29"/>
      <c r="CM6" s="29"/>
      <c r="CN6" s="29"/>
      <c r="CO6" s="29"/>
      <c r="CP6" s="29"/>
      <c r="CQ6" s="29"/>
      <c r="CR6" s="29"/>
      <c r="CS6" s="29"/>
      <c r="CT6" s="29"/>
      <c r="DD6" s="32"/>
      <c r="DE6" s="55"/>
      <c r="DF6" s="55"/>
      <c r="DG6" s="55"/>
      <c r="EG6" s="85"/>
      <c r="EI6" s="86"/>
    </row>
    <row r="7" customFormat="false" ht="16.5" hidden="false" customHeight="true" outlineLevel="0" collapsed="false">
      <c r="B7" s="92" t="s">
        <v>68</v>
      </c>
      <c r="C7" s="93" t="s">
        <v>69</v>
      </c>
      <c r="D7" s="94" t="s">
        <v>70</v>
      </c>
      <c r="E7" s="95" t="s">
        <v>71</v>
      </c>
      <c r="F7" s="96" t="s">
        <v>72</v>
      </c>
      <c r="G7" s="96" t="s">
        <v>73</v>
      </c>
      <c r="H7" s="97" t="s">
        <v>74</v>
      </c>
      <c r="I7" s="96" t="s">
        <v>75</v>
      </c>
      <c r="J7" s="96" t="s">
        <v>73</v>
      </c>
      <c r="K7" s="98" t="s">
        <v>76</v>
      </c>
      <c r="L7" s="99" t="s">
        <v>77</v>
      </c>
      <c r="M7" s="100" t="s">
        <v>78</v>
      </c>
      <c r="N7" s="101" t="s">
        <v>79</v>
      </c>
      <c r="O7" s="101" t="s">
        <v>80</v>
      </c>
      <c r="P7" s="102" t="s">
        <v>81</v>
      </c>
      <c r="Q7" s="102"/>
      <c r="R7" s="102"/>
      <c r="S7" s="102"/>
      <c r="T7" s="102"/>
      <c r="U7" s="102"/>
      <c r="V7" s="103" t="s">
        <v>82</v>
      </c>
      <c r="W7" s="103"/>
      <c r="X7" s="103"/>
      <c r="Y7" s="103"/>
      <c r="Z7" s="103"/>
      <c r="AA7" s="103"/>
      <c r="AB7" s="104" t="s">
        <v>83</v>
      </c>
      <c r="AC7" s="104"/>
      <c r="AD7" s="104"/>
      <c r="AE7" s="104"/>
      <c r="AF7" s="104"/>
      <c r="AG7" s="105" t="s">
        <v>84</v>
      </c>
      <c r="AH7" s="105"/>
      <c r="AI7" s="106" t="str">
        <f aca="false">"Rośliny uprawiane
w roku 
"&amp;AE5-1&amp;"
(plon główny
 i roślina uprawiana współrzędnie)"</f>
        <v>Rośliny uprawiane
w roku 
2023
(plon główny
 i roślina uprawiana współrzędnie)</v>
      </c>
      <c r="AJ7" s="107"/>
      <c r="AK7" s="107"/>
      <c r="AL7" s="108" t="s">
        <v>85</v>
      </c>
      <c r="AM7" s="108"/>
      <c r="AN7" s="108"/>
      <c r="AO7" s="108"/>
      <c r="AP7" s="108"/>
      <c r="AQ7" s="21"/>
      <c r="AR7" s="21"/>
      <c r="CA7" s="27"/>
      <c r="CB7" s="109" t="s">
        <v>86</v>
      </c>
      <c r="CC7" s="109"/>
      <c r="CD7" s="27"/>
      <c r="CE7" s="110" t="s">
        <v>87</v>
      </c>
      <c r="CF7" s="110"/>
      <c r="CG7" s="110"/>
      <c r="CH7" s="110"/>
      <c r="CI7" s="110"/>
      <c r="CJ7" s="27"/>
      <c r="CK7" s="29"/>
      <c r="CL7" s="29"/>
      <c r="CM7" s="29"/>
      <c r="CN7" s="29"/>
      <c r="CO7" s="29"/>
      <c r="CP7" s="29"/>
      <c r="CQ7" s="29"/>
      <c r="CR7" s="29"/>
      <c r="CS7" s="29"/>
      <c r="CT7" s="29"/>
      <c r="CY7" s="27"/>
      <c r="DB7" s="43"/>
      <c r="DC7" s="27"/>
      <c r="DD7" s="32"/>
      <c r="DE7" s="111"/>
      <c r="DF7" s="111"/>
      <c r="DG7" s="111"/>
      <c r="DJ7" s="112"/>
      <c r="EG7" s="113" t="n">
        <f aca="false">SUM(EG12:EG401)</f>
        <v>0</v>
      </c>
      <c r="EI7" s="113"/>
      <c r="EJ7" s="113" t="n">
        <f aca="false">SUM(EJ12:EJ401)</f>
        <v>0</v>
      </c>
      <c r="EK7" s="113"/>
      <c r="EM7" s="113"/>
      <c r="EN7" s="113"/>
    </row>
    <row r="8" customFormat="false" ht="16.5" hidden="false" customHeight="true" outlineLevel="0" collapsed="false">
      <c r="B8" s="92"/>
      <c r="C8" s="93"/>
      <c r="D8" s="94"/>
      <c r="E8" s="95"/>
      <c r="F8" s="96"/>
      <c r="G8" s="96"/>
      <c r="H8" s="97"/>
      <c r="I8" s="96"/>
      <c r="J8" s="96"/>
      <c r="K8" s="98"/>
      <c r="L8" s="99"/>
      <c r="M8" s="100"/>
      <c r="N8" s="101"/>
      <c r="O8" s="101"/>
      <c r="P8" s="114" t="s">
        <v>88</v>
      </c>
      <c r="Q8" s="115" t="s">
        <v>89</v>
      </c>
      <c r="R8" s="115" t="s">
        <v>90</v>
      </c>
      <c r="S8" s="115" t="s">
        <v>91</v>
      </c>
      <c r="T8" s="115" t="s">
        <v>92</v>
      </c>
      <c r="U8" s="116" t="s">
        <v>93</v>
      </c>
      <c r="V8" s="105"/>
      <c r="W8" s="117"/>
      <c r="X8" s="117"/>
      <c r="Y8" s="117"/>
      <c r="Z8" s="117"/>
      <c r="AA8" s="117"/>
      <c r="AB8" s="104"/>
      <c r="AC8" s="104"/>
      <c r="AD8" s="104"/>
      <c r="AE8" s="104"/>
      <c r="AF8" s="104"/>
      <c r="AG8" s="105"/>
      <c r="AH8" s="105"/>
      <c r="AI8" s="106"/>
      <c r="AJ8" s="107"/>
      <c r="AK8" s="107"/>
      <c r="AL8" s="108" t="s">
        <v>94</v>
      </c>
      <c r="AM8" s="118" t="s">
        <v>95</v>
      </c>
      <c r="AN8" s="108"/>
      <c r="AO8" s="108"/>
      <c r="AP8" s="119" t="s">
        <v>96</v>
      </c>
      <c r="AQ8" s="21"/>
      <c r="AR8" s="21"/>
      <c r="CA8" s="27"/>
      <c r="CB8" s="109"/>
      <c r="CC8" s="109"/>
      <c r="CD8" s="27"/>
      <c r="CE8" s="110"/>
      <c r="CF8" s="110"/>
      <c r="CG8" s="110"/>
      <c r="CH8" s="110"/>
      <c r="CI8" s="110"/>
      <c r="CJ8" s="27"/>
      <c r="CK8" s="29"/>
      <c r="CL8" s="29"/>
      <c r="CM8" s="29"/>
      <c r="CN8" s="29"/>
      <c r="CO8" s="29"/>
      <c r="CP8" s="29"/>
      <c r="CQ8" s="29"/>
      <c r="CR8" s="29"/>
      <c r="CS8" s="29"/>
      <c r="CT8" s="29"/>
      <c r="CY8" s="27"/>
      <c r="DB8" s="43"/>
      <c r="DC8" s="27"/>
      <c r="DD8" s="32"/>
      <c r="DE8" s="111"/>
      <c r="DF8" s="111"/>
      <c r="DG8" s="111"/>
      <c r="DJ8" s="112"/>
      <c r="EG8" s="113"/>
      <c r="EI8" s="113"/>
      <c r="EJ8" s="113"/>
      <c r="EK8" s="113"/>
      <c r="EM8" s="113"/>
      <c r="EN8" s="113"/>
    </row>
    <row r="9" customFormat="false" ht="47.25" hidden="false" customHeight="true" outlineLevel="0" collapsed="false">
      <c r="B9" s="92"/>
      <c r="C9" s="93"/>
      <c r="D9" s="94"/>
      <c r="E9" s="95"/>
      <c r="F9" s="96"/>
      <c r="G9" s="96"/>
      <c r="H9" s="97"/>
      <c r="I9" s="96"/>
      <c r="J9" s="96"/>
      <c r="K9" s="98"/>
      <c r="L9" s="99"/>
      <c r="M9" s="100"/>
      <c r="N9" s="101"/>
      <c r="O9" s="101"/>
      <c r="P9" s="114"/>
      <c r="Q9" s="115"/>
      <c r="R9" s="115"/>
      <c r="S9" s="115"/>
      <c r="T9" s="115"/>
      <c r="U9" s="116"/>
      <c r="V9" s="120" t="s">
        <v>97</v>
      </c>
      <c r="W9" s="118" t="s">
        <v>98</v>
      </c>
      <c r="X9" s="118" t="s">
        <v>99</v>
      </c>
      <c r="Y9" s="118" t="s">
        <v>100</v>
      </c>
      <c r="Z9" s="118" t="s">
        <v>101</v>
      </c>
      <c r="AA9" s="118" t="s">
        <v>102</v>
      </c>
      <c r="AB9" s="104"/>
      <c r="AC9" s="104"/>
      <c r="AD9" s="104"/>
      <c r="AE9" s="104"/>
      <c r="AF9" s="104"/>
      <c r="AG9" s="120" t="s">
        <v>103</v>
      </c>
      <c r="AH9" s="118" t="s">
        <v>104</v>
      </c>
      <c r="AI9" s="106"/>
      <c r="AJ9" s="107"/>
      <c r="AK9" s="107"/>
      <c r="AL9" s="108"/>
      <c r="AM9" s="118"/>
      <c r="AN9" s="118" t="s">
        <v>105</v>
      </c>
      <c r="AO9" s="118" t="s">
        <v>106</v>
      </c>
      <c r="AP9" s="119"/>
      <c r="AQ9" s="21"/>
      <c r="AR9" s="21"/>
      <c r="AU9" s="121" t="s">
        <v>107</v>
      </c>
      <c r="AV9" s="17"/>
      <c r="AX9" s="122" t="s">
        <v>108</v>
      </c>
      <c r="AY9" s="122"/>
      <c r="CA9" s="27"/>
      <c r="CB9" s="109"/>
      <c r="CC9" s="109"/>
      <c r="CD9" s="27"/>
      <c r="CE9" s="110"/>
      <c r="CF9" s="110"/>
      <c r="CG9" s="110"/>
      <c r="CH9" s="110"/>
      <c r="CI9" s="110"/>
      <c r="CJ9" s="27"/>
      <c r="CK9" s="29"/>
      <c r="CL9" s="29"/>
      <c r="CM9" s="29"/>
      <c r="CN9" s="29"/>
      <c r="CO9" s="29"/>
      <c r="CP9" s="29"/>
      <c r="CQ9" s="29"/>
      <c r="CR9" s="29"/>
      <c r="CS9" s="29"/>
      <c r="CT9" s="29"/>
      <c r="CX9" s="112" t="s">
        <v>109</v>
      </c>
      <c r="CY9" s="27"/>
      <c r="DB9" s="43"/>
      <c r="DC9" s="27"/>
      <c r="DD9" s="32"/>
      <c r="DE9" s="123" t="n">
        <f aca="false">SUM(DE12:DE401)</f>
        <v>0</v>
      </c>
      <c r="DF9" s="123" t="n">
        <f aca="false">SUM(DF12:DF401)</f>
        <v>0</v>
      </c>
      <c r="DG9" s="123"/>
      <c r="DJ9" s="112"/>
      <c r="DK9" s="124" t="s">
        <v>110</v>
      </c>
      <c r="DL9" s="125" t="s">
        <v>110</v>
      </c>
      <c r="DM9" s="125"/>
      <c r="DN9" s="125"/>
      <c r="DO9" s="125"/>
      <c r="DP9" s="125"/>
      <c r="DQ9" s="125"/>
      <c r="DR9" s="125"/>
      <c r="DS9" s="125"/>
      <c r="DT9" s="125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6" t="s">
        <v>111</v>
      </c>
      <c r="EH9" s="127"/>
      <c r="EI9" s="128"/>
      <c r="EJ9" s="55" t="s">
        <v>112</v>
      </c>
      <c r="EK9" s="55"/>
      <c r="EM9" s="55"/>
      <c r="EN9" s="55"/>
    </row>
    <row r="10" customFormat="false" ht="18" hidden="false" customHeight="true" outlineLevel="0" collapsed="false">
      <c r="B10" s="129"/>
      <c r="C10" s="93"/>
      <c r="D10" s="94"/>
      <c r="E10" s="95"/>
      <c r="F10" s="96"/>
      <c r="G10" s="96"/>
      <c r="H10" s="97"/>
      <c r="I10" s="96"/>
      <c r="J10" s="96"/>
      <c r="K10" s="98"/>
      <c r="L10" s="130" t="s">
        <v>113</v>
      </c>
      <c r="M10" s="130"/>
      <c r="N10" s="101"/>
      <c r="O10" s="101"/>
      <c r="P10" s="114"/>
      <c r="Q10" s="115"/>
      <c r="R10" s="115"/>
      <c r="S10" s="115"/>
      <c r="T10" s="115"/>
      <c r="U10" s="116"/>
      <c r="V10" s="120"/>
      <c r="W10" s="118"/>
      <c r="X10" s="118"/>
      <c r="Y10" s="118"/>
      <c r="Z10" s="118"/>
      <c r="AA10" s="118"/>
      <c r="AB10" s="131" t="s">
        <v>114</v>
      </c>
      <c r="AC10" s="131"/>
      <c r="AD10" s="131"/>
      <c r="AE10" s="132" t="s">
        <v>115</v>
      </c>
      <c r="AF10" s="132"/>
      <c r="AG10" s="120"/>
      <c r="AH10" s="118"/>
      <c r="AI10" s="106"/>
      <c r="AJ10" s="117"/>
      <c r="AK10" s="133"/>
      <c r="AL10" s="108"/>
      <c r="AM10" s="118"/>
      <c r="AN10" s="118"/>
      <c r="AO10" s="118"/>
      <c r="AP10" s="119"/>
      <c r="AQ10" s="134"/>
      <c r="AR10" s="134"/>
      <c r="AS10" s="21"/>
      <c r="AT10" s="21"/>
      <c r="AU10" s="135" t="s">
        <v>116</v>
      </c>
      <c r="AV10" s="27" t="s">
        <v>117</v>
      </c>
      <c r="AW10" s="27"/>
      <c r="AX10" s="21"/>
      <c r="AY10" s="21"/>
      <c r="AZ10" s="21"/>
      <c r="BA10" s="21"/>
      <c r="BB10" s="21"/>
      <c r="BC10" s="21"/>
      <c r="BD10" s="21" t="s">
        <v>118</v>
      </c>
      <c r="BE10" s="21" t="s">
        <v>119</v>
      </c>
      <c r="BF10" s="21"/>
      <c r="BG10" s="21"/>
      <c r="BH10" s="21"/>
      <c r="BI10" s="21"/>
      <c r="BJ10" s="21"/>
      <c r="BK10" s="21"/>
      <c r="BL10" s="21"/>
      <c r="BM10" s="21"/>
      <c r="BN10" s="21" t="str">
        <f aca="false">P7</f>
        <v>AKTUALNY STATUS DZIAŁKI  *</v>
      </c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W10" s="17" t="s">
        <v>117</v>
      </c>
      <c r="CX10" s="112"/>
      <c r="CY10" s="27"/>
      <c r="DB10" s="43" t="s">
        <v>120</v>
      </c>
      <c r="DC10" s="27"/>
      <c r="DD10" s="32" t="s">
        <v>121</v>
      </c>
      <c r="DE10" s="136"/>
      <c r="DF10" s="136"/>
      <c r="DG10" s="137"/>
      <c r="DH10" s="138" t="s">
        <v>122</v>
      </c>
      <c r="DJ10" s="112"/>
      <c r="DK10" s="139" t="n">
        <v>1</v>
      </c>
      <c r="DL10" s="139" t="n">
        <v>1</v>
      </c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40" t="s">
        <v>123</v>
      </c>
      <c r="ED10" s="141" t="s">
        <v>124</v>
      </c>
      <c r="EE10" s="141" t="s">
        <v>125</v>
      </c>
      <c r="EF10" s="141"/>
      <c r="EG10" s="142"/>
      <c r="EH10" s="141"/>
      <c r="EI10" s="142"/>
    </row>
    <row r="11" customFormat="false" ht="12" hidden="false" customHeight="true" outlineLevel="0" collapsed="false">
      <c r="B11" s="143" t="s">
        <v>126</v>
      </c>
      <c r="C11" s="144" t="n">
        <v>1</v>
      </c>
      <c r="D11" s="145" t="n">
        <f aca="false">C11+1</f>
        <v>2</v>
      </c>
      <c r="E11" s="146" t="n">
        <f aca="false">D11+1</f>
        <v>3</v>
      </c>
      <c r="F11" s="147"/>
      <c r="G11" s="147"/>
      <c r="H11" s="147"/>
      <c r="I11" s="147"/>
      <c r="J11" s="147"/>
      <c r="K11" s="148" t="n">
        <f aca="false">E11+1</f>
        <v>4</v>
      </c>
      <c r="L11" s="148" t="n">
        <f aca="false">K11+1</f>
        <v>5</v>
      </c>
      <c r="M11" s="149" t="n">
        <f aca="false">L11+1</f>
        <v>6</v>
      </c>
      <c r="N11" s="150" t="n">
        <f aca="false">M11+1</f>
        <v>7</v>
      </c>
      <c r="O11" s="150" t="n">
        <f aca="false">M11+1</f>
        <v>7</v>
      </c>
      <c r="P11" s="151" t="n">
        <f aca="false">M11+1</f>
        <v>7</v>
      </c>
      <c r="Q11" s="152" t="n">
        <f aca="false">P11+1</f>
        <v>8</v>
      </c>
      <c r="R11" s="152" t="n">
        <f aca="false">Q11+1</f>
        <v>9</v>
      </c>
      <c r="S11" s="152" t="n">
        <f aca="false">R11+1</f>
        <v>10</v>
      </c>
      <c r="T11" s="152" t="n">
        <f aca="false">S11+1</f>
        <v>11</v>
      </c>
      <c r="U11" s="153" t="n">
        <f aca="false">T11+1</f>
        <v>12</v>
      </c>
      <c r="V11" s="154"/>
      <c r="W11" s="155"/>
      <c r="X11" s="155"/>
      <c r="Y11" s="155"/>
      <c r="Z11" s="155"/>
      <c r="AA11" s="155"/>
      <c r="AB11" s="147"/>
      <c r="AC11" s="147"/>
      <c r="AD11" s="147"/>
      <c r="AE11" s="156"/>
      <c r="AF11" s="156"/>
      <c r="AG11" s="154" t="n">
        <f aca="false">AE11+1</f>
        <v>1</v>
      </c>
      <c r="AH11" s="155" t="n">
        <f aca="false">AG11+1</f>
        <v>2</v>
      </c>
      <c r="AI11" s="152" t="n">
        <f aca="false">AE11+1</f>
        <v>1</v>
      </c>
      <c r="AJ11" s="155"/>
      <c r="AK11" s="155"/>
      <c r="AL11" s="157" t="n">
        <f aca="false">AI11+1</f>
        <v>2</v>
      </c>
      <c r="AM11" s="157" t="n">
        <f aca="false">AL11+1</f>
        <v>3</v>
      </c>
      <c r="AN11" s="157" t="n">
        <f aca="false">AM11+1</f>
        <v>4</v>
      </c>
      <c r="AO11" s="157" t="n">
        <f aca="false">AN11+1</f>
        <v>5</v>
      </c>
      <c r="AP11" s="157" t="n">
        <f aca="false">AM11+1</f>
        <v>4</v>
      </c>
      <c r="AQ11" s="134"/>
      <c r="AR11" s="134"/>
      <c r="AS11" s="21"/>
      <c r="AT11" s="21"/>
      <c r="AU11" s="158"/>
      <c r="AV11" s="27"/>
      <c r="AW11" s="27"/>
      <c r="AX11" s="21"/>
      <c r="AY11" s="159" t="n">
        <f aca="false">SUM(AY12:AY401)</f>
        <v>0</v>
      </c>
      <c r="BA11" s="160"/>
      <c r="BB11" s="160"/>
      <c r="BC11" s="160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U11" s="29"/>
      <c r="CY11" s="27"/>
      <c r="DA11" s="161" t="n">
        <v>1</v>
      </c>
      <c r="DB11" s="43"/>
      <c r="DC11" s="27"/>
      <c r="DE11" s="136" t="s">
        <v>127</v>
      </c>
      <c r="DF11" s="136" t="s">
        <v>127</v>
      </c>
      <c r="DJ11" s="112"/>
      <c r="DQ11" s="162"/>
      <c r="DR11" s="162"/>
      <c r="DS11" s="162"/>
      <c r="DT11" s="162"/>
      <c r="DU11" s="162"/>
      <c r="DV11" s="162"/>
      <c r="DW11" s="162"/>
      <c r="DX11" s="162"/>
      <c r="DY11" s="162"/>
      <c r="DZ11" s="162"/>
      <c r="EA11" s="162"/>
      <c r="EB11" s="162"/>
      <c r="EC11" s="162"/>
      <c r="ED11" s="162"/>
      <c r="EE11" s="162"/>
      <c r="EF11" s="162"/>
      <c r="EG11" s="163"/>
      <c r="EH11" s="162"/>
      <c r="EI11" s="163"/>
    </row>
    <row r="12" customFormat="false" ht="27" hidden="false" customHeight="true" outlineLevel="0" collapsed="false">
      <c r="B12" s="164" t="s">
        <v>126</v>
      </c>
      <c r="C12" s="165" t="str">
        <f aca="false">IF(AU12=1,SUM(AU$11:AU12),"")</f>
        <v/>
      </c>
      <c r="D12" s="166"/>
      <c r="E12" s="167"/>
      <c r="F12" s="168"/>
      <c r="G12" s="169"/>
      <c r="H12" s="167"/>
      <c r="I12" s="168"/>
      <c r="J12" s="169"/>
      <c r="K12" s="170"/>
      <c r="L12" s="171"/>
      <c r="M12" s="172"/>
      <c r="N12" s="173"/>
      <c r="O12" s="173"/>
      <c r="P12" s="174"/>
      <c r="Q12" s="175"/>
      <c r="R12" s="175"/>
      <c r="S12" s="175"/>
      <c r="T12" s="175"/>
      <c r="U12" s="176"/>
      <c r="V12" s="177"/>
      <c r="W12" s="178"/>
      <c r="X12" s="178"/>
      <c r="Y12" s="178"/>
      <c r="Z12" s="178"/>
      <c r="AA12" s="178"/>
      <c r="AB12" s="178"/>
      <c r="AC12" s="178"/>
      <c r="AD12" s="178"/>
      <c r="AE12" s="179"/>
      <c r="AF12" s="180"/>
      <c r="AG12" s="177"/>
      <c r="AH12" s="178"/>
      <c r="AI12" s="181"/>
      <c r="AJ12" s="182"/>
      <c r="AK12" s="169"/>
      <c r="AL12" s="183"/>
      <c r="AM12" s="184"/>
      <c r="AN12" s="184"/>
      <c r="AO12" s="183"/>
      <c r="AP12" s="185"/>
      <c r="AQ12" s="186" t="str">
        <f aca="false">IF(BG12+BJ12&gt;0,"Wpisz miarę.","")</f>
        <v/>
      </c>
      <c r="AR12" s="187" t="n">
        <v>1</v>
      </c>
      <c r="AU12" s="188" t="n">
        <f aca="false">AW12</f>
        <v>0</v>
      </c>
      <c r="AV12" s="189" t="b">
        <f aca="false">ISNONTEXT(D12)</f>
        <v>1</v>
      </c>
      <c r="AW12" s="55" t="n">
        <f aca="false">IF(AV12=TRUE(),0,1)</f>
        <v>0</v>
      </c>
      <c r="AX12" s="190" t="n">
        <f aca="false">IF(D12=0,1,COUNTIF(D$12:D$401,D12))</f>
        <v>1</v>
      </c>
      <c r="AY12" s="191" t="n">
        <f aca="false">IF(AX12&gt;1,1,0)</f>
        <v>0</v>
      </c>
      <c r="BA12" s="192" t="s">
        <v>128</v>
      </c>
      <c r="BB12" s="192" t="s">
        <v>129</v>
      </c>
      <c r="BC12" s="192" t="s">
        <v>130</v>
      </c>
      <c r="BD12" s="193"/>
      <c r="BE12" s="193"/>
      <c r="BG12" s="194" t="n">
        <f aca="false">IF(AND(BH12&gt;0,BI12=0),1,0)</f>
        <v>0</v>
      </c>
      <c r="BH12" s="195" t="n">
        <f aca="false">AE12</f>
        <v>0</v>
      </c>
      <c r="BI12" s="187" t="n">
        <f aca="false">AF12</f>
        <v>0</v>
      </c>
      <c r="BJ12" s="194" t="n">
        <f aca="false">IF(AND(BK12&gt;0,BL12=0),1,0)</f>
        <v>0</v>
      </c>
      <c r="BK12" s="195" t="n">
        <f aca="false">AJ12</f>
        <v>0</v>
      </c>
      <c r="BL12" s="187" t="n">
        <f aca="false">AK12</f>
        <v>0</v>
      </c>
      <c r="BN12" s="196" t="n">
        <f aca="false">IF(P12&gt;0,1,0)</f>
        <v>0</v>
      </c>
      <c r="BO12" s="196" t="n">
        <f aca="false">IF(Q12&gt;0,1,0)</f>
        <v>0</v>
      </c>
      <c r="BP12" s="196" t="n">
        <f aca="false">IF(R12&gt;0,1,0)</f>
        <v>0</v>
      </c>
      <c r="BQ12" s="196" t="n">
        <f aca="false">IF(S12&gt;0,1,0)</f>
        <v>0</v>
      </c>
      <c r="BR12" s="196" t="n">
        <f aca="false">IF(T12&gt;0,1,0)</f>
        <v>0</v>
      </c>
      <c r="BS12" s="196" t="n">
        <f aca="false">IF(U12&gt;0,1,0)</f>
        <v>0</v>
      </c>
      <c r="BT12" s="197" t="n">
        <f aca="false">IF(SUM(BN12:BS12)&lt;=1,0,164)</f>
        <v>0</v>
      </c>
      <c r="BZ12" s="198"/>
      <c r="CA12" s="27"/>
      <c r="CB12" s="199" t="str">
        <f aca="false">IF(ROUND(EJ12,2)=0,"",ROUND((K12-EJ12),2))</f>
        <v/>
      </c>
      <c r="CC12" s="200" t="str">
        <f aca="false">IF(CB12=0,"OK.",IF(CB12="","","Popraw  ;)"))</f>
        <v/>
      </c>
      <c r="CD12" s="201" t="str">
        <f aca="false">IF(ROWS(AP12:AP13)&gt;2,"Pamiętaj o wpisaniu WYPEŁNIONE do kol. z Filtrem","")</f>
        <v/>
      </c>
      <c r="CE12" s="202"/>
      <c r="CF12" s="203"/>
      <c r="CG12" s="203"/>
      <c r="CH12" s="203"/>
      <c r="CI12" s="204"/>
      <c r="CJ12" s="27"/>
      <c r="CU12" s="205" t="b">
        <f aca="false">ISNUMBER(D12)</f>
        <v>0</v>
      </c>
      <c r="CV12" s="206" t="b">
        <f aca="false">ISBLANK(D12)</f>
        <v>1</v>
      </c>
      <c r="CW12" s="207" t="b">
        <f aca="false">IF(CU12=CV12,FALSE(),TRUE())</f>
        <v>1</v>
      </c>
      <c r="CX12" s="55" t="n">
        <f aca="false">IF(CW12=TRUE(),0,1)</f>
        <v>0</v>
      </c>
      <c r="CY12" s="27"/>
      <c r="CZ12" s="55" t="n">
        <f aca="false">CX12</f>
        <v>0</v>
      </c>
      <c r="DA12" s="208" t="n">
        <f aca="false">IF(CZ12=0,DA11,CZ12)</f>
        <v>1</v>
      </c>
      <c r="DB12" s="161" t="n">
        <f aca="false">IF(DA12=1,1,IF(DA12=10,10,IF(DA12=20,20,10)))</f>
        <v>1</v>
      </c>
      <c r="DC12" s="27"/>
      <c r="DD12" s="208" t="n">
        <f aca="false">IF(DB12=1,1,0)</f>
        <v>1</v>
      </c>
      <c r="DE12" s="209" t="n">
        <f aca="false">DD12*K12</f>
        <v>0</v>
      </c>
      <c r="DF12" s="209" t="n">
        <f aca="false">DD12*M12</f>
        <v>0</v>
      </c>
      <c r="DG12" s="210"/>
      <c r="DH12" s="43"/>
      <c r="DI12" s="211"/>
      <c r="DJ12" s="112"/>
      <c r="DK12" s="162" t="n">
        <f aca="false">IF(DB12=1,M12,0)</f>
        <v>0</v>
      </c>
      <c r="DL12" s="212" t="n">
        <f aca="false">IF(AND(CZ12=1,DD12=1),2,DD12)</f>
        <v>1</v>
      </c>
      <c r="DM12" s="55" t="n">
        <f aca="false">IF(AND(DL12=2,DL13=2),2,IF(AND(DL12=2,DL13=1),3,DL12))</f>
        <v>1</v>
      </c>
      <c r="DN12" s="55" t="n">
        <f aca="false">IF(DM12=2,2,IF(AND(DM12=3,DM14=1),4,DM12))</f>
        <v>1</v>
      </c>
      <c r="DO12" s="55" t="n">
        <f aca="false">IF(DN12=2,2,IF(AND(DN12=4,DN15=1),5,DN12))</f>
        <v>1</v>
      </c>
      <c r="DP12" s="55" t="n">
        <f aca="false">IF(DO12=2,2,IF(AND(DO12=5,DO16=1),6,DO12))</f>
        <v>1</v>
      </c>
      <c r="DQ12" s="55" t="n">
        <f aca="false">IF(DP12=2,2,IF(AND(DP12=6,DP17=1),7,DP12))</f>
        <v>1</v>
      </c>
      <c r="DR12" s="55" t="n">
        <f aca="false">IF(DQ12=2,2,IF(AND(DQ12=7,DQ18=1),8,DQ12))</f>
        <v>1</v>
      </c>
      <c r="DS12" s="55" t="n">
        <f aca="false">IF(DR12=2,2,IF(AND(DR12=8,DR19=1),9,DR12))</f>
        <v>1</v>
      </c>
      <c r="DT12" s="55" t="n">
        <f aca="false">IF(DS12=2,2,IF(AND(DS12=9,DS20=1),10,DS12))</f>
        <v>1</v>
      </c>
      <c r="DU12" s="55" t="n">
        <f aca="false">IF(DT12=2,2,IF(AND(DT12=10,DT21=1),11,DT12))</f>
        <v>1</v>
      </c>
      <c r="DV12" s="55" t="n">
        <f aca="false">IF(DU12=2,2,IF(AND(DU12=11,DU22=1),12,DU12))</f>
        <v>1</v>
      </c>
      <c r="DW12" s="55" t="n">
        <f aca="false">IF(DV12=2,2,IF(AND(DV12=12,DV23=1),13,DV12))</f>
        <v>1</v>
      </c>
      <c r="DX12" s="55" t="n">
        <f aca="false">IF(DW12=2,2,IF(AND(DW12=13,DW24=1),14,DW12))</f>
        <v>1</v>
      </c>
      <c r="DY12" s="55" t="n">
        <f aca="false">IF(DX12=2,2,IF(AND(DX12=14,DX25=1),15,DX12))</f>
        <v>1</v>
      </c>
      <c r="DZ12" s="55" t="n">
        <f aca="false">IF(DY12=2,2,IF(AND(DY12=15,DY26=1),16,DY12))</f>
        <v>1</v>
      </c>
      <c r="EA12" s="55" t="n">
        <f aca="false">IF(DZ12=2,2,IF(AND(DZ12=16,DZ27=1),17,DZ12))</f>
        <v>1</v>
      </c>
      <c r="EB12" s="55" t="n">
        <f aca="false">IF(EA12=2,2,IF(AND(EA12=17,EA28=1),18,EA12))</f>
        <v>1</v>
      </c>
      <c r="EC12" s="213" t="n">
        <f aca="false">IF(EB12=2,2,IF(AND(EB12=18,EB29=1),19,EB12))</f>
        <v>1</v>
      </c>
      <c r="ED12" s="214" t="n">
        <f aca="false">IF(EC12=2,DK12,IF(EC12=3,(DK12+DK13),IF(EC12=4,(DK12+DK13+DK14),IF(EC12=5,(DK12+DK13+DK14+DK15),IF(EC12=6,(DK12+DK13+DK14+DK15+DK16),IF(EC12=7,(DK12+DK13+DK14+DK15+DK16+DK17),0))))))</f>
        <v>0</v>
      </c>
      <c r="EE12" s="215" t="n">
        <f aca="false">IF(EC12=8,(DK12+DK13+DK14+DK15+DK16+DK17+DK18),IF(EC12=9,(DK12+DK13+DK14+DK15+DK16+DK17+DK18+DK19),IF(EC12=10,(DK12+DK13+DK14+DK15+DK16+DK17+DK18+DK19+DK20),IF(EC12=11,(DK12+DK13+DK14+DK15+DK16+DK17+DK18+DK19+DK20+DK21),IF(EC12=12,(DK12+DK13+DK14+DK15+DK16+DK17+DK18+DK19+DK20+DK21+DK22),IF(EC12=13,(DK12+DK13+DK14+DK15+DK16+DK17+DK18+DK19+DK20+DK21+DK22+DK23),0))))))</f>
        <v>0</v>
      </c>
      <c r="EF12" s="215" t="n">
        <f aca="false">IF(EC12=14,SUM(DK12:DK24),IF(EC12=15,SUM(DK12:DK25),IF(EC12=16,SUM(DK12:DK26),IF(EC12=17,SUM(DK12:DK27),IF(EC12=18,SUM(DK12:DK28),IF(EC12=19,SUM(DK12:DK29),0))))))</f>
        <v>0</v>
      </c>
      <c r="EG12" s="216" t="n">
        <f aca="false">ED12+EE12+EF12</f>
        <v>0</v>
      </c>
      <c r="EH12" s="215"/>
      <c r="EI12" s="216"/>
      <c r="EJ12" s="113" t="n">
        <f aca="false">EG12+EI12</f>
        <v>0</v>
      </c>
      <c r="EK12" s="113"/>
      <c r="EM12" s="113"/>
      <c r="EN12" s="113"/>
    </row>
    <row r="13" customFormat="false" ht="27" hidden="false" customHeight="true" outlineLevel="0" collapsed="false">
      <c r="B13" s="164" t="s">
        <v>126</v>
      </c>
      <c r="C13" s="165" t="str">
        <f aca="false">IF(AU13=1,SUM(AU$11:AU13),"")</f>
        <v/>
      </c>
      <c r="D13" s="166"/>
      <c r="E13" s="167"/>
      <c r="F13" s="168"/>
      <c r="G13" s="169"/>
      <c r="H13" s="170"/>
      <c r="I13" s="168"/>
      <c r="J13" s="169"/>
      <c r="K13" s="170"/>
      <c r="L13" s="171"/>
      <c r="M13" s="172"/>
      <c r="N13" s="173"/>
      <c r="O13" s="173"/>
      <c r="P13" s="174"/>
      <c r="Q13" s="175"/>
      <c r="R13" s="175"/>
      <c r="S13" s="175"/>
      <c r="T13" s="175"/>
      <c r="U13" s="176"/>
      <c r="V13" s="177"/>
      <c r="W13" s="178"/>
      <c r="X13" s="178"/>
      <c r="Y13" s="178"/>
      <c r="Z13" s="178"/>
      <c r="AA13" s="178"/>
      <c r="AB13" s="178"/>
      <c r="AC13" s="178"/>
      <c r="AD13" s="178"/>
      <c r="AE13" s="179"/>
      <c r="AF13" s="180"/>
      <c r="AG13" s="177"/>
      <c r="AH13" s="178"/>
      <c r="AI13" s="181"/>
      <c r="AJ13" s="182"/>
      <c r="AK13" s="169"/>
      <c r="AL13" s="183"/>
      <c r="AM13" s="184"/>
      <c r="AN13" s="184"/>
      <c r="AO13" s="183"/>
      <c r="AP13" s="185"/>
      <c r="AQ13" s="186" t="str">
        <f aca="false">IF(BG13+BJ13&gt;0,"Wpisz miarę.","")</f>
        <v/>
      </c>
      <c r="AR13" s="187" t="n">
        <v>1</v>
      </c>
      <c r="AU13" s="188" t="n">
        <f aca="false">AW13</f>
        <v>0</v>
      </c>
      <c r="AV13" s="189" t="b">
        <f aca="false">ISNONTEXT(D13)</f>
        <v>1</v>
      </c>
      <c r="AW13" s="55" t="n">
        <f aca="false">IF(AV13=TRUE(),0,1)</f>
        <v>0</v>
      </c>
      <c r="AX13" s="190" t="n">
        <f aca="false">IF(D13=0,1,COUNTIF(D$12:D$401,D13))</f>
        <v>1</v>
      </c>
      <c r="AY13" s="191" t="n">
        <f aca="false">IF(AX13&gt;1,1,0)</f>
        <v>0</v>
      </c>
      <c r="BB13" s="192" t="s">
        <v>131</v>
      </c>
      <c r="BD13" s="193"/>
      <c r="BE13" s="193"/>
      <c r="BG13" s="194" t="n">
        <f aca="false">IF(AND(BH13&gt;0,BI13=0),1,0)</f>
        <v>0</v>
      </c>
      <c r="BH13" s="195" t="n">
        <f aca="false">AE13</f>
        <v>0</v>
      </c>
      <c r="BI13" s="187" t="n">
        <f aca="false">AF13</f>
        <v>0</v>
      </c>
      <c r="BJ13" s="194" t="n">
        <f aca="false">IF(AND(BK13&gt;0,BL13=0),1,0)</f>
        <v>0</v>
      </c>
      <c r="BK13" s="195" t="n">
        <f aca="false">AJ13</f>
        <v>0</v>
      </c>
      <c r="BL13" s="187" t="n">
        <f aca="false">AK13</f>
        <v>0</v>
      </c>
      <c r="BN13" s="196" t="n">
        <f aca="false">IF(P13&gt;0,1,0)</f>
        <v>0</v>
      </c>
      <c r="BO13" s="196" t="n">
        <f aca="false">IF(Q13&gt;0,1,0)</f>
        <v>0</v>
      </c>
      <c r="BP13" s="196" t="n">
        <f aca="false">IF(R13&gt;0,1,0)</f>
        <v>0</v>
      </c>
      <c r="BQ13" s="196" t="n">
        <f aca="false">IF(S13&gt;0,1,0)</f>
        <v>0</v>
      </c>
      <c r="BR13" s="196" t="n">
        <f aca="false">IF(T13&gt;0,1,0)</f>
        <v>0</v>
      </c>
      <c r="BS13" s="196" t="n">
        <f aca="false">IF(U13&gt;0,1,0)</f>
        <v>0</v>
      </c>
      <c r="BT13" s="197" t="n">
        <f aca="false">IF(SUM(BN13:BS13)&lt;=1,0,164)</f>
        <v>0</v>
      </c>
      <c r="BZ13" s="198"/>
      <c r="CA13" s="27"/>
      <c r="CB13" s="199" t="str">
        <f aca="false">IF(ROUND(EJ13,2)=0,"",ROUND((K13-EJ13),2))</f>
        <v/>
      </c>
      <c r="CC13" s="200" t="str">
        <f aca="false">IF(CB13=0,"OK.",IF(CB13="","","Popraw  ;)"))</f>
        <v/>
      </c>
      <c r="CD13" s="201" t="str">
        <f aca="false">IF(ROWS(AP13:AP14)&gt;2,"Pamiętaj o wpisaniu WYPEŁNIONE do kol. z Filtrem","")</f>
        <v/>
      </c>
      <c r="CE13" s="217"/>
      <c r="CF13" s="218"/>
      <c r="CG13" s="218"/>
      <c r="CH13" s="219"/>
      <c r="CI13" s="220"/>
      <c r="CJ13" s="27"/>
      <c r="CU13" s="205" t="b">
        <f aca="false">ISNUMBER(D13)</f>
        <v>0</v>
      </c>
      <c r="CV13" s="206" t="b">
        <f aca="false">ISBLANK(D13)</f>
        <v>1</v>
      </c>
      <c r="CW13" s="207" t="b">
        <f aca="false">IF(CU13=CV13,FALSE(),TRUE())</f>
        <v>1</v>
      </c>
      <c r="CX13" s="55" t="n">
        <f aca="false">IF(CW13=TRUE(),0,1)</f>
        <v>0</v>
      </c>
      <c r="CY13" s="27"/>
      <c r="CZ13" s="55" t="n">
        <f aca="false">CX13</f>
        <v>0</v>
      </c>
      <c r="DA13" s="208" t="n">
        <f aca="false">IF(CZ13=0,DA12,CZ13)</f>
        <v>1</v>
      </c>
      <c r="DB13" s="161" t="n">
        <f aca="false">IF(DA13=1,1,IF(DA13=10,10,IF(DA13=20,20,10)))</f>
        <v>1</v>
      </c>
      <c r="DC13" s="27"/>
      <c r="DD13" s="208" t="n">
        <f aca="false">IF(DB13=1,1,0)</f>
        <v>1</v>
      </c>
      <c r="DE13" s="209" t="n">
        <f aca="false">DD13*K13</f>
        <v>0</v>
      </c>
      <c r="DF13" s="209" t="n">
        <f aca="false">DD13*M13</f>
        <v>0</v>
      </c>
      <c r="DG13" s="210"/>
      <c r="DH13" s="43"/>
      <c r="DI13" s="211"/>
      <c r="DJ13" s="112"/>
      <c r="DK13" s="162" t="n">
        <f aca="false">IF(DB13=1,M13,0)</f>
        <v>0</v>
      </c>
      <c r="DL13" s="212" t="n">
        <f aca="false">IF(AND(CZ13=1,DD13=1),2,DD13)</f>
        <v>1</v>
      </c>
      <c r="DM13" s="55" t="n">
        <f aca="false">IF(AND(DL13=2,DL14=2),2,IF(AND(DL13=2,DL14=1),3,DL13))</f>
        <v>1</v>
      </c>
      <c r="DN13" s="55" t="n">
        <f aca="false">IF(DM13=2,2,IF(AND(DM13=3,DM15=1),4,DM13))</f>
        <v>1</v>
      </c>
      <c r="DO13" s="55" t="n">
        <f aca="false">IF(DN13=2,2,IF(AND(DN13=4,DN16=1),5,DN13))</f>
        <v>1</v>
      </c>
      <c r="DP13" s="55" t="n">
        <f aca="false">IF(DO13=2,2,IF(AND(DO13=5,DO17=1),6,DO13))</f>
        <v>1</v>
      </c>
      <c r="DQ13" s="55" t="n">
        <f aca="false">IF(DP13=2,2,IF(AND(DP13=6,DP18=1),7,DP13))</f>
        <v>1</v>
      </c>
      <c r="DR13" s="55" t="n">
        <f aca="false">IF(DQ13=2,2,IF(AND(DQ13=7,DQ19=1),8,DQ13))</f>
        <v>1</v>
      </c>
      <c r="DS13" s="55" t="n">
        <f aca="false">IF(DR13=2,2,IF(AND(DR13=8,DR20=1),9,DR13))</f>
        <v>1</v>
      </c>
      <c r="DT13" s="55" t="n">
        <f aca="false">IF(DS13=2,2,IF(AND(DS13=9,DS21=1),10,DS13))</f>
        <v>1</v>
      </c>
      <c r="DU13" s="55" t="n">
        <f aca="false">IF(DT13=2,2,IF(AND(DT13=10,DT22=1),11,DT13))</f>
        <v>1</v>
      </c>
      <c r="DV13" s="55" t="n">
        <f aca="false">IF(DU13=2,2,IF(AND(DU13=11,DU23=1),12,DU13))</f>
        <v>1</v>
      </c>
      <c r="DW13" s="55" t="n">
        <f aca="false">IF(DV13=2,2,IF(AND(DV13=12,DV24=1),13,DV13))</f>
        <v>1</v>
      </c>
      <c r="DX13" s="55" t="n">
        <f aca="false">IF(DW13=2,2,IF(AND(DW13=13,DW25=1),14,DW13))</f>
        <v>1</v>
      </c>
      <c r="DY13" s="55" t="n">
        <f aca="false">IF(DX13=2,2,IF(AND(DX13=14,DX26=1),15,DX13))</f>
        <v>1</v>
      </c>
      <c r="DZ13" s="55" t="n">
        <f aca="false">IF(DY13=2,2,IF(AND(DY13=15,DY27=1),16,DY13))</f>
        <v>1</v>
      </c>
      <c r="EA13" s="55" t="n">
        <f aca="false">IF(DZ13=2,2,IF(AND(DZ13=16,DZ28=1),17,DZ13))</f>
        <v>1</v>
      </c>
      <c r="EB13" s="55" t="n">
        <f aca="false">IF(EA13=2,2,IF(AND(EA13=17,EA29=1),18,EA13))</f>
        <v>1</v>
      </c>
      <c r="EC13" s="213" t="n">
        <f aca="false">IF(EB13=2,2,IF(AND(EB13=18,EB30=1),19,EB13))</f>
        <v>1</v>
      </c>
      <c r="ED13" s="214" t="n">
        <f aca="false">IF(EC13=2,DK13,IF(EC13=3,(DK13+DK14),IF(EC13=4,(DK13+DK14+DK15),IF(EC13=5,(DK13+DK14+DK15+DK16),IF(EC13=6,(DK13+DK14+DK15+DK16+DK17),IF(EC13=7,(DK13+DK14+DK15+DK16+DK17+DK18),0))))))</f>
        <v>0</v>
      </c>
      <c r="EE13" s="215" t="n">
        <f aca="false">IF(EC13=8,(DK13+DK14+DK15+DK16+DK17+DK18+DK19),IF(EC13=9,(DK13+DK14+DK15+DK16+DK17+DK18+DK19+DK20),IF(EC13=10,(DK13+DK14+DK15+DK16+DK17+DK18+DK19+DK20+DK21),IF(EC13=11,(DK13+DK14+DK15+DK16+DK17+DK18+DK19+DK20+DK21+DK22),IF(EC13=12,(DK13+DK14+DK15+DK16+DK17+DK18+DK19+DK20+DK21+DK22+DK23),IF(EC13=13,(DK13+DK14+DK15+DK16+DK17+DK18+DK19+DK20+DK21+DK22+DK23+DK24),0))))))</f>
        <v>0</v>
      </c>
      <c r="EF13" s="215" t="n">
        <f aca="false">IF(EC13=14,SUM(DK13:DK25),IF(EC13=15,SUM(DK13:DK26),IF(EC13=16,SUM(DK13:DK27),IF(EC13=17,SUM(DK13:DK28),IF(EC13=18,SUM(DK13:DK29),IF(EC13=19,SUM(DK13:DK30),0))))))</f>
        <v>0</v>
      </c>
      <c r="EG13" s="216" t="n">
        <f aca="false">ED13+EE13+EF13</f>
        <v>0</v>
      </c>
      <c r="EH13" s="215"/>
      <c r="EI13" s="216"/>
      <c r="EJ13" s="113" t="n">
        <f aca="false">EG13+EI13</f>
        <v>0</v>
      </c>
      <c r="EK13" s="113"/>
      <c r="EM13" s="113"/>
      <c r="EN13" s="113"/>
    </row>
    <row r="14" customFormat="false" ht="27" hidden="false" customHeight="true" outlineLevel="0" collapsed="false">
      <c r="B14" s="164" t="s">
        <v>126</v>
      </c>
      <c r="C14" s="165" t="str">
        <f aca="false">IF(AU14=1,SUM(AU$11:AU14),"")</f>
        <v/>
      </c>
      <c r="D14" s="166"/>
      <c r="E14" s="167"/>
      <c r="F14" s="168"/>
      <c r="G14" s="169"/>
      <c r="H14" s="170"/>
      <c r="I14" s="168"/>
      <c r="J14" s="169"/>
      <c r="K14" s="170"/>
      <c r="L14" s="171"/>
      <c r="M14" s="172"/>
      <c r="N14" s="173"/>
      <c r="O14" s="173"/>
      <c r="P14" s="174"/>
      <c r="Q14" s="175"/>
      <c r="R14" s="175"/>
      <c r="S14" s="175"/>
      <c r="T14" s="175"/>
      <c r="U14" s="176"/>
      <c r="V14" s="177"/>
      <c r="W14" s="178"/>
      <c r="X14" s="178"/>
      <c r="Y14" s="178"/>
      <c r="Z14" s="178"/>
      <c r="AA14" s="178"/>
      <c r="AB14" s="178"/>
      <c r="AC14" s="178"/>
      <c r="AD14" s="178"/>
      <c r="AE14" s="179"/>
      <c r="AF14" s="180"/>
      <c r="AG14" s="177"/>
      <c r="AH14" s="178"/>
      <c r="AI14" s="181"/>
      <c r="AJ14" s="182"/>
      <c r="AK14" s="169"/>
      <c r="AL14" s="183"/>
      <c r="AM14" s="184"/>
      <c r="AN14" s="184"/>
      <c r="AO14" s="183"/>
      <c r="AP14" s="185"/>
      <c r="AQ14" s="186" t="str">
        <f aca="false">IF(BG14+BJ14&gt;0,"Wpisz miarę.","")</f>
        <v/>
      </c>
      <c r="AR14" s="187" t="n">
        <v>1</v>
      </c>
      <c r="AU14" s="188" t="n">
        <f aca="false">AW14</f>
        <v>0</v>
      </c>
      <c r="AV14" s="189" t="b">
        <f aca="false">ISNONTEXT(D14)</f>
        <v>1</v>
      </c>
      <c r="AW14" s="55" t="n">
        <f aca="false">IF(AV14=TRUE(),0,1)</f>
        <v>0</v>
      </c>
      <c r="AX14" s="190" t="n">
        <f aca="false">IF(D14=0,1,COUNTIF(D$12:D$401,D14))</f>
        <v>1</v>
      </c>
      <c r="AY14" s="191" t="n">
        <f aca="false">IF(AX14&gt;1,1,0)</f>
        <v>0</v>
      </c>
      <c r="BA14" s="221"/>
      <c r="BB14" s="192" t="s">
        <v>132</v>
      </c>
      <c r="BD14" s="193"/>
      <c r="BE14" s="193"/>
      <c r="BG14" s="194" t="n">
        <f aca="false">IF(AND(BH14&gt;0,BI14=0),1,0)</f>
        <v>0</v>
      </c>
      <c r="BH14" s="195" t="n">
        <f aca="false">AE14</f>
        <v>0</v>
      </c>
      <c r="BI14" s="187" t="n">
        <f aca="false">AF14</f>
        <v>0</v>
      </c>
      <c r="BJ14" s="194" t="n">
        <f aca="false">IF(AND(BK14&gt;0,BL14=0),1,0)</f>
        <v>0</v>
      </c>
      <c r="BK14" s="195" t="n">
        <f aca="false">AJ14</f>
        <v>0</v>
      </c>
      <c r="BL14" s="187" t="n">
        <f aca="false">AK14</f>
        <v>0</v>
      </c>
      <c r="BN14" s="196" t="n">
        <f aca="false">IF(P14&gt;0,1,0)</f>
        <v>0</v>
      </c>
      <c r="BO14" s="196" t="n">
        <f aca="false">IF(Q14&gt;0,1,0)</f>
        <v>0</v>
      </c>
      <c r="BP14" s="196" t="n">
        <f aca="false">IF(R14&gt;0,1,0)</f>
        <v>0</v>
      </c>
      <c r="BQ14" s="196" t="n">
        <f aca="false">IF(S14&gt;0,1,0)</f>
        <v>0</v>
      </c>
      <c r="BR14" s="196" t="n">
        <f aca="false">IF(T14&gt;0,1,0)</f>
        <v>0</v>
      </c>
      <c r="BS14" s="196" t="n">
        <f aca="false">IF(U14&gt;0,1,0)</f>
        <v>0</v>
      </c>
      <c r="BT14" s="197" t="n">
        <f aca="false">IF(SUM(BN14:BS14)&lt;=1,0,164)</f>
        <v>0</v>
      </c>
      <c r="BZ14" s="198"/>
      <c r="CA14" s="27"/>
      <c r="CB14" s="199" t="str">
        <f aca="false">IF(ROUND(EJ14,2)=0,"",ROUND((K14-EJ14),2))</f>
        <v/>
      </c>
      <c r="CC14" s="200" t="str">
        <f aca="false">IF(CB14=0,"OK.",IF(CB14="","","Popraw  ;)"))</f>
        <v/>
      </c>
      <c r="CD14" s="201" t="str">
        <f aca="false">IF(ROWS(AP14:AP15)&gt;2,"Pamiętaj o wpisaniu WYPEŁNIONE do kol. z Filtrem","")</f>
        <v/>
      </c>
      <c r="CE14" s="217"/>
      <c r="CF14" s="218"/>
      <c r="CG14" s="218"/>
      <c r="CH14" s="219"/>
      <c r="CI14" s="220"/>
      <c r="CJ14" s="27"/>
      <c r="CU14" s="205" t="b">
        <f aca="false">ISNUMBER(D14)</f>
        <v>0</v>
      </c>
      <c r="CV14" s="206" t="b">
        <f aca="false">ISBLANK(D14)</f>
        <v>1</v>
      </c>
      <c r="CW14" s="207" t="b">
        <f aca="false">IF(CU14=CV14,FALSE(),TRUE())</f>
        <v>1</v>
      </c>
      <c r="CX14" s="55" t="n">
        <f aca="false">IF(CW14=TRUE(),0,1)</f>
        <v>0</v>
      </c>
      <c r="CY14" s="27"/>
      <c r="CZ14" s="55" t="n">
        <f aca="false">CX14</f>
        <v>0</v>
      </c>
      <c r="DA14" s="208" t="n">
        <f aca="false">IF(CZ14=0,DA13,CZ14)</f>
        <v>1</v>
      </c>
      <c r="DB14" s="161" t="n">
        <f aca="false">IF(DA14=1,1,IF(DA14=10,10,IF(DA14=20,20,10)))</f>
        <v>1</v>
      </c>
      <c r="DC14" s="27"/>
      <c r="DD14" s="208" t="n">
        <f aca="false">IF(DB14=1,1,0)</f>
        <v>1</v>
      </c>
      <c r="DE14" s="209" t="n">
        <f aca="false">DD14*K14</f>
        <v>0</v>
      </c>
      <c r="DF14" s="209" t="n">
        <f aca="false">DD14*M14</f>
        <v>0</v>
      </c>
      <c r="DG14" s="210"/>
      <c r="DH14" s="43"/>
      <c r="DI14" s="211"/>
      <c r="DJ14" s="112"/>
      <c r="DK14" s="162" t="n">
        <f aca="false">IF(DB14=1,M14,0)</f>
        <v>0</v>
      </c>
      <c r="DL14" s="212" t="n">
        <f aca="false">IF(AND(CZ14=1,DD14=1),2,DD14)</f>
        <v>1</v>
      </c>
      <c r="DM14" s="55" t="n">
        <f aca="false">IF(AND(DL14=2,DL15=2),2,IF(AND(DL14=2,DL15=1),3,DL14))</f>
        <v>1</v>
      </c>
      <c r="DN14" s="55" t="n">
        <f aca="false">IF(DM14=2,2,IF(AND(DM14=3,DM16=1),4,DM14))</f>
        <v>1</v>
      </c>
      <c r="DO14" s="55" t="n">
        <f aca="false">IF(DN14=2,2,IF(AND(DN14=4,DN17=1),5,DN14))</f>
        <v>1</v>
      </c>
      <c r="DP14" s="55" t="n">
        <f aca="false">IF(DO14=2,2,IF(AND(DO14=5,DO18=1),6,DO14))</f>
        <v>1</v>
      </c>
      <c r="DQ14" s="55" t="n">
        <f aca="false">IF(DP14=2,2,IF(AND(DP14=6,DP19=1),7,DP14))</f>
        <v>1</v>
      </c>
      <c r="DR14" s="55" t="n">
        <f aca="false">IF(DQ14=2,2,IF(AND(DQ14=7,DQ20=1),8,DQ14))</f>
        <v>1</v>
      </c>
      <c r="DS14" s="55" t="n">
        <f aca="false">IF(DR14=2,2,IF(AND(DR14=8,DR21=1),9,DR14))</f>
        <v>1</v>
      </c>
      <c r="DT14" s="55" t="n">
        <f aca="false">IF(DS14=2,2,IF(AND(DS14=9,DS22=1),10,DS14))</f>
        <v>1</v>
      </c>
      <c r="DU14" s="55" t="n">
        <f aca="false">IF(DT14=2,2,IF(AND(DT14=10,DT23=1),11,DT14))</f>
        <v>1</v>
      </c>
      <c r="DV14" s="55" t="n">
        <f aca="false">IF(DU14=2,2,IF(AND(DU14=11,DU24=1),12,DU14))</f>
        <v>1</v>
      </c>
      <c r="DW14" s="55" t="n">
        <f aca="false">IF(DV14=2,2,IF(AND(DV14=12,DV25=1),13,DV14))</f>
        <v>1</v>
      </c>
      <c r="DX14" s="55" t="n">
        <f aca="false">IF(DW14=2,2,IF(AND(DW14=13,DW26=1),14,DW14))</f>
        <v>1</v>
      </c>
      <c r="DY14" s="55" t="n">
        <f aca="false">IF(DX14=2,2,IF(AND(DX14=14,DX27=1),15,DX14))</f>
        <v>1</v>
      </c>
      <c r="DZ14" s="55" t="n">
        <f aca="false">IF(DY14=2,2,IF(AND(DY14=15,DY28=1),16,DY14))</f>
        <v>1</v>
      </c>
      <c r="EA14" s="55" t="n">
        <f aca="false">IF(DZ14=2,2,IF(AND(DZ14=16,DZ29=1),17,DZ14))</f>
        <v>1</v>
      </c>
      <c r="EB14" s="55" t="n">
        <f aca="false">IF(EA14=2,2,IF(AND(EA14=17,EA30=1),18,EA14))</f>
        <v>1</v>
      </c>
      <c r="EC14" s="213" t="n">
        <f aca="false">IF(EB14=2,2,IF(AND(EB14=18,EB31=1),19,EB14))</f>
        <v>1</v>
      </c>
      <c r="ED14" s="214" t="n">
        <f aca="false">IF(EC14=2,DK14,IF(EC14=3,(DK14+DK15),IF(EC14=4,(DK14+DK15+DK16),IF(EC14=5,(DK14+DK15+DK16+DK17),IF(EC14=6,(DK14+DK15+DK16+DK17+DK18),IF(EC14=7,(DK14+DK15+DK16+DK17+DK18+DK19),0))))))</f>
        <v>0</v>
      </c>
      <c r="EE14" s="215" t="n">
        <f aca="false">IF(EC14=8,(DK14+DK15+DK16+DK17+DK18+DK19+DK20),IF(EC14=9,(DK14+DK15+DK16+DK17+DK18+DK19+DK20+DK21),IF(EC14=10,(DK14+DK15+DK16+DK17+DK18+DK19+DK20+DK21+DK22),IF(EC14=11,(DK14+DK15+DK16+DK17+DK18+DK19+DK20+DK21+DK22+DK23),IF(EC14=12,(DK14+DK15+DK16+DK17+DK18+DK19+DK20+DK21+DK22+DK23+DK24),IF(EC14=13,(DK14+DK15+DK16+DK17+DK18+DK19+DK20+DK21+DK22+DK23+DK24+DK25),0))))))</f>
        <v>0</v>
      </c>
      <c r="EF14" s="215" t="n">
        <f aca="false">IF(EC14=14,SUM(DK14:DK26),IF(EC14=15,SUM(DK14:DK27),IF(EC14=16,SUM(DK14:DK28),IF(EC14=17,SUM(DK14:DK29),IF(EC14=18,SUM(DK14:DK30),IF(EC14=19,SUM(DK14:DK31),0))))))</f>
        <v>0</v>
      </c>
      <c r="EG14" s="216" t="n">
        <f aca="false">ED14+EE14+EF14</f>
        <v>0</v>
      </c>
      <c r="EH14" s="215"/>
      <c r="EI14" s="216"/>
      <c r="EJ14" s="113" t="n">
        <f aca="false">EG14+EI14</f>
        <v>0</v>
      </c>
      <c r="EK14" s="113"/>
      <c r="EM14" s="113"/>
      <c r="EN14" s="113"/>
    </row>
    <row r="15" customFormat="false" ht="27" hidden="false" customHeight="true" outlineLevel="0" collapsed="false">
      <c r="B15" s="164" t="s">
        <v>126</v>
      </c>
      <c r="C15" s="165" t="str">
        <f aca="false">IF(AU15=1,SUM(AU$11:AU15),"")</f>
        <v/>
      </c>
      <c r="D15" s="166"/>
      <c r="E15" s="167"/>
      <c r="F15" s="168"/>
      <c r="G15" s="169"/>
      <c r="H15" s="170"/>
      <c r="I15" s="168"/>
      <c r="J15" s="169"/>
      <c r="K15" s="170"/>
      <c r="L15" s="171"/>
      <c r="M15" s="172"/>
      <c r="N15" s="173"/>
      <c r="O15" s="173"/>
      <c r="P15" s="174"/>
      <c r="Q15" s="175"/>
      <c r="R15" s="175"/>
      <c r="S15" s="175"/>
      <c r="T15" s="175"/>
      <c r="U15" s="176"/>
      <c r="V15" s="177"/>
      <c r="W15" s="178"/>
      <c r="X15" s="178"/>
      <c r="Y15" s="178"/>
      <c r="Z15" s="178"/>
      <c r="AA15" s="178"/>
      <c r="AB15" s="178"/>
      <c r="AC15" s="178"/>
      <c r="AD15" s="178"/>
      <c r="AE15" s="179"/>
      <c r="AF15" s="180"/>
      <c r="AG15" s="177"/>
      <c r="AH15" s="178"/>
      <c r="AI15" s="181"/>
      <c r="AJ15" s="182"/>
      <c r="AK15" s="169"/>
      <c r="AL15" s="183"/>
      <c r="AM15" s="184"/>
      <c r="AN15" s="184"/>
      <c r="AO15" s="183"/>
      <c r="AP15" s="185"/>
      <c r="AQ15" s="186" t="str">
        <f aca="false">IF(BG15+BJ15&gt;0,"Wpisz miarę.","")</f>
        <v/>
      </c>
      <c r="AR15" s="187" t="n">
        <v>1</v>
      </c>
      <c r="AU15" s="188" t="n">
        <f aca="false">AW15</f>
        <v>0</v>
      </c>
      <c r="AV15" s="189" t="b">
        <f aca="false">ISNONTEXT(D15)</f>
        <v>1</v>
      </c>
      <c r="AW15" s="55" t="n">
        <f aca="false">IF(AV15=TRUE(),0,1)</f>
        <v>0</v>
      </c>
      <c r="AX15" s="190" t="n">
        <f aca="false">IF(D15=0,1,COUNTIF(D$12:D$401,D15))</f>
        <v>1</v>
      </c>
      <c r="AY15" s="191" t="n">
        <f aca="false">IF(AX15&gt;1,1,0)</f>
        <v>0</v>
      </c>
      <c r="BA15" s="221" t="n">
        <f aca="false">AE5</f>
        <v>2024</v>
      </c>
      <c r="BB15" s="192" t="s">
        <v>133</v>
      </c>
      <c r="BD15" s="193"/>
      <c r="BE15" s="193"/>
      <c r="BG15" s="194" t="n">
        <f aca="false">IF(AND(BH15&gt;0,BI15=0),1,0)</f>
        <v>0</v>
      </c>
      <c r="BH15" s="195" t="n">
        <f aca="false">AE15</f>
        <v>0</v>
      </c>
      <c r="BI15" s="187" t="n">
        <f aca="false">AF15</f>
        <v>0</v>
      </c>
      <c r="BJ15" s="194" t="n">
        <f aca="false">IF(AND(BK15&gt;0,BL15=0),1,0)</f>
        <v>0</v>
      </c>
      <c r="BK15" s="195" t="n">
        <f aca="false">AJ15</f>
        <v>0</v>
      </c>
      <c r="BL15" s="187" t="n">
        <f aca="false">AK15</f>
        <v>0</v>
      </c>
      <c r="BN15" s="196" t="n">
        <f aca="false">IF(P15&gt;0,1,0)</f>
        <v>0</v>
      </c>
      <c r="BO15" s="196" t="n">
        <f aca="false">IF(Q15&gt;0,1,0)</f>
        <v>0</v>
      </c>
      <c r="BP15" s="196" t="n">
        <f aca="false">IF(R15&gt;0,1,0)</f>
        <v>0</v>
      </c>
      <c r="BQ15" s="196" t="n">
        <f aca="false">IF(S15&gt;0,1,0)</f>
        <v>0</v>
      </c>
      <c r="BR15" s="196" t="n">
        <f aca="false">IF(T15&gt;0,1,0)</f>
        <v>0</v>
      </c>
      <c r="BS15" s="196" t="n">
        <f aca="false">IF(U15&gt;0,1,0)</f>
        <v>0</v>
      </c>
      <c r="BT15" s="197" t="n">
        <f aca="false">IF(SUM(BN15:BS15)&lt;=1,0,164)</f>
        <v>0</v>
      </c>
      <c r="BZ15" s="198"/>
      <c r="CA15" s="27"/>
      <c r="CB15" s="199" t="str">
        <f aca="false">IF(ROUND(EJ15,2)=0,"",ROUND((K15-EJ15),2))</f>
        <v/>
      </c>
      <c r="CC15" s="200" t="str">
        <f aca="false">IF(CB15=0,"OK.",IF(CB15="","","Popraw  ;)"))</f>
        <v/>
      </c>
      <c r="CD15" s="201" t="str">
        <f aca="false">IF(ROWS(AP15:AP16)&gt;2,"Pamiętaj o wpisaniu WYPEŁNIONE do kol. z Filtrem","")</f>
        <v/>
      </c>
      <c r="CE15" s="217"/>
      <c r="CF15" s="218"/>
      <c r="CG15" s="218"/>
      <c r="CH15" s="219"/>
      <c r="CI15" s="220"/>
      <c r="CJ15" s="27"/>
      <c r="CU15" s="205" t="b">
        <f aca="false">ISNUMBER(D15)</f>
        <v>0</v>
      </c>
      <c r="CV15" s="206" t="b">
        <f aca="false">ISBLANK(D15)</f>
        <v>1</v>
      </c>
      <c r="CW15" s="189" t="b">
        <f aca="false">IF(CU15=CV15,FALSE(),TRUE())</f>
        <v>1</v>
      </c>
      <c r="CX15" s="55" t="n">
        <f aca="false">IF(CW15=TRUE(),0,1)</f>
        <v>0</v>
      </c>
      <c r="CY15" s="27"/>
      <c r="CZ15" s="55" t="n">
        <f aca="false">CX15</f>
        <v>0</v>
      </c>
      <c r="DA15" s="208" t="n">
        <f aca="false">IF(CZ15=0,DA14,CZ15)</f>
        <v>1</v>
      </c>
      <c r="DB15" s="161" t="n">
        <f aca="false">IF(DA15=1,1,IF(DA15=10,10,IF(DA15=20,20,10)))</f>
        <v>1</v>
      </c>
      <c r="DC15" s="27"/>
      <c r="DD15" s="208" t="n">
        <f aca="false">IF(DB15=1,1,0)</f>
        <v>1</v>
      </c>
      <c r="DE15" s="209" t="n">
        <f aca="false">DD15*K15</f>
        <v>0</v>
      </c>
      <c r="DF15" s="209" t="n">
        <f aca="false">DD15*M15</f>
        <v>0</v>
      </c>
      <c r="DG15" s="210"/>
      <c r="DH15" s="43"/>
      <c r="DI15" s="211"/>
      <c r="DJ15" s="112"/>
      <c r="DK15" s="162" t="n">
        <f aca="false">IF(DB15=1,M15,0)</f>
        <v>0</v>
      </c>
      <c r="DL15" s="212" t="n">
        <f aca="false">IF(AND(CZ15=1,DD15=1),2,DD15)</f>
        <v>1</v>
      </c>
      <c r="DM15" s="55" t="n">
        <f aca="false">IF(AND(DL15=2,DL16=2),2,IF(AND(DL15=2,DL16=1),3,DL15))</f>
        <v>1</v>
      </c>
      <c r="DN15" s="55" t="n">
        <f aca="false">IF(DM15=2,2,IF(AND(DM15=3,DM17=1),4,DM15))</f>
        <v>1</v>
      </c>
      <c r="DO15" s="55" t="n">
        <f aca="false">IF(DN15=2,2,IF(AND(DN15=4,DN18=1),5,DN15))</f>
        <v>1</v>
      </c>
      <c r="DP15" s="55" t="n">
        <f aca="false">IF(DO15=2,2,IF(AND(DO15=5,DO19=1),6,DO15))</f>
        <v>1</v>
      </c>
      <c r="DQ15" s="55" t="n">
        <f aca="false">IF(DP15=2,2,IF(AND(DP15=6,DP20=1),7,DP15))</f>
        <v>1</v>
      </c>
      <c r="DR15" s="55" t="n">
        <f aca="false">IF(DQ15=2,2,IF(AND(DQ15=7,DQ21=1),8,DQ15))</f>
        <v>1</v>
      </c>
      <c r="DS15" s="55" t="n">
        <f aca="false">IF(DR15=2,2,IF(AND(DR15=8,DR22=1),9,DR15))</f>
        <v>1</v>
      </c>
      <c r="DT15" s="55" t="n">
        <f aca="false">IF(DS15=2,2,IF(AND(DS15=9,DS23=1),10,DS15))</f>
        <v>1</v>
      </c>
      <c r="DU15" s="55" t="n">
        <f aca="false">IF(DT15=2,2,IF(AND(DT15=10,DT24=1),11,DT15))</f>
        <v>1</v>
      </c>
      <c r="DV15" s="55" t="n">
        <f aca="false">IF(DU15=2,2,IF(AND(DU15=11,DU25=1),12,DU15))</f>
        <v>1</v>
      </c>
      <c r="DW15" s="55" t="n">
        <f aca="false">IF(DV15=2,2,IF(AND(DV15=12,DV26=1),13,DV15))</f>
        <v>1</v>
      </c>
      <c r="DX15" s="55" t="n">
        <f aca="false">IF(DW15=2,2,IF(AND(DW15=13,DW27=1),14,DW15))</f>
        <v>1</v>
      </c>
      <c r="DY15" s="55" t="n">
        <f aca="false">IF(DX15=2,2,IF(AND(DX15=14,DX28=1),15,DX15))</f>
        <v>1</v>
      </c>
      <c r="DZ15" s="55" t="n">
        <f aca="false">IF(DY15=2,2,IF(AND(DY15=15,DY29=1),16,DY15))</f>
        <v>1</v>
      </c>
      <c r="EA15" s="55" t="n">
        <f aca="false">IF(DZ15=2,2,IF(AND(DZ15=16,DZ30=1),17,DZ15))</f>
        <v>1</v>
      </c>
      <c r="EB15" s="55" t="n">
        <f aca="false">IF(EA15=2,2,IF(AND(EA15=17,EA31=1),18,EA15))</f>
        <v>1</v>
      </c>
      <c r="EC15" s="213" t="n">
        <f aca="false">IF(EB15=2,2,IF(AND(EB15=18,EB32=1),19,EB15))</f>
        <v>1</v>
      </c>
      <c r="ED15" s="214" t="n">
        <f aca="false">IF(EC15=2,DK15,IF(EC15=3,(DK15+DK16),IF(EC15=4,(DK15+DK16+DK17),IF(EC15=5,(DK15+DK16+DK17+DK18),IF(EC15=6,(DK15+DK16+DK17+DK18+DK19),IF(EC15=7,(DK15+DK16+DK17+DK18+DK19+DK20),0))))))</f>
        <v>0</v>
      </c>
      <c r="EE15" s="215" t="n">
        <f aca="false">IF(EC15=8,(DK15+DK16+DK17+DK18+DK19+DK20+DK21),IF(EC15=9,(DK15+DK16+DK17+DK18+DK19+DK20+DK21+DK22),IF(EC15=10,(DK15+DK16+DK17+DK18+DK19+DK20+DK21+DK22+DK23),IF(EC15=11,(DK15+DK16+DK17+DK18+DK19+DK20+DK21+DK22+DK23+DK24),IF(EC15=12,(DK15+DK16+DK17+DK18+DK19+DK20+DK21+DK22+DK23+DK24+DK25),IF(EC15=13,(DK15+DK16+DK17+DK18+DK19+DK20+DK21+DK22+DK23+DK24+DK25+DK26),0))))))</f>
        <v>0</v>
      </c>
      <c r="EF15" s="215" t="n">
        <f aca="false">IF(EC15=14,SUM(DK15:DK27),IF(EC15=15,SUM(DK15:DK28),IF(EC15=16,SUM(DK15:DK29),IF(EC15=17,SUM(DK15:DK30),IF(EC15=18,SUM(DK15:DK31),IF(EC15=19,SUM(DK15:DK32),0))))))</f>
        <v>0</v>
      </c>
      <c r="EG15" s="216" t="n">
        <f aca="false">ED15+EE15+EF15</f>
        <v>0</v>
      </c>
      <c r="EH15" s="215"/>
      <c r="EI15" s="216"/>
      <c r="EJ15" s="113" t="n">
        <f aca="false">EG15+EI15</f>
        <v>0</v>
      </c>
      <c r="EK15" s="113"/>
      <c r="EM15" s="113"/>
      <c r="EN15" s="113"/>
    </row>
    <row r="16" customFormat="false" ht="27" hidden="false" customHeight="true" outlineLevel="0" collapsed="false">
      <c r="B16" s="164" t="s">
        <v>126</v>
      </c>
      <c r="C16" s="165" t="str">
        <f aca="false">IF(AU16=1,SUM(AU$11:AU16),"")</f>
        <v/>
      </c>
      <c r="D16" s="166"/>
      <c r="E16" s="167"/>
      <c r="F16" s="168"/>
      <c r="G16" s="169"/>
      <c r="H16" s="170"/>
      <c r="I16" s="168"/>
      <c r="J16" s="169"/>
      <c r="K16" s="170"/>
      <c r="L16" s="171"/>
      <c r="M16" s="172"/>
      <c r="N16" s="173"/>
      <c r="O16" s="173"/>
      <c r="P16" s="174"/>
      <c r="Q16" s="175"/>
      <c r="R16" s="175"/>
      <c r="S16" s="175"/>
      <c r="T16" s="175"/>
      <c r="U16" s="176"/>
      <c r="V16" s="177"/>
      <c r="W16" s="178"/>
      <c r="X16" s="178"/>
      <c r="Y16" s="178"/>
      <c r="Z16" s="178"/>
      <c r="AA16" s="178"/>
      <c r="AB16" s="178"/>
      <c r="AC16" s="178"/>
      <c r="AD16" s="178"/>
      <c r="AE16" s="179"/>
      <c r="AF16" s="180"/>
      <c r="AG16" s="177"/>
      <c r="AH16" s="178"/>
      <c r="AI16" s="181"/>
      <c r="AJ16" s="182"/>
      <c r="AK16" s="169"/>
      <c r="AL16" s="183"/>
      <c r="AM16" s="184"/>
      <c r="AN16" s="184"/>
      <c r="AO16" s="183"/>
      <c r="AP16" s="185"/>
      <c r="AQ16" s="186" t="str">
        <f aca="false">IF(BG16+BJ16&gt;0,"Wpisz miarę.","")</f>
        <v/>
      </c>
      <c r="AR16" s="187" t="n">
        <v>1</v>
      </c>
      <c r="AU16" s="188" t="n">
        <f aca="false">AW16</f>
        <v>0</v>
      </c>
      <c r="AV16" s="189" t="b">
        <f aca="false">ISNONTEXT(D16)</f>
        <v>1</v>
      </c>
      <c r="AW16" s="55" t="n">
        <f aca="false">IF(AV16=TRUE(),0,1)</f>
        <v>0</v>
      </c>
      <c r="AX16" s="190" t="n">
        <f aca="false">IF(D16=0,1,COUNTIF(D$12:D$401,D16))</f>
        <v>1</v>
      </c>
      <c r="AY16" s="191" t="n">
        <f aca="false">IF(AX16&gt;1,1,0)</f>
        <v>0</v>
      </c>
      <c r="BA16" s="221" t="n">
        <f aca="false">BA15-1</f>
        <v>2023</v>
      </c>
      <c r="BB16" s="192" t="s">
        <v>134</v>
      </c>
      <c r="BD16" s="193"/>
      <c r="BE16" s="193"/>
      <c r="BG16" s="194" t="n">
        <f aca="false">IF(AND(BH16&gt;0,BI16=0),1,0)</f>
        <v>0</v>
      </c>
      <c r="BH16" s="195" t="n">
        <f aca="false">AE16</f>
        <v>0</v>
      </c>
      <c r="BI16" s="187" t="n">
        <f aca="false">AF16</f>
        <v>0</v>
      </c>
      <c r="BJ16" s="194" t="n">
        <f aca="false">IF(AND(BK16&gt;0,BL16=0),1,0)</f>
        <v>0</v>
      </c>
      <c r="BK16" s="195" t="n">
        <f aca="false">AJ16</f>
        <v>0</v>
      </c>
      <c r="BL16" s="187" t="n">
        <f aca="false">AK16</f>
        <v>0</v>
      </c>
      <c r="BN16" s="196" t="n">
        <f aca="false">IF(P16&gt;0,1,0)</f>
        <v>0</v>
      </c>
      <c r="BO16" s="196" t="n">
        <f aca="false">IF(Q16&gt;0,1,0)</f>
        <v>0</v>
      </c>
      <c r="BP16" s="196" t="n">
        <f aca="false">IF(R16&gt;0,1,0)</f>
        <v>0</v>
      </c>
      <c r="BQ16" s="196" t="n">
        <f aca="false">IF(S16&gt;0,1,0)</f>
        <v>0</v>
      </c>
      <c r="BR16" s="196" t="n">
        <f aca="false">IF(T16&gt;0,1,0)</f>
        <v>0</v>
      </c>
      <c r="BS16" s="196" t="n">
        <f aca="false">IF(U16&gt;0,1,0)</f>
        <v>0</v>
      </c>
      <c r="BT16" s="197" t="n">
        <f aca="false">IF(SUM(BN16:BS16)&lt;=1,0,164)</f>
        <v>0</v>
      </c>
      <c r="BZ16" s="198"/>
      <c r="CA16" s="27"/>
      <c r="CB16" s="199" t="str">
        <f aca="false">IF(ROUND(EJ16,2)=0,"",ROUND((K16-EJ16),2))</f>
        <v/>
      </c>
      <c r="CC16" s="200" t="str">
        <f aca="false">IF(CB16=0,"OK.",IF(CB16="","","Popraw  ;)"))</f>
        <v/>
      </c>
      <c r="CD16" s="201" t="str">
        <f aca="false">IF(ROWS(AP16:AP17)&gt;2,"Pamiętaj o wpisaniu WYPEŁNIONE do kol. z Filtrem","")</f>
        <v/>
      </c>
      <c r="CE16" s="217"/>
      <c r="CF16" s="218"/>
      <c r="CG16" s="218"/>
      <c r="CH16" s="218"/>
      <c r="CI16" s="220"/>
      <c r="CJ16" s="27"/>
      <c r="CU16" s="205" t="b">
        <f aca="false">ISNUMBER(D16)</f>
        <v>0</v>
      </c>
      <c r="CV16" s="206" t="b">
        <f aca="false">ISBLANK(D16)</f>
        <v>1</v>
      </c>
      <c r="CW16" s="189" t="b">
        <f aca="false">IF(CU16=CV16,FALSE(),TRUE())</f>
        <v>1</v>
      </c>
      <c r="CX16" s="55" t="n">
        <f aca="false">IF(CW16=TRUE(),0,1)</f>
        <v>0</v>
      </c>
      <c r="CY16" s="27"/>
      <c r="CZ16" s="55" t="n">
        <f aca="false">CX16</f>
        <v>0</v>
      </c>
      <c r="DA16" s="208" t="n">
        <f aca="false">IF(CZ16=0,DA15,CZ16)</f>
        <v>1</v>
      </c>
      <c r="DB16" s="161" t="n">
        <f aca="false">IF(DA16=1,1,IF(DA16=10,10,IF(DA16=20,20,10)))</f>
        <v>1</v>
      </c>
      <c r="DC16" s="27"/>
      <c r="DD16" s="208" t="n">
        <f aca="false">IF(DB16=1,1,0)</f>
        <v>1</v>
      </c>
      <c r="DE16" s="209" t="n">
        <f aca="false">DD16*K16</f>
        <v>0</v>
      </c>
      <c r="DF16" s="209" t="n">
        <f aca="false">DD16*M16</f>
        <v>0</v>
      </c>
      <c r="DG16" s="210"/>
      <c r="DH16" s="43"/>
      <c r="DI16" s="211"/>
      <c r="DJ16" s="112"/>
      <c r="DK16" s="162" t="n">
        <f aca="false">IF(DB16=1,M16,0)</f>
        <v>0</v>
      </c>
      <c r="DL16" s="212" t="n">
        <f aca="false">IF(AND(CZ16=1,DD16=1),2,DD16)</f>
        <v>1</v>
      </c>
      <c r="DM16" s="55" t="n">
        <f aca="false">IF(AND(DL16=2,DL17=2),2,IF(AND(DL16=2,DL17=1),3,DL16))</f>
        <v>1</v>
      </c>
      <c r="DN16" s="55" t="n">
        <f aca="false">IF(DM16=2,2,IF(AND(DM16=3,DM18=1),4,DM16))</f>
        <v>1</v>
      </c>
      <c r="DO16" s="55" t="n">
        <f aca="false">IF(DN16=2,2,IF(AND(DN16=4,DN19=1),5,DN16))</f>
        <v>1</v>
      </c>
      <c r="DP16" s="55" t="n">
        <f aca="false">IF(DO16=2,2,IF(AND(DO16=5,DO20=1),6,DO16))</f>
        <v>1</v>
      </c>
      <c r="DQ16" s="55" t="n">
        <f aca="false">IF(DP16=2,2,IF(AND(DP16=6,DP21=1),7,DP16))</f>
        <v>1</v>
      </c>
      <c r="DR16" s="55" t="n">
        <f aca="false">IF(DQ16=2,2,IF(AND(DQ16=7,DQ22=1),8,DQ16))</f>
        <v>1</v>
      </c>
      <c r="DS16" s="55" t="n">
        <f aca="false">IF(DR16=2,2,IF(AND(DR16=8,DR23=1),9,DR16))</f>
        <v>1</v>
      </c>
      <c r="DT16" s="55" t="n">
        <f aca="false">IF(DS16=2,2,IF(AND(DS16=9,DS24=1),10,DS16))</f>
        <v>1</v>
      </c>
      <c r="DU16" s="55" t="n">
        <f aca="false">IF(DT16=2,2,IF(AND(DT16=10,DT25=1),11,DT16))</f>
        <v>1</v>
      </c>
      <c r="DV16" s="55" t="n">
        <f aca="false">IF(DU16=2,2,IF(AND(DU16=11,DU26=1),12,DU16))</f>
        <v>1</v>
      </c>
      <c r="DW16" s="55" t="n">
        <f aca="false">IF(DV16=2,2,IF(AND(DV16=12,DV27=1),13,DV16))</f>
        <v>1</v>
      </c>
      <c r="DX16" s="55" t="n">
        <f aca="false">IF(DW16=2,2,IF(AND(DW16=13,DW28=1),14,DW16))</f>
        <v>1</v>
      </c>
      <c r="DY16" s="55" t="n">
        <f aca="false">IF(DX16=2,2,IF(AND(DX16=14,DX29=1),15,DX16))</f>
        <v>1</v>
      </c>
      <c r="DZ16" s="55" t="n">
        <f aca="false">IF(DY16=2,2,IF(AND(DY16=15,DY30=1),16,DY16))</f>
        <v>1</v>
      </c>
      <c r="EA16" s="55" t="n">
        <f aca="false">IF(DZ16=2,2,IF(AND(DZ16=16,DZ31=1),17,DZ16))</f>
        <v>1</v>
      </c>
      <c r="EB16" s="55" t="n">
        <f aca="false">IF(EA16=2,2,IF(AND(EA16=17,EA32=1),18,EA16))</f>
        <v>1</v>
      </c>
      <c r="EC16" s="213" t="n">
        <f aca="false">IF(EB16=2,2,IF(AND(EB16=18,EB33=1),19,EB16))</f>
        <v>1</v>
      </c>
      <c r="ED16" s="214" t="n">
        <f aca="false">IF(EC16=2,DK16,IF(EC16=3,(DK16+DK17),IF(EC16=4,(DK16+DK17+DK18),IF(EC16=5,(DK16+DK17+DK18+DK19),IF(EC16=6,(DK16+DK17+DK18+DK19+DK20),IF(EC16=7,(DK16+DK17+DK18+DK19+DK20+DK21),0))))))</f>
        <v>0</v>
      </c>
      <c r="EE16" s="215" t="n">
        <f aca="false">IF(EC16=8,(DK16+DK17+DK18+DK19+DK20+DK21+DK22),IF(EC16=9,(DK16+DK17+DK18+DK19+DK20+DK21+DK22+DK23),IF(EC16=10,(DK16+DK17+DK18+DK19+DK20+DK21+DK22+DK23+DK24),IF(EC16=11,(DK16+DK17+DK18+DK19+DK20+DK21+DK22+DK23+DK24+DK25),IF(EC16=12,(DK16+DK17+DK18+DK19+DK20+DK21+DK22+DK23+DK24+DK25+DK26),IF(EC16=13,(DK16+DK17+DK18+DK19+DK20+DK21+DK22+DK23+DK24+DK25+DK26+DK27),0))))))</f>
        <v>0</v>
      </c>
      <c r="EF16" s="215" t="n">
        <f aca="false">IF(EC16=14,SUM(DK16:DK28),IF(EC16=15,SUM(DK16:DK29),IF(EC16=16,SUM(DK16:DK30),IF(EC16=17,SUM(DK16:DK31),IF(EC16=18,SUM(DK16:DK32),IF(EC16=19,SUM(DK16:DK33),0))))))</f>
        <v>0</v>
      </c>
      <c r="EG16" s="216" t="n">
        <f aca="false">ED16+EE16+EF16</f>
        <v>0</v>
      </c>
      <c r="EH16" s="215"/>
      <c r="EI16" s="216"/>
      <c r="EJ16" s="113" t="n">
        <f aca="false">EG16+EI16</f>
        <v>0</v>
      </c>
      <c r="EK16" s="113"/>
      <c r="EM16" s="113"/>
      <c r="EN16" s="113"/>
    </row>
    <row r="17" customFormat="false" ht="27" hidden="false" customHeight="true" outlineLevel="0" collapsed="false">
      <c r="B17" s="164" t="s">
        <v>126</v>
      </c>
      <c r="C17" s="165" t="str">
        <f aca="false">IF(AU17=1,SUM(AU$11:AU17),"")</f>
        <v/>
      </c>
      <c r="D17" s="166"/>
      <c r="E17" s="167"/>
      <c r="F17" s="168"/>
      <c r="G17" s="169"/>
      <c r="H17" s="170"/>
      <c r="I17" s="168"/>
      <c r="J17" s="169"/>
      <c r="K17" s="170"/>
      <c r="L17" s="171"/>
      <c r="M17" s="172"/>
      <c r="N17" s="173"/>
      <c r="O17" s="173"/>
      <c r="P17" s="174"/>
      <c r="Q17" s="175"/>
      <c r="R17" s="175"/>
      <c r="S17" s="175"/>
      <c r="T17" s="175"/>
      <c r="U17" s="176"/>
      <c r="V17" s="177"/>
      <c r="W17" s="178"/>
      <c r="X17" s="178"/>
      <c r="Y17" s="178"/>
      <c r="Z17" s="178"/>
      <c r="AA17" s="178"/>
      <c r="AB17" s="178"/>
      <c r="AC17" s="178"/>
      <c r="AD17" s="178"/>
      <c r="AE17" s="179"/>
      <c r="AF17" s="180"/>
      <c r="AG17" s="177"/>
      <c r="AH17" s="178"/>
      <c r="AI17" s="181"/>
      <c r="AJ17" s="182"/>
      <c r="AK17" s="169"/>
      <c r="AL17" s="183"/>
      <c r="AM17" s="184"/>
      <c r="AN17" s="184"/>
      <c r="AO17" s="183"/>
      <c r="AP17" s="185"/>
      <c r="AQ17" s="186" t="str">
        <f aca="false">IF(BG17+BJ17&gt;0,"Wpisz miarę.","")</f>
        <v/>
      </c>
      <c r="AR17" s="187" t="n">
        <v>1</v>
      </c>
      <c r="AU17" s="188" t="n">
        <f aca="false">AW17</f>
        <v>0</v>
      </c>
      <c r="AV17" s="189" t="b">
        <f aca="false">ISNONTEXT(D17)</f>
        <v>1</v>
      </c>
      <c r="AW17" s="55" t="n">
        <f aca="false">IF(AV17=TRUE(),0,1)</f>
        <v>0</v>
      </c>
      <c r="AX17" s="190" t="n">
        <f aca="false">IF(D17=0,1,COUNTIF(D$12:D$401,D17))</f>
        <v>1</v>
      </c>
      <c r="AY17" s="191" t="n">
        <f aca="false">IF(AX17&gt;1,1,0)</f>
        <v>0</v>
      </c>
      <c r="BA17" s="221" t="n">
        <f aca="false">BA16-1</f>
        <v>2022</v>
      </c>
      <c r="BB17" s="192" t="s">
        <v>135</v>
      </c>
      <c r="BD17" s="193"/>
      <c r="BE17" s="193"/>
      <c r="BG17" s="194" t="n">
        <f aca="false">IF(AND(BH17&gt;0,BI17=0),1,0)</f>
        <v>0</v>
      </c>
      <c r="BH17" s="195" t="n">
        <f aca="false">AE17</f>
        <v>0</v>
      </c>
      <c r="BI17" s="187" t="n">
        <f aca="false">AF17</f>
        <v>0</v>
      </c>
      <c r="BJ17" s="194" t="n">
        <f aca="false">IF(AND(BK17&gt;0,BL17=0),1,0)</f>
        <v>0</v>
      </c>
      <c r="BK17" s="195" t="n">
        <f aca="false">AJ17</f>
        <v>0</v>
      </c>
      <c r="BL17" s="187" t="n">
        <f aca="false">AK17</f>
        <v>0</v>
      </c>
      <c r="BN17" s="196" t="n">
        <f aca="false">IF(P17&gt;0,1,0)</f>
        <v>0</v>
      </c>
      <c r="BO17" s="196" t="n">
        <f aca="false">IF(Q17&gt;0,1,0)</f>
        <v>0</v>
      </c>
      <c r="BP17" s="196" t="n">
        <f aca="false">IF(R17&gt;0,1,0)</f>
        <v>0</v>
      </c>
      <c r="BQ17" s="196" t="n">
        <f aca="false">IF(S17&gt;0,1,0)</f>
        <v>0</v>
      </c>
      <c r="BR17" s="196" t="n">
        <f aca="false">IF(T17&gt;0,1,0)</f>
        <v>0</v>
      </c>
      <c r="BS17" s="196" t="n">
        <f aca="false">IF(U17&gt;0,1,0)</f>
        <v>0</v>
      </c>
      <c r="BT17" s="197" t="n">
        <f aca="false">IF(SUM(BN17:BS17)&lt;=1,0,164)</f>
        <v>0</v>
      </c>
      <c r="BZ17" s="198"/>
      <c r="CA17" s="27"/>
      <c r="CB17" s="199" t="str">
        <f aca="false">IF(ROUND(EJ17,2)=0,"",ROUND((K17-EJ17),2))</f>
        <v/>
      </c>
      <c r="CC17" s="200" t="str">
        <f aca="false">IF(CB17=0,"OK.",IF(CB17="","","Popraw  ;)"))</f>
        <v/>
      </c>
      <c r="CD17" s="201" t="str">
        <f aca="false">IF(ROWS(AP17:AP18)&gt;2,"Pamiętaj o wpisaniu WYPEŁNIONE do kol. z Filtrem","")</f>
        <v/>
      </c>
      <c r="CE17" s="217"/>
      <c r="CF17" s="218"/>
      <c r="CG17" s="218"/>
      <c r="CH17" s="218"/>
      <c r="CI17" s="220"/>
      <c r="CJ17" s="27"/>
      <c r="CU17" s="205" t="b">
        <f aca="false">ISNUMBER(D17)</f>
        <v>0</v>
      </c>
      <c r="CV17" s="206" t="b">
        <f aca="false">ISBLANK(D17)</f>
        <v>1</v>
      </c>
      <c r="CW17" s="189" t="b">
        <f aca="false">IF(CU17=CV17,FALSE(),TRUE())</f>
        <v>1</v>
      </c>
      <c r="CX17" s="55" t="n">
        <f aca="false">IF(CW17=TRUE(),0,1)</f>
        <v>0</v>
      </c>
      <c r="CY17" s="27"/>
      <c r="CZ17" s="55" t="n">
        <f aca="false">CX17</f>
        <v>0</v>
      </c>
      <c r="DA17" s="208" t="n">
        <f aca="false">IF(CZ17=0,DA16,CZ17)</f>
        <v>1</v>
      </c>
      <c r="DB17" s="161" t="n">
        <f aca="false">IF(DA17=1,1,IF(DA17=10,10,IF(DA17=20,20,10)))</f>
        <v>1</v>
      </c>
      <c r="DC17" s="27"/>
      <c r="DD17" s="208" t="n">
        <f aca="false">IF(DB17=1,1,0)</f>
        <v>1</v>
      </c>
      <c r="DE17" s="209" t="n">
        <f aca="false">DD17*K17</f>
        <v>0</v>
      </c>
      <c r="DF17" s="209" t="n">
        <f aca="false">DD17*M17</f>
        <v>0</v>
      </c>
      <c r="DG17" s="210"/>
      <c r="DH17" s="43"/>
      <c r="DI17" s="211"/>
      <c r="DJ17" s="112"/>
      <c r="DK17" s="162" t="n">
        <f aca="false">IF(DB17=1,M17,0)</f>
        <v>0</v>
      </c>
      <c r="DL17" s="212" t="n">
        <f aca="false">IF(AND(CZ17=1,DD17=1),2,DD17)</f>
        <v>1</v>
      </c>
      <c r="DM17" s="55" t="n">
        <f aca="false">IF(AND(DL17=2,DL18=2),2,IF(AND(DL17=2,DL18=1),3,DL17))</f>
        <v>1</v>
      </c>
      <c r="DN17" s="55" t="n">
        <f aca="false">IF(DM17=2,2,IF(AND(DM17=3,DM19=1),4,DM17))</f>
        <v>1</v>
      </c>
      <c r="DO17" s="55" t="n">
        <f aca="false">IF(DN17=2,2,IF(AND(DN17=4,DN20=1),5,DN17))</f>
        <v>1</v>
      </c>
      <c r="DP17" s="55" t="n">
        <f aca="false">IF(DO17=2,2,IF(AND(DO17=5,DO21=1),6,DO17))</f>
        <v>1</v>
      </c>
      <c r="DQ17" s="55" t="n">
        <f aca="false">IF(DP17=2,2,IF(AND(DP17=6,DP22=1),7,DP17))</f>
        <v>1</v>
      </c>
      <c r="DR17" s="55" t="n">
        <f aca="false">IF(DQ17=2,2,IF(AND(DQ17=7,DQ23=1),8,DQ17))</f>
        <v>1</v>
      </c>
      <c r="DS17" s="55" t="n">
        <f aca="false">IF(DR17=2,2,IF(AND(DR17=8,DR24=1),9,DR17))</f>
        <v>1</v>
      </c>
      <c r="DT17" s="55" t="n">
        <f aca="false">IF(DS17=2,2,IF(AND(DS17=9,DS25=1),10,DS17))</f>
        <v>1</v>
      </c>
      <c r="DU17" s="55" t="n">
        <f aca="false">IF(DT17=2,2,IF(AND(DT17=10,DT26=1),11,DT17))</f>
        <v>1</v>
      </c>
      <c r="DV17" s="55" t="n">
        <f aca="false">IF(DU17=2,2,IF(AND(DU17=11,DU27=1),12,DU17))</f>
        <v>1</v>
      </c>
      <c r="DW17" s="55" t="n">
        <f aca="false">IF(DV17=2,2,IF(AND(DV17=12,DV28=1),13,DV17))</f>
        <v>1</v>
      </c>
      <c r="DX17" s="55" t="n">
        <f aca="false">IF(DW17=2,2,IF(AND(DW17=13,DW29=1),14,DW17))</f>
        <v>1</v>
      </c>
      <c r="DY17" s="55" t="n">
        <f aca="false">IF(DX17=2,2,IF(AND(DX17=14,DX30=1),15,DX17))</f>
        <v>1</v>
      </c>
      <c r="DZ17" s="55" t="n">
        <f aca="false">IF(DY17=2,2,IF(AND(DY17=15,DY31=1),16,DY17))</f>
        <v>1</v>
      </c>
      <c r="EA17" s="55" t="n">
        <f aca="false">IF(DZ17=2,2,IF(AND(DZ17=16,DZ32=1),17,DZ17))</f>
        <v>1</v>
      </c>
      <c r="EB17" s="55" t="n">
        <f aca="false">IF(EA17=2,2,IF(AND(EA17=17,EA33=1),18,EA17))</f>
        <v>1</v>
      </c>
      <c r="EC17" s="213" t="n">
        <f aca="false">IF(EB17=2,2,IF(AND(EB17=18,EB34=1),19,EB17))</f>
        <v>1</v>
      </c>
      <c r="ED17" s="214" t="n">
        <f aca="false">IF(EC17=2,DK17,IF(EC17=3,(DK17+DK18),IF(EC17=4,(DK17+DK18+DK19),IF(EC17=5,(DK17+DK18+DK19+DK20),IF(EC17=6,(DK17+DK18+DK19+DK20+DK21),IF(EC17=7,(DK17+DK18+DK19+DK20+DK21+DK22),0))))))</f>
        <v>0</v>
      </c>
      <c r="EE17" s="215" t="n">
        <f aca="false">IF(EC17=8,(DK17+DK18+DK19+DK20+DK21+DK22+DK23),IF(EC17=9,(DK17+DK18+DK19+DK20+DK21+DK22+DK23+DK24),IF(EC17=10,(DK17+DK18+DK19+DK20+DK21+DK22+DK23+DK24+DK25),IF(EC17=11,(DK17+DK18+DK19+DK20+DK21+DK22+DK23+DK24+DK25+DK26),IF(EC17=12,(DK17+DK18+DK19+DK20+DK21+DK22+DK23+DK24+DK25+DK26+DK27),IF(EC17=13,(DK17+DK18+DK19+DK20+DK21+DK22+DK23+DK24+DK25+DK26+DK27+DK28),0))))))</f>
        <v>0</v>
      </c>
      <c r="EF17" s="215" t="n">
        <f aca="false">IF(EC17=14,SUM(DK17:DK29),IF(EC17=15,SUM(DK17:DK30),IF(EC17=16,SUM(DK17:DK31),IF(EC17=17,SUM(DK17:DK32),IF(EC17=18,SUM(DK17:DK33),IF(EC17=19,SUM(DK17:DK34),0))))))</f>
        <v>0</v>
      </c>
      <c r="EG17" s="216" t="n">
        <f aca="false">ED17+EE17+EF17</f>
        <v>0</v>
      </c>
      <c r="EH17" s="215"/>
      <c r="EI17" s="216"/>
      <c r="EJ17" s="113" t="n">
        <f aca="false">EG17+EI17</f>
        <v>0</v>
      </c>
      <c r="EK17" s="113"/>
      <c r="EM17" s="113"/>
      <c r="EN17" s="113"/>
    </row>
    <row r="18" customFormat="false" ht="27" hidden="false" customHeight="true" outlineLevel="0" collapsed="false">
      <c r="B18" s="164" t="s">
        <v>126</v>
      </c>
      <c r="C18" s="165" t="str">
        <f aca="false">IF(AU18=1,SUM(AU$11:AU18),"")</f>
        <v/>
      </c>
      <c r="D18" s="166"/>
      <c r="E18" s="167"/>
      <c r="F18" s="168"/>
      <c r="G18" s="169"/>
      <c r="H18" s="170"/>
      <c r="I18" s="168"/>
      <c r="J18" s="169"/>
      <c r="K18" s="170"/>
      <c r="L18" s="171"/>
      <c r="M18" s="172"/>
      <c r="N18" s="173"/>
      <c r="O18" s="173"/>
      <c r="P18" s="174"/>
      <c r="Q18" s="175"/>
      <c r="R18" s="175"/>
      <c r="S18" s="175"/>
      <c r="T18" s="175"/>
      <c r="U18" s="176"/>
      <c r="V18" s="177"/>
      <c r="W18" s="178"/>
      <c r="X18" s="178"/>
      <c r="Y18" s="178"/>
      <c r="Z18" s="178"/>
      <c r="AA18" s="178"/>
      <c r="AB18" s="178"/>
      <c r="AC18" s="178"/>
      <c r="AD18" s="178"/>
      <c r="AE18" s="179"/>
      <c r="AF18" s="180"/>
      <c r="AG18" s="177"/>
      <c r="AH18" s="178"/>
      <c r="AI18" s="181"/>
      <c r="AJ18" s="182"/>
      <c r="AK18" s="169"/>
      <c r="AL18" s="183"/>
      <c r="AM18" s="184"/>
      <c r="AN18" s="184"/>
      <c r="AO18" s="183"/>
      <c r="AP18" s="185"/>
      <c r="AQ18" s="186" t="str">
        <f aca="false">IF(BG18+BJ18&gt;0,"Wpisz miarę.","")</f>
        <v/>
      </c>
      <c r="AR18" s="187" t="n">
        <v>1</v>
      </c>
      <c r="AU18" s="188" t="n">
        <f aca="false">AW18</f>
        <v>0</v>
      </c>
      <c r="AV18" s="189" t="b">
        <f aca="false">ISNONTEXT(D18)</f>
        <v>1</v>
      </c>
      <c r="AW18" s="55" t="n">
        <f aca="false">IF(AV18=TRUE(),0,1)</f>
        <v>0</v>
      </c>
      <c r="AX18" s="190" t="n">
        <f aca="false">IF(D18=0,1,COUNTIF(D$12:D$401,D18))</f>
        <v>1</v>
      </c>
      <c r="AY18" s="191" t="n">
        <f aca="false">IF(AX18&gt;1,1,0)</f>
        <v>0</v>
      </c>
      <c r="BA18" s="221" t="n">
        <f aca="false">BA17-1</f>
        <v>2021</v>
      </c>
      <c r="BB18" s="192" t="s">
        <v>136</v>
      </c>
      <c r="BD18" s="193"/>
      <c r="BE18" s="193"/>
      <c r="BG18" s="194" t="n">
        <f aca="false">IF(AND(BH18&gt;0,BI18=0),1,0)</f>
        <v>0</v>
      </c>
      <c r="BH18" s="195" t="n">
        <f aca="false">AE18</f>
        <v>0</v>
      </c>
      <c r="BI18" s="187" t="n">
        <f aca="false">AF18</f>
        <v>0</v>
      </c>
      <c r="BJ18" s="194" t="n">
        <f aca="false">IF(AND(BK18&gt;0,BL18=0),1,0)</f>
        <v>0</v>
      </c>
      <c r="BK18" s="195" t="n">
        <f aca="false">AJ18</f>
        <v>0</v>
      </c>
      <c r="BL18" s="187" t="n">
        <f aca="false">AK18</f>
        <v>0</v>
      </c>
      <c r="BN18" s="196" t="n">
        <f aca="false">IF(P18&gt;0,1,0)</f>
        <v>0</v>
      </c>
      <c r="BO18" s="196" t="n">
        <f aca="false">IF(Q18&gt;0,1,0)</f>
        <v>0</v>
      </c>
      <c r="BP18" s="196" t="n">
        <f aca="false">IF(R18&gt;0,1,0)</f>
        <v>0</v>
      </c>
      <c r="BQ18" s="196" t="n">
        <f aca="false">IF(S18&gt;0,1,0)</f>
        <v>0</v>
      </c>
      <c r="BR18" s="196" t="n">
        <f aca="false">IF(T18&gt;0,1,0)</f>
        <v>0</v>
      </c>
      <c r="BS18" s="196" t="n">
        <f aca="false">IF(U18&gt;0,1,0)</f>
        <v>0</v>
      </c>
      <c r="BT18" s="197" t="n">
        <f aca="false">IF(SUM(BN18:BS18)&lt;=1,0,164)</f>
        <v>0</v>
      </c>
      <c r="BZ18" s="198"/>
      <c r="CA18" s="27"/>
      <c r="CB18" s="199" t="str">
        <f aca="false">IF(ROUND(EJ18,2)=0,"",ROUND((K18-EJ18),2))</f>
        <v/>
      </c>
      <c r="CC18" s="200" t="str">
        <f aca="false">IF(CB18=0,"OK.",IF(CB18="","","Popraw  ;)"))</f>
        <v/>
      </c>
      <c r="CD18" s="201" t="str">
        <f aca="false">IF(ROWS(AP18:AP19)&gt;2,"Pamiętaj o wpisaniu WYPEŁNIONE do kol. z Filtrem","")</f>
        <v/>
      </c>
      <c r="CE18" s="217"/>
      <c r="CF18" s="218"/>
      <c r="CG18" s="218"/>
      <c r="CH18" s="218"/>
      <c r="CI18" s="220"/>
      <c r="CJ18" s="27"/>
      <c r="CU18" s="205" t="b">
        <f aca="false">ISNUMBER(D18)</f>
        <v>0</v>
      </c>
      <c r="CV18" s="206" t="b">
        <f aca="false">ISBLANK(D18)</f>
        <v>1</v>
      </c>
      <c r="CW18" s="189" t="b">
        <f aca="false">IF(CU18=CV18,FALSE(),TRUE())</f>
        <v>1</v>
      </c>
      <c r="CX18" s="55" t="n">
        <f aca="false">IF(CW18=TRUE(),0,1)</f>
        <v>0</v>
      </c>
      <c r="CY18" s="27"/>
      <c r="CZ18" s="55" t="n">
        <f aca="false">CX18</f>
        <v>0</v>
      </c>
      <c r="DA18" s="208" t="n">
        <f aca="false">IF(CZ18=0,DA17,CZ18)</f>
        <v>1</v>
      </c>
      <c r="DB18" s="161" t="n">
        <f aca="false">IF(DA18=1,1,IF(DA18=10,10,IF(DA18=20,20,10)))</f>
        <v>1</v>
      </c>
      <c r="DC18" s="27"/>
      <c r="DD18" s="208" t="n">
        <f aca="false">IF(DB18=1,1,0)</f>
        <v>1</v>
      </c>
      <c r="DE18" s="209" t="n">
        <f aca="false">DD18*K18</f>
        <v>0</v>
      </c>
      <c r="DF18" s="209" t="n">
        <f aca="false">DD18*M18</f>
        <v>0</v>
      </c>
      <c r="DG18" s="210"/>
      <c r="DH18" s="43"/>
      <c r="DI18" s="211"/>
      <c r="DJ18" s="112"/>
      <c r="DK18" s="162" t="n">
        <f aca="false">IF(DB18=1,M18,0)</f>
        <v>0</v>
      </c>
      <c r="DL18" s="212" t="n">
        <f aca="false">IF(AND(CZ18=1,DD18=1),2,DD18)</f>
        <v>1</v>
      </c>
      <c r="DM18" s="55" t="n">
        <f aca="false">IF(AND(DL18=2,DL19=2),2,IF(AND(DL18=2,DL19=1),3,DL18))</f>
        <v>1</v>
      </c>
      <c r="DN18" s="55" t="n">
        <f aca="false">IF(DM18=2,2,IF(AND(DM18=3,DM20=1),4,DM18))</f>
        <v>1</v>
      </c>
      <c r="DO18" s="55" t="n">
        <f aca="false">IF(DN18=2,2,IF(AND(DN18=4,DN21=1),5,DN18))</f>
        <v>1</v>
      </c>
      <c r="DP18" s="55" t="n">
        <f aca="false">IF(DO18=2,2,IF(AND(DO18=5,DO22=1),6,DO18))</f>
        <v>1</v>
      </c>
      <c r="DQ18" s="55" t="n">
        <f aca="false">IF(DP18=2,2,IF(AND(DP18=6,DP23=1),7,DP18))</f>
        <v>1</v>
      </c>
      <c r="DR18" s="55" t="n">
        <f aca="false">IF(DQ18=2,2,IF(AND(DQ18=7,DQ24=1),8,DQ18))</f>
        <v>1</v>
      </c>
      <c r="DS18" s="55" t="n">
        <f aca="false">IF(DR18=2,2,IF(AND(DR18=8,DR25=1),9,DR18))</f>
        <v>1</v>
      </c>
      <c r="DT18" s="55" t="n">
        <f aca="false">IF(DS18=2,2,IF(AND(DS18=9,DS26=1),10,DS18))</f>
        <v>1</v>
      </c>
      <c r="DU18" s="55" t="n">
        <f aca="false">IF(DT18=2,2,IF(AND(DT18=10,DT27=1),11,DT18))</f>
        <v>1</v>
      </c>
      <c r="DV18" s="55" t="n">
        <f aca="false">IF(DU18=2,2,IF(AND(DU18=11,DU28=1),12,DU18))</f>
        <v>1</v>
      </c>
      <c r="DW18" s="55" t="n">
        <f aca="false">IF(DV18=2,2,IF(AND(DV18=12,DV29=1),13,DV18))</f>
        <v>1</v>
      </c>
      <c r="DX18" s="55" t="n">
        <f aca="false">IF(DW18=2,2,IF(AND(DW18=13,DW30=1),14,DW18))</f>
        <v>1</v>
      </c>
      <c r="DY18" s="55" t="n">
        <f aca="false">IF(DX18=2,2,IF(AND(DX18=14,DX31=1),15,DX18))</f>
        <v>1</v>
      </c>
      <c r="DZ18" s="55" t="n">
        <f aca="false">IF(DY18=2,2,IF(AND(DY18=15,DY32=1),16,DY18))</f>
        <v>1</v>
      </c>
      <c r="EA18" s="55" t="n">
        <f aca="false">IF(DZ18=2,2,IF(AND(DZ18=16,DZ33=1),17,DZ18))</f>
        <v>1</v>
      </c>
      <c r="EB18" s="55" t="n">
        <f aca="false">IF(EA18=2,2,IF(AND(EA18=17,EA34=1),18,EA18))</f>
        <v>1</v>
      </c>
      <c r="EC18" s="213" t="n">
        <f aca="false">IF(EB18=2,2,IF(AND(EB18=18,EB35=1),19,EB18))</f>
        <v>1</v>
      </c>
      <c r="ED18" s="214" t="n">
        <f aca="false">IF(EC18=2,DK18,IF(EC18=3,(DK18+DK19),IF(EC18=4,(DK18+DK19+DK20),IF(EC18=5,(DK18+DK19+DK20+DK21),IF(EC18=6,(DK18+DK19+DK20+DK21+DK22),IF(EC18=7,(DK18+DK19+DK20+DK21+DK22+DK23),0))))))</f>
        <v>0</v>
      </c>
      <c r="EE18" s="215" t="n">
        <f aca="false">IF(EC18=8,(DK18+DK19+DK20+DK21+DK22+DK23+DK24),IF(EC18=9,(DK18+DK19+DK20+DK21+DK22+DK23+DK24+DK25),IF(EC18=10,(DK18+DK19+DK20+DK21+DK22+DK23+DK24+DK25+DK26),IF(EC18=11,(DK18+DK19+DK20+DK21+DK22+DK23+DK24+DK25+DK26+DK27),IF(EC18=12,(DK18+DK19+DK20+DK21+DK22+DK23+DK24+DK25+DK26+DK27+DK28),IF(EC18=13,(DK18+DK19+DK20+DK21+DK22+DK23+DK24+DK25+DK26+DK27+DK28+DK29),0))))))</f>
        <v>0</v>
      </c>
      <c r="EF18" s="215" t="n">
        <f aca="false">IF(EC18=14,SUM(DK18:DK30),IF(EC18=15,SUM(DK18:DK31),IF(EC18=16,SUM(DK18:DK32),IF(EC18=17,SUM(DK18:DK33),IF(EC18=18,SUM(DK18:DK34),IF(EC18=19,SUM(DK18:DK35),0))))))</f>
        <v>0</v>
      </c>
      <c r="EG18" s="216" t="n">
        <f aca="false">ED18+EE18+EF18</f>
        <v>0</v>
      </c>
      <c r="EH18" s="215"/>
      <c r="EI18" s="216"/>
      <c r="EJ18" s="113" t="n">
        <f aca="false">EG18+EI18</f>
        <v>0</v>
      </c>
      <c r="EK18" s="113"/>
      <c r="EM18" s="113"/>
      <c r="EN18" s="113"/>
    </row>
    <row r="19" customFormat="false" ht="27" hidden="false" customHeight="true" outlineLevel="0" collapsed="false">
      <c r="B19" s="164" t="s">
        <v>126</v>
      </c>
      <c r="C19" s="165" t="str">
        <f aca="false">IF(AU19=1,SUM(AU$11:AU19),"")</f>
        <v/>
      </c>
      <c r="D19" s="166"/>
      <c r="E19" s="167"/>
      <c r="F19" s="168"/>
      <c r="G19" s="169"/>
      <c r="H19" s="170"/>
      <c r="I19" s="168"/>
      <c r="J19" s="169"/>
      <c r="K19" s="170"/>
      <c r="L19" s="171"/>
      <c r="M19" s="172"/>
      <c r="N19" s="173"/>
      <c r="O19" s="173"/>
      <c r="P19" s="174"/>
      <c r="Q19" s="175"/>
      <c r="R19" s="175"/>
      <c r="S19" s="175"/>
      <c r="T19" s="175"/>
      <c r="U19" s="176"/>
      <c r="V19" s="177"/>
      <c r="W19" s="178"/>
      <c r="X19" s="178"/>
      <c r="Y19" s="178"/>
      <c r="Z19" s="178"/>
      <c r="AA19" s="178"/>
      <c r="AB19" s="178"/>
      <c r="AC19" s="178"/>
      <c r="AD19" s="178"/>
      <c r="AE19" s="179"/>
      <c r="AF19" s="180"/>
      <c r="AG19" s="177"/>
      <c r="AH19" s="178"/>
      <c r="AI19" s="181"/>
      <c r="AJ19" s="182"/>
      <c r="AK19" s="169"/>
      <c r="AL19" s="183"/>
      <c r="AM19" s="184"/>
      <c r="AN19" s="184"/>
      <c r="AO19" s="183"/>
      <c r="AP19" s="185"/>
      <c r="AQ19" s="186" t="str">
        <f aca="false">IF(BG19+BJ19&gt;0,"Wpisz miarę.","")</f>
        <v/>
      </c>
      <c r="AR19" s="187" t="n">
        <v>1</v>
      </c>
      <c r="AU19" s="188" t="n">
        <f aca="false">AW19</f>
        <v>0</v>
      </c>
      <c r="AV19" s="189" t="b">
        <f aca="false">ISNONTEXT(D19)</f>
        <v>1</v>
      </c>
      <c r="AW19" s="55" t="n">
        <f aca="false">IF(AV19=TRUE(),0,1)</f>
        <v>0</v>
      </c>
      <c r="AX19" s="190" t="n">
        <f aca="false">IF(D19=0,1,COUNTIF(D$12:D$401,D19))</f>
        <v>1</v>
      </c>
      <c r="AY19" s="191" t="n">
        <f aca="false">IF(AX19&gt;1,1,0)</f>
        <v>0</v>
      </c>
      <c r="BA19" s="221" t="n">
        <f aca="false">BA18-1</f>
        <v>2020</v>
      </c>
      <c r="BB19" s="192" t="s">
        <v>137</v>
      </c>
      <c r="BD19" s="193"/>
      <c r="BE19" s="193"/>
      <c r="BG19" s="194" t="n">
        <f aca="false">IF(AND(BH19&gt;0,BI19=0),1,0)</f>
        <v>0</v>
      </c>
      <c r="BH19" s="195" t="n">
        <f aca="false">AE19</f>
        <v>0</v>
      </c>
      <c r="BI19" s="187" t="n">
        <f aca="false">AF19</f>
        <v>0</v>
      </c>
      <c r="BJ19" s="194" t="n">
        <f aca="false">IF(AND(BK19&gt;0,BL19=0),1,0)</f>
        <v>0</v>
      </c>
      <c r="BK19" s="195" t="n">
        <f aca="false">AJ19</f>
        <v>0</v>
      </c>
      <c r="BL19" s="187" t="n">
        <f aca="false">AK19</f>
        <v>0</v>
      </c>
      <c r="BN19" s="196" t="n">
        <f aca="false">IF(P19&gt;0,1,0)</f>
        <v>0</v>
      </c>
      <c r="BO19" s="196" t="n">
        <f aca="false">IF(Q19&gt;0,1,0)</f>
        <v>0</v>
      </c>
      <c r="BP19" s="196" t="n">
        <f aca="false">IF(R19&gt;0,1,0)</f>
        <v>0</v>
      </c>
      <c r="BQ19" s="196" t="n">
        <f aca="false">IF(S19&gt;0,1,0)</f>
        <v>0</v>
      </c>
      <c r="BR19" s="196" t="n">
        <f aca="false">IF(T19&gt;0,1,0)</f>
        <v>0</v>
      </c>
      <c r="BS19" s="196" t="n">
        <f aca="false">IF(U19&gt;0,1,0)</f>
        <v>0</v>
      </c>
      <c r="BT19" s="197" t="n">
        <f aca="false">IF(SUM(BN19:BS19)&lt;=1,0,164)</f>
        <v>0</v>
      </c>
      <c r="BZ19" s="198"/>
      <c r="CA19" s="27"/>
      <c r="CB19" s="199" t="str">
        <f aca="false">IF(ROUND(EJ19,2)=0,"",ROUND((K19-EJ19),2))</f>
        <v/>
      </c>
      <c r="CC19" s="200" t="str">
        <f aca="false">IF(CB19=0,"OK.",IF(CB19="","","Popraw  ;)"))</f>
        <v/>
      </c>
      <c r="CD19" s="201" t="str">
        <f aca="false">IF(ROWS(AP19:AP20)&gt;2,"Pamiętaj o wpisaniu WYPEŁNIONE do kol. z Filtrem","")</f>
        <v/>
      </c>
      <c r="CE19" s="217"/>
      <c r="CF19" s="218"/>
      <c r="CG19" s="218"/>
      <c r="CH19" s="218"/>
      <c r="CI19" s="220"/>
      <c r="CJ19" s="27"/>
      <c r="CU19" s="205" t="b">
        <f aca="false">ISNUMBER(D19)</f>
        <v>0</v>
      </c>
      <c r="CV19" s="206" t="b">
        <f aca="false">ISBLANK(D19)</f>
        <v>1</v>
      </c>
      <c r="CW19" s="189" t="b">
        <f aca="false">IF(CU19=CV19,FALSE(),TRUE())</f>
        <v>1</v>
      </c>
      <c r="CX19" s="55" t="n">
        <f aca="false">IF(CW19=TRUE(),0,1)</f>
        <v>0</v>
      </c>
      <c r="CZ19" s="55" t="n">
        <f aca="false">CX19</f>
        <v>0</v>
      </c>
      <c r="DA19" s="208" t="n">
        <f aca="false">IF(CZ19=0,DA18,CZ19)</f>
        <v>1</v>
      </c>
      <c r="DB19" s="161" t="n">
        <f aca="false">IF(DA19=1,1,IF(DA19=10,10,IF(DA19=20,20,10)))</f>
        <v>1</v>
      </c>
      <c r="DC19" s="222"/>
      <c r="DD19" s="208" t="n">
        <f aca="false">IF(DB19=1,1,0)</f>
        <v>1</v>
      </c>
      <c r="DE19" s="209" t="n">
        <f aca="false">DD19*K19</f>
        <v>0</v>
      </c>
      <c r="DF19" s="209" t="n">
        <f aca="false">DD19*M19</f>
        <v>0</v>
      </c>
      <c r="DG19" s="210"/>
      <c r="DH19" s="43"/>
      <c r="DI19" s="211"/>
      <c r="DJ19" s="112"/>
      <c r="DK19" s="162" t="n">
        <f aca="false">IF(DB19=1,M19,0)</f>
        <v>0</v>
      </c>
      <c r="DL19" s="212" t="n">
        <f aca="false">IF(AND(CZ19=1,DD19=1),2,DD19)</f>
        <v>1</v>
      </c>
      <c r="DM19" s="55" t="n">
        <f aca="false">IF(AND(DL19=2,DL20=2),2,IF(AND(DL19=2,DL20=1),3,DL19))</f>
        <v>1</v>
      </c>
      <c r="DN19" s="55" t="n">
        <f aca="false">IF(DM19=2,2,IF(AND(DM19=3,DM21=1),4,DM19))</f>
        <v>1</v>
      </c>
      <c r="DO19" s="55" t="n">
        <f aca="false">IF(DN19=2,2,IF(AND(DN19=4,DN22=1),5,DN19))</f>
        <v>1</v>
      </c>
      <c r="DP19" s="55" t="n">
        <f aca="false">IF(DO19=2,2,IF(AND(DO19=5,DO23=1),6,DO19))</f>
        <v>1</v>
      </c>
      <c r="DQ19" s="55" t="n">
        <f aca="false">IF(DP19=2,2,IF(AND(DP19=6,DP24=1),7,DP19))</f>
        <v>1</v>
      </c>
      <c r="DR19" s="55" t="n">
        <f aca="false">IF(DQ19=2,2,IF(AND(DQ19=7,DQ25=1),8,DQ19))</f>
        <v>1</v>
      </c>
      <c r="DS19" s="55" t="n">
        <f aca="false">IF(DR19=2,2,IF(AND(DR19=8,DR26=1),9,DR19))</f>
        <v>1</v>
      </c>
      <c r="DT19" s="55" t="n">
        <f aca="false">IF(DS19=2,2,IF(AND(DS19=9,DS27=1),10,DS19))</f>
        <v>1</v>
      </c>
      <c r="DU19" s="55" t="n">
        <f aca="false">IF(DT19=2,2,IF(AND(DT19=10,DT28=1),11,DT19))</f>
        <v>1</v>
      </c>
      <c r="DV19" s="55" t="n">
        <f aca="false">IF(DU19=2,2,IF(AND(DU19=11,DU29=1),12,DU19))</f>
        <v>1</v>
      </c>
      <c r="DW19" s="55" t="n">
        <f aca="false">IF(DV19=2,2,IF(AND(DV19=12,DV30=1),13,DV19))</f>
        <v>1</v>
      </c>
      <c r="DX19" s="55" t="n">
        <f aca="false">IF(DW19=2,2,IF(AND(DW19=13,DW31=1),14,DW19))</f>
        <v>1</v>
      </c>
      <c r="DY19" s="55" t="n">
        <f aca="false">IF(DX19=2,2,IF(AND(DX19=14,DX32=1),15,DX19))</f>
        <v>1</v>
      </c>
      <c r="DZ19" s="55" t="n">
        <f aca="false">IF(DY19=2,2,IF(AND(DY19=15,DY33=1),16,DY19))</f>
        <v>1</v>
      </c>
      <c r="EA19" s="55" t="n">
        <f aca="false">IF(DZ19=2,2,IF(AND(DZ19=16,DZ34=1),17,DZ19))</f>
        <v>1</v>
      </c>
      <c r="EB19" s="55" t="n">
        <f aca="false">IF(EA19=2,2,IF(AND(EA19=17,EA35=1),18,EA19))</f>
        <v>1</v>
      </c>
      <c r="EC19" s="213" t="n">
        <f aca="false">IF(EB19=2,2,IF(AND(EB19=18,EB36=1),19,EB19))</f>
        <v>1</v>
      </c>
      <c r="ED19" s="214" t="n">
        <f aca="false">IF(EC19=2,DK19,IF(EC19=3,(DK19+DK20),IF(EC19=4,(DK19+DK20+DK21),IF(EC19=5,(DK19+DK20+DK21+DK22),IF(EC19=6,(DK19+DK20+DK21+DK22+DK23),IF(EC19=7,(DK19+DK20+DK21+DK22+DK23+DK24),0))))))</f>
        <v>0</v>
      </c>
      <c r="EE19" s="215" t="n">
        <f aca="false">IF(EC19=8,(DK19+DK20+DK21+DK22+DK23+DK24+DK25),IF(EC19=9,(DK19+DK20+DK21+DK22+DK23+DK24+DK25+DK26),IF(EC19=10,(DK19+DK20+DK21+DK22+DK23+DK24+DK25+DK26+DK27),IF(EC19=11,(DK19+DK20+DK21+DK22+DK23+DK24+DK25+DK26+DK27+DK28),IF(EC19=12,(DK19+DK20+DK21+DK22+DK23+DK24+DK25+DK26+DK27+DK28+DK29),IF(EC19=13,(DK19+DK20+DK21+DK22+DK23+DK24+DK25+DK26+DK27+DK28+DK29+DK30),0))))))</f>
        <v>0</v>
      </c>
      <c r="EF19" s="215" t="n">
        <f aca="false">IF(EC19=14,SUM(DK19:DK31),IF(EC19=15,SUM(DK19:DK32),IF(EC19=16,SUM(DK19:DK33),IF(EC19=17,SUM(DK19:DK34),IF(EC19=18,SUM(DK19:DK35),IF(EC19=19,SUM(DK19:DK36),0))))))</f>
        <v>0</v>
      </c>
      <c r="EG19" s="216" t="n">
        <f aca="false">ED19+EE19+EF19</f>
        <v>0</v>
      </c>
      <c r="EH19" s="215"/>
      <c r="EI19" s="216"/>
      <c r="EJ19" s="113" t="n">
        <f aca="false">EG19+EI19</f>
        <v>0</v>
      </c>
      <c r="EK19" s="113"/>
      <c r="EM19" s="113"/>
      <c r="EN19" s="113"/>
    </row>
    <row r="20" customFormat="false" ht="27" hidden="false" customHeight="true" outlineLevel="0" collapsed="false">
      <c r="B20" s="164" t="s">
        <v>126</v>
      </c>
      <c r="C20" s="165" t="str">
        <f aca="false">IF(AU20=1,SUM(AU$11:AU20),"")</f>
        <v/>
      </c>
      <c r="D20" s="166"/>
      <c r="E20" s="167"/>
      <c r="F20" s="168"/>
      <c r="G20" s="169"/>
      <c r="H20" s="170"/>
      <c r="I20" s="168"/>
      <c r="J20" s="169"/>
      <c r="K20" s="170"/>
      <c r="L20" s="171"/>
      <c r="M20" s="172"/>
      <c r="N20" s="173"/>
      <c r="O20" s="173"/>
      <c r="P20" s="174"/>
      <c r="Q20" s="175"/>
      <c r="R20" s="175"/>
      <c r="S20" s="175"/>
      <c r="T20" s="175"/>
      <c r="U20" s="176"/>
      <c r="V20" s="177"/>
      <c r="W20" s="178"/>
      <c r="X20" s="178"/>
      <c r="Y20" s="178"/>
      <c r="Z20" s="178"/>
      <c r="AA20" s="178"/>
      <c r="AB20" s="178"/>
      <c r="AC20" s="178"/>
      <c r="AD20" s="178"/>
      <c r="AE20" s="179"/>
      <c r="AF20" s="180"/>
      <c r="AG20" s="177"/>
      <c r="AH20" s="178"/>
      <c r="AI20" s="181"/>
      <c r="AJ20" s="182"/>
      <c r="AK20" s="169"/>
      <c r="AL20" s="183"/>
      <c r="AM20" s="184"/>
      <c r="AN20" s="184"/>
      <c r="AO20" s="183"/>
      <c r="AP20" s="185"/>
      <c r="AQ20" s="186" t="str">
        <f aca="false">IF(BG20+BJ20&gt;0,"Wpisz miarę.","")</f>
        <v/>
      </c>
      <c r="AR20" s="187" t="n">
        <v>1</v>
      </c>
      <c r="AU20" s="188" t="n">
        <f aca="false">AW20</f>
        <v>0</v>
      </c>
      <c r="AV20" s="189" t="b">
        <f aca="false">ISNONTEXT(D20)</f>
        <v>1</v>
      </c>
      <c r="AW20" s="55" t="n">
        <f aca="false">IF(AV20=TRUE(),0,1)</f>
        <v>0</v>
      </c>
      <c r="AX20" s="190" t="n">
        <f aca="false">IF(D20=0,1,COUNTIF(D$12:D$401,D20))</f>
        <v>1</v>
      </c>
      <c r="AY20" s="191" t="n">
        <f aca="false">IF(AX20&gt;1,1,0)</f>
        <v>0</v>
      </c>
      <c r="BA20" s="221" t="n">
        <f aca="false">BA19-1</f>
        <v>2019</v>
      </c>
      <c r="BB20" s="192" t="s">
        <v>138</v>
      </c>
      <c r="BD20" s="193"/>
      <c r="BE20" s="193"/>
      <c r="BG20" s="194" t="n">
        <f aca="false">IF(AND(BH20&gt;0,BI20=0),1,0)</f>
        <v>0</v>
      </c>
      <c r="BH20" s="195" t="n">
        <f aca="false">AE20</f>
        <v>0</v>
      </c>
      <c r="BI20" s="187" t="n">
        <f aca="false">AF20</f>
        <v>0</v>
      </c>
      <c r="BJ20" s="194" t="n">
        <f aca="false">IF(AND(BK20&gt;0,BL20=0),1,0)</f>
        <v>0</v>
      </c>
      <c r="BK20" s="195" t="n">
        <f aca="false">AJ20</f>
        <v>0</v>
      </c>
      <c r="BL20" s="187" t="n">
        <f aca="false">AK20</f>
        <v>0</v>
      </c>
      <c r="BN20" s="196" t="n">
        <f aca="false">IF(P20&gt;0,1,0)</f>
        <v>0</v>
      </c>
      <c r="BO20" s="196" t="n">
        <f aca="false">IF(Q20&gt;0,1,0)</f>
        <v>0</v>
      </c>
      <c r="BP20" s="196" t="n">
        <f aca="false">IF(R20&gt;0,1,0)</f>
        <v>0</v>
      </c>
      <c r="BQ20" s="196" t="n">
        <f aca="false">IF(S20&gt;0,1,0)</f>
        <v>0</v>
      </c>
      <c r="BR20" s="196" t="n">
        <f aca="false">IF(T20&gt;0,1,0)</f>
        <v>0</v>
      </c>
      <c r="BS20" s="196" t="n">
        <f aca="false">IF(U20&gt;0,1,0)</f>
        <v>0</v>
      </c>
      <c r="BT20" s="197" t="n">
        <f aca="false">IF(SUM(BN20:BS20)&lt;=1,0,164)</f>
        <v>0</v>
      </c>
      <c r="BZ20" s="198"/>
      <c r="CA20" s="27"/>
      <c r="CB20" s="199" t="str">
        <f aca="false">IF(ROUND(EJ20,2)=0,"",ROUND((K20-EJ20),2))</f>
        <v/>
      </c>
      <c r="CC20" s="200" t="str">
        <f aca="false">IF(CB20=0,"OK.",IF(CB20="","","Popraw  ;)"))</f>
        <v/>
      </c>
      <c r="CD20" s="201" t="str">
        <f aca="false">IF(ROWS(AP20:AP21)&gt;2,"Pamiętaj o wpisaniu WYPEŁNIONE do kol. z Filtrem","")</f>
        <v/>
      </c>
      <c r="CE20" s="217"/>
      <c r="CF20" s="218"/>
      <c r="CG20" s="218"/>
      <c r="CH20" s="218"/>
      <c r="CI20" s="220"/>
      <c r="CJ20" s="27"/>
      <c r="CU20" s="205" t="b">
        <f aca="false">ISNUMBER(D20)</f>
        <v>0</v>
      </c>
      <c r="CV20" s="206" t="b">
        <f aca="false">ISBLANK(D20)</f>
        <v>1</v>
      </c>
      <c r="CW20" s="189" t="b">
        <f aca="false">IF(CU20=CV20,FALSE(),TRUE())</f>
        <v>1</v>
      </c>
      <c r="CX20" s="55" t="n">
        <f aca="false">IF(CW20=TRUE(),0,1)</f>
        <v>0</v>
      </c>
      <c r="CZ20" s="55" t="n">
        <f aca="false">CX20</f>
        <v>0</v>
      </c>
      <c r="DA20" s="208" t="n">
        <f aca="false">IF(CZ20=0,DA19,CZ20)</f>
        <v>1</v>
      </c>
      <c r="DB20" s="161" t="n">
        <f aca="false">IF(DA20=1,1,IF(DA20=10,10,IF(DA20=20,20,10)))</f>
        <v>1</v>
      </c>
      <c r="DC20" s="222"/>
      <c r="DD20" s="208" t="n">
        <f aca="false">IF(DB20=1,1,0)</f>
        <v>1</v>
      </c>
      <c r="DE20" s="209" t="n">
        <f aca="false">DD20*K20</f>
        <v>0</v>
      </c>
      <c r="DF20" s="209" t="n">
        <f aca="false">DD20*M20</f>
        <v>0</v>
      </c>
      <c r="DG20" s="210"/>
      <c r="DH20" s="43"/>
      <c r="DI20" s="211"/>
      <c r="DJ20" s="112"/>
      <c r="DK20" s="162" t="n">
        <f aca="false">IF(DB20=1,M20,0)</f>
        <v>0</v>
      </c>
      <c r="DL20" s="212" t="n">
        <f aca="false">IF(AND(CZ20=1,DD20=1),2,DD20)</f>
        <v>1</v>
      </c>
      <c r="DM20" s="55" t="n">
        <f aca="false">IF(AND(DL20=2,DL21=2),2,IF(AND(DL20=2,DL21=1),3,DL20))</f>
        <v>1</v>
      </c>
      <c r="DN20" s="55" t="n">
        <f aca="false">IF(DM20=2,2,IF(AND(DM20=3,DM22=1),4,DM20))</f>
        <v>1</v>
      </c>
      <c r="DO20" s="55" t="n">
        <f aca="false">IF(DN20=2,2,IF(AND(DN20=4,DN23=1),5,DN20))</f>
        <v>1</v>
      </c>
      <c r="DP20" s="55" t="n">
        <f aca="false">IF(DO20=2,2,IF(AND(DO20=5,DO24=1),6,DO20))</f>
        <v>1</v>
      </c>
      <c r="DQ20" s="55" t="n">
        <f aca="false">IF(DP20=2,2,IF(AND(DP20=6,DP25=1),7,DP20))</f>
        <v>1</v>
      </c>
      <c r="DR20" s="55" t="n">
        <f aca="false">IF(DQ20=2,2,IF(AND(DQ20=7,DQ26=1),8,DQ20))</f>
        <v>1</v>
      </c>
      <c r="DS20" s="55" t="n">
        <f aca="false">IF(DR20=2,2,IF(AND(DR20=8,DR27=1),9,DR20))</f>
        <v>1</v>
      </c>
      <c r="DT20" s="55" t="n">
        <f aca="false">IF(DS20=2,2,IF(AND(DS20=9,DS28=1),10,DS20))</f>
        <v>1</v>
      </c>
      <c r="DU20" s="55" t="n">
        <f aca="false">IF(DT20=2,2,IF(AND(DT20=10,DT29=1),11,DT20))</f>
        <v>1</v>
      </c>
      <c r="DV20" s="55" t="n">
        <f aca="false">IF(DU20=2,2,IF(AND(DU20=11,DU30=1),12,DU20))</f>
        <v>1</v>
      </c>
      <c r="DW20" s="55" t="n">
        <f aca="false">IF(DV20=2,2,IF(AND(DV20=12,DV31=1),13,DV20))</f>
        <v>1</v>
      </c>
      <c r="DX20" s="55" t="n">
        <f aca="false">IF(DW20=2,2,IF(AND(DW20=13,DW32=1),14,DW20))</f>
        <v>1</v>
      </c>
      <c r="DY20" s="55" t="n">
        <f aca="false">IF(DX20=2,2,IF(AND(DX20=14,DX33=1),15,DX20))</f>
        <v>1</v>
      </c>
      <c r="DZ20" s="55" t="n">
        <f aca="false">IF(DY20=2,2,IF(AND(DY20=15,DY34=1),16,DY20))</f>
        <v>1</v>
      </c>
      <c r="EA20" s="55" t="n">
        <f aca="false">IF(DZ20=2,2,IF(AND(DZ20=16,DZ35=1),17,DZ20))</f>
        <v>1</v>
      </c>
      <c r="EB20" s="55" t="n">
        <f aca="false">IF(EA20=2,2,IF(AND(EA20=17,EA36=1),18,EA20))</f>
        <v>1</v>
      </c>
      <c r="EC20" s="213" t="n">
        <f aca="false">IF(EB20=2,2,IF(AND(EB20=18,EB37=1),19,EB20))</f>
        <v>1</v>
      </c>
      <c r="ED20" s="214" t="n">
        <f aca="false">IF(EC20=2,DK20,IF(EC20=3,(DK20+DK21),IF(EC20=4,(DK20+DK21+DK22),IF(EC20=5,(DK20+DK21+DK22+DK23),IF(EC20=6,(DK20+DK21+DK22+DK23+DK24),IF(EC20=7,(DK20+DK21+DK22+DK23+DK24+DK25),0))))))</f>
        <v>0</v>
      </c>
      <c r="EE20" s="215" t="n">
        <f aca="false">IF(EC20=8,(DK20+DK21+DK22+DK23+DK24+DK25+DK26),IF(EC20=9,(DK20+DK21+DK22+DK23+DK24+DK25+DK26+DK27),IF(EC20=10,(DK20+DK21+DK22+DK23+DK24+DK25+DK26+DK27+DK28),IF(EC20=11,(DK20+DK21+DK22+DK23+DK24+DK25+DK26+DK27+DK28+DK29),IF(EC20=12,(DK20+DK21+DK22+DK23+DK24+DK25+DK26+DK27+DK28+DK29+DK30),IF(EC20=13,(DK20+DK21+DK22+DK23+DK24+DK25+DK26+DK27+DK28+DK29+DK30+DK31),0))))))</f>
        <v>0</v>
      </c>
      <c r="EF20" s="215" t="n">
        <f aca="false">IF(EC20=14,SUM(DK20:DK32),IF(EC20=15,SUM(DK20:DK33),IF(EC20=16,SUM(DK20:DK34),IF(EC20=17,SUM(DK20:DK35),IF(EC20=18,SUM(DK20:DK36),IF(EC20=19,SUM(DK20:DK37),0))))))</f>
        <v>0</v>
      </c>
      <c r="EG20" s="216" t="n">
        <f aca="false">ED20+EE20+EF20</f>
        <v>0</v>
      </c>
      <c r="EH20" s="215"/>
      <c r="EI20" s="216"/>
      <c r="EJ20" s="113" t="n">
        <f aca="false">EG20+EI20</f>
        <v>0</v>
      </c>
      <c r="EK20" s="113"/>
      <c r="EM20" s="113"/>
      <c r="EN20" s="113"/>
    </row>
    <row r="21" customFormat="false" ht="27" hidden="false" customHeight="true" outlineLevel="0" collapsed="false">
      <c r="B21" s="164" t="s">
        <v>126</v>
      </c>
      <c r="C21" s="165" t="str">
        <f aca="false">IF(AU21=1,SUM(AU$11:AU21),"")</f>
        <v/>
      </c>
      <c r="D21" s="166"/>
      <c r="E21" s="167"/>
      <c r="F21" s="168"/>
      <c r="G21" s="169"/>
      <c r="H21" s="170"/>
      <c r="I21" s="168"/>
      <c r="J21" s="169"/>
      <c r="K21" s="170"/>
      <c r="L21" s="171"/>
      <c r="M21" s="172"/>
      <c r="N21" s="173"/>
      <c r="O21" s="173"/>
      <c r="P21" s="174"/>
      <c r="Q21" s="175"/>
      <c r="R21" s="175"/>
      <c r="S21" s="175"/>
      <c r="T21" s="175"/>
      <c r="U21" s="176"/>
      <c r="V21" s="177"/>
      <c r="W21" s="178"/>
      <c r="X21" s="178"/>
      <c r="Y21" s="178"/>
      <c r="Z21" s="178"/>
      <c r="AA21" s="178"/>
      <c r="AB21" s="178"/>
      <c r="AC21" s="178"/>
      <c r="AD21" s="178"/>
      <c r="AE21" s="179"/>
      <c r="AF21" s="180"/>
      <c r="AG21" s="177"/>
      <c r="AH21" s="178"/>
      <c r="AI21" s="181"/>
      <c r="AJ21" s="182"/>
      <c r="AK21" s="169"/>
      <c r="AL21" s="183"/>
      <c r="AM21" s="184"/>
      <c r="AN21" s="184"/>
      <c r="AO21" s="183"/>
      <c r="AP21" s="185"/>
      <c r="AQ21" s="186" t="str">
        <f aca="false">IF(BG21+BJ21&gt;0,"Wpisz miarę.","")</f>
        <v/>
      </c>
      <c r="AR21" s="187" t="n">
        <v>1</v>
      </c>
      <c r="AU21" s="188" t="n">
        <f aca="false">AW21</f>
        <v>0</v>
      </c>
      <c r="AV21" s="189" t="b">
        <f aca="false">ISNONTEXT(D21)</f>
        <v>1</v>
      </c>
      <c r="AW21" s="55" t="n">
        <f aca="false">IF(AV21=TRUE(),0,1)</f>
        <v>0</v>
      </c>
      <c r="AX21" s="190" t="n">
        <f aca="false">IF(D21=0,1,COUNTIF(D$12:D$401,D21))</f>
        <v>1</v>
      </c>
      <c r="AY21" s="191" t="n">
        <f aca="false">IF(AX21&gt;1,1,0)</f>
        <v>0</v>
      </c>
      <c r="BA21" s="221" t="n">
        <f aca="false">BA20-1</f>
        <v>2018</v>
      </c>
      <c r="BB21" s="192" t="s">
        <v>139</v>
      </c>
      <c r="BD21" s="193"/>
      <c r="BE21" s="193"/>
      <c r="BG21" s="194" t="n">
        <f aca="false">IF(AND(BH21&gt;0,BI21=0),1,0)</f>
        <v>0</v>
      </c>
      <c r="BH21" s="195" t="n">
        <f aca="false">AE21</f>
        <v>0</v>
      </c>
      <c r="BI21" s="187" t="n">
        <f aca="false">AF21</f>
        <v>0</v>
      </c>
      <c r="BJ21" s="194" t="n">
        <f aca="false">IF(AND(BK21&gt;0,BL21=0),1,0)</f>
        <v>0</v>
      </c>
      <c r="BK21" s="195" t="n">
        <f aca="false">AJ21</f>
        <v>0</v>
      </c>
      <c r="BL21" s="187" t="n">
        <f aca="false">AK21</f>
        <v>0</v>
      </c>
      <c r="BN21" s="196" t="n">
        <f aca="false">IF(P21&gt;0,1,0)</f>
        <v>0</v>
      </c>
      <c r="BO21" s="196" t="n">
        <f aca="false">IF(Q21&gt;0,1,0)</f>
        <v>0</v>
      </c>
      <c r="BP21" s="196" t="n">
        <f aca="false">IF(R21&gt;0,1,0)</f>
        <v>0</v>
      </c>
      <c r="BQ21" s="196" t="n">
        <f aca="false">IF(S21&gt;0,1,0)</f>
        <v>0</v>
      </c>
      <c r="BR21" s="196" t="n">
        <f aca="false">IF(T21&gt;0,1,0)</f>
        <v>0</v>
      </c>
      <c r="BS21" s="196" t="n">
        <f aca="false">IF(U21&gt;0,1,0)</f>
        <v>0</v>
      </c>
      <c r="BT21" s="197" t="n">
        <f aca="false">IF(SUM(BN21:BS21)&lt;=1,0,164)</f>
        <v>0</v>
      </c>
      <c r="BZ21" s="198"/>
      <c r="CA21" s="27"/>
      <c r="CB21" s="199" t="str">
        <f aca="false">IF(ROUND(EJ21,2)=0,"",ROUND((K21-EJ21),2))</f>
        <v/>
      </c>
      <c r="CC21" s="200" t="str">
        <f aca="false">IF(CB21=0,"OK.",IF(CB21="","","Popraw  ;)"))</f>
        <v/>
      </c>
      <c r="CD21" s="201" t="str">
        <f aca="false">IF(ROWS(AP21:AP22)&gt;2,"Pamiętaj o wpisaniu WYPEŁNIONE do kol. z Filtrem","")</f>
        <v/>
      </c>
      <c r="CE21" s="217"/>
      <c r="CF21" s="218"/>
      <c r="CG21" s="218"/>
      <c r="CH21" s="218"/>
      <c r="CI21" s="220"/>
      <c r="CJ21" s="27"/>
      <c r="CU21" s="205" t="b">
        <f aca="false">ISNUMBER(D21)</f>
        <v>0</v>
      </c>
      <c r="CV21" s="206" t="b">
        <f aca="false">ISBLANK(D21)</f>
        <v>1</v>
      </c>
      <c r="CW21" s="189" t="b">
        <f aca="false">IF(CU21=CV21,FALSE(),TRUE())</f>
        <v>1</v>
      </c>
      <c r="CX21" s="55" t="n">
        <f aca="false">IF(CW21=TRUE(),0,1)</f>
        <v>0</v>
      </c>
      <c r="CZ21" s="55" t="n">
        <f aca="false">CX21</f>
        <v>0</v>
      </c>
      <c r="DA21" s="208" t="n">
        <f aca="false">IF(CZ21=0,DA20,CZ21)</f>
        <v>1</v>
      </c>
      <c r="DB21" s="161" t="n">
        <f aca="false">IF(DA21=1,1,IF(DA21=10,10,IF(DA21=20,20,10)))</f>
        <v>1</v>
      </c>
      <c r="DC21" s="222"/>
      <c r="DD21" s="208" t="n">
        <f aca="false">IF(DB21=1,1,0)</f>
        <v>1</v>
      </c>
      <c r="DE21" s="209" t="n">
        <f aca="false">DD21*K21</f>
        <v>0</v>
      </c>
      <c r="DF21" s="209" t="n">
        <f aca="false">DD21*M21</f>
        <v>0</v>
      </c>
      <c r="DG21" s="210"/>
      <c r="DH21" s="43"/>
      <c r="DI21" s="211"/>
      <c r="DJ21" s="112"/>
      <c r="DK21" s="162" t="n">
        <f aca="false">IF(DB21=1,M21,0)</f>
        <v>0</v>
      </c>
      <c r="DL21" s="212" t="n">
        <f aca="false">IF(AND(CZ21=1,DD21=1),2,DD21)</f>
        <v>1</v>
      </c>
      <c r="DM21" s="55" t="n">
        <f aca="false">IF(AND(DL21=2,DL22=2),2,IF(AND(DL21=2,DL22=1),3,DL21))</f>
        <v>1</v>
      </c>
      <c r="DN21" s="55" t="n">
        <f aca="false">IF(DM21=2,2,IF(AND(DM21=3,DM23=1),4,DM21))</f>
        <v>1</v>
      </c>
      <c r="DO21" s="55" t="n">
        <f aca="false">IF(DN21=2,2,IF(AND(DN21=4,DN24=1),5,DN21))</f>
        <v>1</v>
      </c>
      <c r="DP21" s="55" t="n">
        <f aca="false">IF(DO21=2,2,IF(AND(DO21=5,DO25=1),6,DO21))</f>
        <v>1</v>
      </c>
      <c r="DQ21" s="55" t="n">
        <f aca="false">IF(DP21=2,2,IF(AND(DP21=6,DP26=1),7,DP21))</f>
        <v>1</v>
      </c>
      <c r="DR21" s="55" t="n">
        <f aca="false">IF(DQ21=2,2,IF(AND(DQ21=7,DQ27=1),8,DQ21))</f>
        <v>1</v>
      </c>
      <c r="DS21" s="55" t="n">
        <f aca="false">IF(DR21=2,2,IF(AND(DR21=8,DR28=1),9,DR21))</f>
        <v>1</v>
      </c>
      <c r="DT21" s="55" t="n">
        <f aca="false">IF(DS21=2,2,IF(AND(DS21=9,DS29=1),10,DS21))</f>
        <v>1</v>
      </c>
      <c r="DU21" s="55" t="n">
        <f aca="false">IF(DT21=2,2,IF(AND(DT21=10,DT30=1),11,DT21))</f>
        <v>1</v>
      </c>
      <c r="DV21" s="55" t="n">
        <f aca="false">IF(DU21=2,2,IF(AND(DU21=11,DU31=1),12,DU21))</f>
        <v>1</v>
      </c>
      <c r="DW21" s="55" t="n">
        <f aca="false">IF(DV21=2,2,IF(AND(DV21=12,DV32=1),13,DV21))</f>
        <v>1</v>
      </c>
      <c r="DX21" s="55" t="n">
        <f aca="false">IF(DW21=2,2,IF(AND(DW21=13,DW33=1),14,DW21))</f>
        <v>1</v>
      </c>
      <c r="DY21" s="55" t="n">
        <f aca="false">IF(DX21=2,2,IF(AND(DX21=14,DX34=1),15,DX21))</f>
        <v>1</v>
      </c>
      <c r="DZ21" s="55" t="n">
        <f aca="false">IF(DY21=2,2,IF(AND(DY21=15,DY35=1),16,DY21))</f>
        <v>1</v>
      </c>
      <c r="EA21" s="55" t="n">
        <f aca="false">IF(DZ21=2,2,IF(AND(DZ21=16,DZ36=1),17,DZ21))</f>
        <v>1</v>
      </c>
      <c r="EB21" s="55" t="n">
        <f aca="false">IF(EA21=2,2,IF(AND(EA21=17,EA37=1),18,EA21))</f>
        <v>1</v>
      </c>
      <c r="EC21" s="213" t="n">
        <f aca="false">IF(EB21=2,2,IF(AND(EB21=18,EB38=1),19,EB21))</f>
        <v>1</v>
      </c>
      <c r="ED21" s="214" t="n">
        <f aca="false">IF(EC21=2,DK21,IF(EC21=3,(DK21+DK22),IF(EC21=4,(DK21+DK22+DK23),IF(EC21=5,(DK21+DK22+DK23+DK24),IF(EC21=6,(DK21+DK22+DK23+DK24+DK25),IF(EC21=7,(DK21+DK22+DK23+DK24+DK25+DK26),0))))))</f>
        <v>0</v>
      </c>
      <c r="EE21" s="215" t="n">
        <f aca="false">IF(EC21=8,(DK21+DK22+DK23+DK24+DK25+DK26+DK27),IF(EC21=9,(DK21+DK22+DK23+DK24+DK25+DK26+DK27+DK28),IF(EC21=10,(DK21+DK22+DK23+DK24+DK25+DK26+DK27+DK28+DK29),IF(EC21=11,(DK21+DK22+DK23+DK24+DK25+DK26+DK27+DK28+DK29+DK30),IF(EC21=12,(DK21+DK22+DK23+DK24+DK25+DK26+DK27+DK28+DK29+DK30+DK31),IF(EC21=13,(DK21+DK22+DK23+DK24+DK25+DK26+DK27+DK28+DK29+DK30+DK31+DK32),0))))))</f>
        <v>0</v>
      </c>
      <c r="EF21" s="215" t="n">
        <f aca="false">IF(EC21=14,SUM(DK21:DK33),IF(EC21=15,SUM(DK21:DK34),IF(EC21=16,SUM(DK21:DK35),IF(EC21=17,SUM(DK21:DK36),IF(EC21=18,SUM(DK21:DK37),IF(EC21=19,SUM(DK21:DK38),0))))))</f>
        <v>0</v>
      </c>
      <c r="EG21" s="216" t="n">
        <f aca="false">ED21+EE21+EF21</f>
        <v>0</v>
      </c>
      <c r="EH21" s="215"/>
      <c r="EI21" s="216"/>
      <c r="EJ21" s="113" t="n">
        <f aca="false">EG21+EI21</f>
        <v>0</v>
      </c>
      <c r="EK21" s="113"/>
      <c r="EM21" s="113"/>
      <c r="EN21" s="113"/>
    </row>
    <row r="22" customFormat="false" ht="27" hidden="false" customHeight="true" outlineLevel="0" collapsed="false">
      <c r="B22" s="164" t="s">
        <v>126</v>
      </c>
      <c r="C22" s="165" t="str">
        <f aca="false">IF(AU22=1,SUM(AU$11:AU22),"")</f>
        <v/>
      </c>
      <c r="D22" s="166"/>
      <c r="E22" s="167"/>
      <c r="F22" s="168"/>
      <c r="G22" s="169"/>
      <c r="H22" s="170"/>
      <c r="I22" s="168"/>
      <c r="J22" s="169"/>
      <c r="K22" s="170"/>
      <c r="L22" s="171"/>
      <c r="M22" s="172"/>
      <c r="N22" s="173"/>
      <c r="O22" s="173"/>
      <c r="P22" s="174"/>
      <c r="Q22" s="175"/>
      <c r="R22" s="175"/>
      <c r="S22" s="175"/>
      <c r="T22" s="175"/>
      <c r="U22" s="176"/>
      <c r="V22" s="177"/>
      <c r="W22" s="178"/>
      <c r="X22" s="178"/>
      <c r="Y22" s="178"/>
      <c r="Z22" s="178"/>
      <c r="AA22" s="178"/>
      <c r="AB22" s="178"/>
      <c r="AC22" s="178"/>
      <c r="AD22" s="178"/>
      <c r="AE22" s="179"/>
      <c r="AF22" s="180"/>
      <c r="AG22" s="177"/>
      <c r="AH22" s="178"/>
      <c r="AI22" s="181"/>
      <c r="AJ22" s="182"/>
      <c r="AK22" s="169"/>
      <c r="AL22" s="183"/>
      <c r="AM22" s="184"/>
      <c r="AN22" s="184"/>
      <c r="AO22" s="183"/>
      <c r="AP22" s="185"/>
      <c r="AQ22" s="186" t="str">
        <f aca="false">IF(BG22+BJ22&gt;0,"Wpisz miarę.","")</f>
        <v/>
      </c>
      <c r="AR22" s="187" t="n">
        <v>1</v>
      </c>
      <c r="AU22" s="188" t="n">
        <f aca="false">AW22</f>
        <v>0</v>
      </c>
      <c r="AV22" s="189" t="b">
        <f aca="false">ISNONTEXT(D22)</f>
        <v>1</v>
      </c>
      <c r="AW22" s="55" t="n">
        <f aca="false">IF(AV22=TRUE(),0,1)</f>
        <v>0</v>
      </c>
      <c r="AX22" s="190" t="n">
        <f aca="false">IF(D22=0,1,COUNTIF(D$12:D$401,D22))</f>
        <v>1</v>
      </c>
      <c r="AY22" s="191" t="n">
        <f aca="false">IF(AX22&gt;1,1,0)</f>
        <v>0</v>
      </c>
      <c r="BA22" s="221" t="n">
        <f aca="false">BA21-1</f>
        <v>2017</v>
      </c>
      <c r="BB22" s="192" t="s">
        <v>140</v>
      </c>
      <c r="BD22" s="193"/>
      <c r="BE22" s="193"/>
      <c r="BG22" s="194" t="n">
        <f aca="false">IF(AND(BH22&gt;0,BI22=0),1,0)</f>
        <v>0</v>
      </c>
      <c r="BH22" s="195" t="n">
        <f aca="false">AE22</f>
        <v>0</v>
      </c>
      <c r="BI22" s="187" t="n">
        <f aca="false">AF22</f>
        <v>0</v>
      </c>
      <c r="BJ22" s="194" t="n">
        <f aca="false">IF(AND(BK22&gt;0,BL22=0),1,0)</f>
        <v>0</v>
      </c>
      <c r="BK22" s="195" t="n">
        <f aca="false">AJ22</f>
        <v>0</v>
      </c>
      <c r="BL22" s="187" t="n">
        <f aca="false">AK22</f>
        <v>0</v>
      </c>
      <c r="BN22" s="196" t="n">
        <f aca="false">IF(P22&gt;0,1,0)</f>
        <v>0</v>
      </c>
      <c r="BO22" s="196" t="n">
        <f aca="false">IF(Q22&gt;0,1,0)</f>
        <v>0</v>
      </c>
      <c r="BP22" s="196" t="n">
        <f aca="false">IF(R22&gt;0,1,0)</f>
        <v>0</v>
      </c>
      <c r="BQ22" s="196" t="n">
        <f aca="false">IF(S22&gt;0,1,0)</f>
        <v>0</v>
      </c>
      <c r="BR22" s="196" t="n">
        <f aca="false">IF(T22&gt;0,1,0)</f>
        <v>0</v>
      </c>
      <c r="BS22" s="196" t="n">
        <f aca="false">IF(U22&gt;0,1,0)</f>
        <v>0</v>
      </c>
      <c r="BT22" s="197" t="n">
        <f aca="false">IF(SUM(BN22:BS22)&lt;=1,0,164)</f>
        <v>0</v>
      </c>
      <c r="BZ22" s="198"/>
      <c r="CA22" s="27"/>
      <c r="CB22" s="199" t="str">
        <f aca="false">IF(ROUND(EJ22,2)=0,"",ROUND((K22-EJ22),2))</f>
        <v/>
      </c>
      <c r="CC22" s="200" t="str">
        <f aca="false">IF(CB22=0,"OK.",IF(CB22="","","Popraw  ;)"))</f>
        <v/>
      </c>
      <c r="CD22" s="201" t="str">
        <f aca="false">IF(ROWS(AP22:AP23)&gt;2,"Pamiętaj o wpisaniu WYPEŁNIONE do kol. z Filtrem","")</f>
        <v/>
      </c>
      <c r="CE22" s="217"/>
      <c r="CF22" s="218"/>
      <c r="CG22" s="218"/>
      <c r="CH22" s="218"/>
      <c r="CI22" s="220"/>
      <c r="CJ22" s="27"/>
      <c r="CU22" s="205" t="b">
        <f aca="false">ISNUMBER(D22)</f>
        <v>0</v>
      </c>
      <c r="CV22" s="206" t="b">
        <f aca="false">ISBLANK(D22)</f>
        <v>1</v>
      </c>
      <c r="CW22" s="189" t="b">
        <f aca="false">IF(CU22=CV22,FALSE(),TRUE())</f>
        <v>1</v>
      </c>
      <c r="CX22" s="55" t="n">
        <f aca="false">IF(CW22=TRUE(),0,1)</f>
        <v>0</v>
      </c>
      <c r="CZ22" s="55" t="n">
        <f aca="false">CX22</f>
        <v>0</v>
      </c>
      <c r="DA22" s="208" t="n">
        <f aca="false">IF(CZ22=0,DA21,CZ22)</f>
        <v>1</v>
      </c>
      <c r="DB22" s="161" t="n">
        <f aca="false">IF(DA22=1,1,IF(DA22=10,10,IF(DA22=20,20,10)))</f>
        <v>1</v>
      </c>
      <c r="DC22" s="222"/>
      <c r="DD22" s="208" t="n">
        <f aca="false">IF(DB22=1,1,0)</f>
        <v>1</v>
      </c>
      <c r="DE22" s="209" t="n">
        <f aca="false">DD22*K22</f>
        <v>0</v>
      </c>
      <c r="DF22" s="209" t="n">
        <f aca="false">DD22*M22</f>
        <v>0</v>
      </c>
      <c r="DG22" s="210"/>
      <c r="DH22" s="43"/>
      <c r="DI22" s="211"/>
      <c r="DJ22" s="112"/>
      <c r="DK22" s="162" t="n">
        <f aca="false">IF(DB22=1,M22,0)</f>
        <v>0</v>
      </c>
      <c r="DL22" s="212" t="n">
        <f aca="false">IF(AND(CZ22=1,DD22=1),2,DD22)</f>
        <v>1</v>
      </c>
      <c r="DM22" s="55" t="n">
        <f aca="false">IF(AND(DL22=2,DL23=2),2,IF(AND(DL22=2,DL23=1),3,DL22))</f>
        <v>1</v>
      </c>
      <c r="DN22" s="55" t="n">
        <f aca="false">IF(DM22=2,2,IF(AND(DM22=3,DM24=1),4,DM22))</f>
        <v>1</v>
      </c>
      <c r="DO22" s="55" t="n">
        <f aca="false">IF(DN22=2,2,IF(AND(DN22=4,DN25=1),5,DN22))</f>
        <v>1</v>
      </c>
      <c r="DP22" s="55" t="n">
        <f aca="false">IF(DO22=2,2,IF(AND(DO22=5,DO26=1),6,DO22))</f>
        <v>1</v>
      </c>
      <c r="DQ22" s="55" t="n">
        <f aca="false">IF(DP22=2,2,IF(AND(DP22=6,DP27=1),7,DP22))</f>
        <v>1</v>
      </c>
      <c r="DR22" s="55" t="n">
        <f aca="false">IF(DQ22=2,2,IF(AND(DQ22=7,DQ28=1),8,DQ22))</f>
        <v>1</v>
      </c>
      <c r="DS22" s="55" t="n">
        <f aca="false">IF(DR22=2,2,IF(AND(DR22=8,DR29=1),9,DR22))</f>
        <v>1</v>
      </c>
      <c r="DT22" s="55" t="n">
        <f aca="false">IF(DS22=2,2,IF(AND(DS22=9,DS30=1),10,DS22))</f>
        <v>1</v>
      </c>
      <c r="DU22" s="55" t="n">
        <f aca="false">IF(DT22=2,2,IF(AND(DT22=10,DT31=1),11,DT22))</f>
        <v>1</v>
      </c>
      <c r="DV22" s="55" t="n">
        <f aca="false">IF(DU22=2,2,IF(AND(DU22=11,DU32=1),12,DU22))</f>
        <v>1</v>
      </c>
      <c r="DW22" s="55" t="n">
        <f aca="false">IF(DV22=2,2,IF(AND(DV22=12,DV33=1),13,DV22))</f>
        <v>1</v>
      </c>
      <c r="DX22" s="55" t="n">
        <f aca="false">IF(DW22=2,2,IF(AND(DW22=13,DW34=1),14,DW22))</f>
        <v>1</v>
      </c>
      <c r="DY22" s="55" t="n">
        <f aca="false">IF(DX22=2,2,IF(AND(DX22=14,DX35=1),15,DX22))</f>
        <v>1</v>
      </c>
      <c r="DZ22" s="55" t="n">
        <f aca="false">IF(DY22=2,2,IF(AND(DY22=15,DY36=1),16,DY22))</f>
        <v>1</v>
      </c>
      <c r="EA22" s="55" t="n">
        <f aca="false">IF(DZ22=2,2,IF(AND(DZ22=16,DZ37=1),17,DZ22))</f>
        <v>1</v>
      </c>
      <c r="EB22" s="55" t="n">
        <f aca="false">IF(EA22=2,2,IF(AND(EA22=17,EA38=1),18,EA22))</f>
        <v>1</v>
      </c>
      <c r="EC22" s="213" t="n">
        <f aca="false">IF(EB22=2,2,IF(AND(EB22=18,EB39=1),19,EB22))</f>
        <v>1</v>
      </c>
      <c r="ED22" s="214" t="n">
        <f aca="false">IF(EC22=2,DK22,IF(EC22=3,(DK22+DK23),IF(EC22=4,(DK22+DK23+DK24),IF(EC22=5,(DK22+DK23+DK24+DK25),IF(EC22=6,(DK22+DK23+DK24+DK25+DK26),IF(EC22=7,(DK22+DK23+DK24+DK25+DK26+DK27),0))))))</f>
        <v>0</v>
      </c>
      <c r="EE22" s="215" t="n">
        <f aca="false">IF(EC22=8,(DK22+DK23+DK24+DK25+DK26+DK27+DK28),IF(EC22=9,(DK22+DK23+DK24+DK25+DK26+DK27+DK28+DK29),IF(EC22=10,(DK22+DK23+DK24+DK25+DK26+DK27+DK28+DK29+DK30),IF(EC22=11,(DK22+DK23+DK24+DK25+DK26+DK27+DK28+DK29+DK30+DK31),IF(EC22=12,(DK22+DK23+DK24+DK25+DK26+DK27+DK28+DK29+DK30+DK31+DK32),IF(EC22=13,(DK22+DK23+DK24+DK25+DK26+DK27+DK28+DK29+DK30+DK31+DK32+DK33),0))))))</f>
        <v>0</v>
      </c>
      <c r="EF22" s="215" t="n">
        <f aca="false">IF(EC22=14,SUM(DK22:DK34),IF(EC22=15,SUM(DK22:DK35),IF(EC22=16,SUM(DK22:DK36),IF(EC22=17,SUM(DK22:DK37),IF(EC22=18,SUM(DK22:DK38),IF(EC22=19,SUM(DK22:DK39),0))))))</f>
        <v>0</v>
      </c>
      <c r="EG22" s="216" t="n">
        <f aca="false">ED22+EE22+EF22</f>
        <v>0</v>
      </c>
      <c r="EH22" s="215"/>
      <c r="EI22" s="216"/>
      <c r="EJ22" s="113" t="n">
        <f aca="false">EG22+EI22</f>
        <v>0</v>
      </c>
      <c r="EK22" s="113"/>
      <c r="EM22" s="113"/>
      <c r="EN22" s="113"/>
    </row>
    <row r="23" customFormat="false" ht="27" hidden="false" customHeight="true" outlineLevel="0" collapsed="false">
      <c r="B23" s="164" t="s">
        <v>126</v>
      </c>
      <c r="C23" s="165" t="str">
        <f aca="false">IF(AU23=1,SUM(AU$11:AU23),"")</f>
        <v/>
      </c>
      <c r="D23" s="166"/>
      <c r="E23" s="167"/>
      <c r="F23" s="168"/>
      <c r="G23" s="169"/>
      <c r="H23" s="170"/>
      <c r="I23" s="168"/>
      <c r="J23" s="169"/>
      <c r="K23" s="170"/>
      <c r="L23" s="171"/>
      <c r="M23" s="172"/>
      <c r="N23" s="173"/>
      <c r="O23" s="173"/>
      <c r="P23" s="174"/>
      <c r="Q23" s="175"/>
      <c r="R23" s="175"/>
      <c r="S23" s="175"/>
      <c r="T23" s="175"/>
      <c r="U23" s="176"/>
      <c r="V23" s="177"/>
      <c r="W23" s="178"/>
      <c r="X23" s="178"/>
      <c r="Y23" s="178"/>
      <c r="Z23" s="178"/>
      <c r="AA23" s="178"/>
      <c r="AB23" s="178"/>
      <c r="AC23" s="178"/>
      <c r="AD23" s="178"/>
      <c r="AE23" s="179"/>
      <c r="AF23" s="180"/>
      <c r="AG23" s="177"/>
      <c r="AH23" s="178"/>
      <c r="AI23" s="181"/>
      <c r="AJ23" s="182"/>
      <c r="AK23" s="169"/>
      <c r="AL23" s="183"/>
      <c r="AM23" s="184"/>
      <c r="AN23" s="184"/>
      <c r="AO23" s="183"/>
      <c r="AP23" s="185"/>
      <c r="AQ23" s="186" t="str">
        <f aca="false">IF(BG23+BJ23&gt;0,"Wpisz miarę.","")</f>
        <v/>
      </c>
      <c r="AR23" s="187" t="n">
        <v>1</v>
      </c>
      <c r="AU23" s="188" t="n">
        <f aca="false">AW23</f>
        <v>0</v>
      </c>
      <c r="AV23" s="189" t="b">
        <f aca="false">ISNONTEXT(D23)</f>
        <v>1</v>
      </c>
      <c r="AW23" s="55" t="n">
        <f aca="false">IF(AV23=TRUE(),0,1)</f>
        <v>0</v>
      </c>
      <c r="AX23" s="190" t="n">
        <f aca="false">IF(D23=0,1,COUNTIF(D$12:D$401,D23))</f>
        <v>1</v>
      </c>
      <c r="AY23" s="191" t="n">
        <f aca="false">IF(AX23&gt;1,1,0)</f>
        <v>0</v>
      </c>
      <c r="BA23" s="221" t="n">
        <f aca="false">BA22-1</f>
        <v>2016</v>
      </c>
      <c r="BB23" s="192" t="s">
        <v>141</v>
      </c>
      <c r="BD23" s="193"/>
      <c r="BE23" s="193"/>
      <c r="BG23" s="194" t="n">
        <f aca="false">IF(AND(BH23&gt;0,BI23=0),1,0)</f>
        <v>0</v>
      </c>
      <c r="BH23" s="195" t="n">
        <f aca="false">AE23</f>
        <v>0</v>
      </c>
      <c r="BI23" s="187" t="n">
        <f aca="false">AF23</f>
        <v>0</v>
      </c>
      <c r="BJ23" s="194" t="n">
        <f aca="false">IF(AND(BK23&gt;0,BL23=0),1,0)</f>
        <v>0</v>
      </c>
      <c r="BK23" s="195" t="n">
        <f aca="false">AJ23</f>
        <v>0</v>
      </c>
      <c r="BL23" s="187" t="n">
        <f aca="false">AK23</f>
        <v>0</v>
      </c>
      <c r="BN23" s="196" t="n">
        <f aca="false">IF(P23&gt;0,1,0)</f>
        <v>0</v>
      </c>
      <c r="BO23" s="196" t="n">
        <f aca="false">IF(Q23&gt;0,1,0)</f>
        <v>0</v>
      </c>
      <c r="BP23" s="196" t="n">
        <f aca="false">IF(R23&gt;0,1,0)</f>
        <v>0</v>
      </c>
      <c r="BQ23" s="196" t="n">
        <f aca="false">IF(S23&gt;0,1,0)</f>
        <v>0</v>
      </c>
      <c r="BR23" s="196" t="n">
        <f aca="false">IF(T23&gt;0,1,0)</f>
        <v>0</v>
      </c>
      <c r="BS23" s="196" t="n">
        <f aca="false">IF(U23&gt;0,1,0)</f>
        <v>0</v>
      </c>
      <c r="BT23" s="197" t="n">
        <f aca="false">IF(SUM(BN23:BS23)&lt;=1,0,164)</f>
        <v>0</v>
      </c>
      <c r="BZ23" s="198"/>
      <c r="CA23" s="27"/>
      <c r="CB23" s="199" t="str">
        <f aca="false">IF(ROUND(EJ23,2)=0,"",ROUND((K23-EJ23),2))</f>
        <v/>
      </c>
      <c r="CC23" s="200" t="str">
        <f aca="false">IF(CB23=0,"OK.",IF(CB23="","","Popraw  ;)"))</f>
        <v/>
      </c>
      <c r="CD23" s="201" t="str">
        <f aca="false">IF(ROWS(AP23:AP24)&gt;2,"Pamiętaj o wpisaniu WYPEŁNIONE do kol. z Filtrem","")</f>
        <v/>
      </c>
      <c r="CE23" s="217"/>
      <c r="CF23" s="218"/>
      <c r="CG23" s="218"/>
      <c r="CH23" s="218"/>
      <c r="CI23" s="220"/>
      <c r="CJ23" s="27"/>
      <c r="CU23" s="205" t="b">
        <f aca="false">ISNUMBER(D23)</f>
        <v>0</v>
      </c>
      <c r="CV23" s="206" t="b">
        <f aca="false">ISBLANK(D23)</f>
        <v>1</v>
      </c>
      <c r="CW23" s="189" t="b">
        <f aca="false">IF(CU23=CV23,FALSE(),TRUE())</f>
        <v>1</v>
      </c>
      <c r="CX23" s="55" t="n">
        <f aca="false">IF(CW23=TRUE(),0,1)</f>
        <v>0</v>
      </c>
      <c r="CZ23" s="55" t="n">
        <f aca="false">CX23</f>
        <v>0</v>
      </c>
      <c r="DA23" s="208" t="n">
        <f aca="false">IF(CZ23=0,DA22,CZ23)</f>
        <v>1</v>
      </c>
      <c r="DB23" s="161" t="n">
        <f aca="false">IF(DA23=1,1,IF(DA23=10,10,IF(DA23=20,20,10)))</f>
        <v>1</v>
      </c>
      <c r="DC23" s="222"/>
      <c r="DD23" s="208" t="n">
        <f aca="false">IF(DB23=1,1,0)</f>
        <v>1</v>
      </c>
      <c r="DE23" s="209" t="n">
        <f aca="false">DD23*K23</f>
        <v>0</v>
      </c>
      <c r="DF23" s="209" t="n">
        <f aca="false">DD23*M23</f>
        <v>0</v>
      </c>
      <c r="DG23" s="210"/>
      <c r="DH23" s="43"/>
      <c r="DI23" s="211"/>
      <c r="DJ23" s="112"/>
      <c r="DK23" s="162" t="n">
        <f aca="false">IF(DB23=1,M23,0)</f>
        <v>0</v>
      </c>
      <c r="DL23" s="212" t="n">
        <f aca="false">IF(AND(CZ23=1,DD23=1),2,DD23)</f>
        <v>1</v>
      </c>
      <c r="DM23" s="55" t="n">
        <f aca="false">IF(AND(DL23=2,DL24=2),2,IF(AND(DL23=2,DL24=1),3,DL23))</f>
        <v>1</v>
      </c>
      <c r="DN23" s="55" t="n">
        <f aca="false">IF(DM23=2,2,IF(AND(DM23=3,DM25=1),4,DM23))</f>
        <v>1</v>
      </c>
      <c r="DO23" s="55" t="n">
        <f aca="false">IF(DN23=2,2,IF(AND(DN23=4,DN26=1),5,DN23))</f>
        <v>1</v>
      </c>
      <c r="DP23" s="55" t="n">
        <f aca="false">IF(DO23=2,2,IF(AND(DO23=5,DO27=1),6,DO23))</f>
        <v>1</v>
      </c>
      <c r="DQ23" s="55" t="n">
        <f aca="false">IF(DP23=2,2,IF(AND(DP23=6,DP28=1),7,DP23))</f>
        <v>1</v>
      </c>
      <c r="DR23" s="55" t="n">
        <f aca="false">IF(DQ23=2,2,IF(AND(DQ23=7,DQ29=1),8,DQ23))</f>
        <v>1</v>
      </c>
      <c r="DS23" s="55" t="n">
        <f aca="false">IF(DR23=2,2,IF(AND(DR23=8,DR30=1),9,DR23))</f>
        <v>1</v>
      </c>
      <c r="DT23" s="55" t="n">
        <f aca="false">IF(DS23=2,2,IF(AND(DS23=9,DS31=1),10,DS23))</f>
        <v>1</v>
      </c>
      <c r="DU23" s="55" t="n">
        <f aca="false">IF(DT23=2,2,IF(AND(DT23=10,DT32=1),11,DT23))</f>
        <v>1</v>
      </c>
      <c r="DV23" s="55" t="n">
        <f aca="false">IF(DU23=2,2,IF(AND(DU23=11,DU33=1),12,DU23))</f>
        <v>1</v>
      </c>
      <c r="DW23" s="55" t="n">
        <f aca="false">IF(DV23=2,2,IF(AND(DV23=12,DV34=1),13,DV23))</f>
        <v>1</v>
      </c>
      <c r="DX23" s="55" t="n">
        <f aca="false">IF(DW23=2,2,IF(AND(DW23=13,DW35=1),14,DW23))</f>
        <v>1</v>
      </c>
      <c r="DY23" s="55" t="n">
        <f aca="false">IF(DX23=2,2,IF(AND(DX23=14,DX36=1),15,DX23))</f>
        <v>1</v>
      </c>
      <c r="DZ23" s="55" t="n">
        <f aca="false">IF(DY23=2,2,IF(AND(DY23=15,DY37=1),16,DY23))</f>
        <v>1</v>
      </c>
      <c r="EA23" s="55" t="n">
        <f aca="false">IF(DZ23=2,2,IF(AND(DZ23=16,DZ38=1),17,DZ23))</f>
        <v>1</v>
      </c>
      <c r="EB23" s="55" t="n">
        <f aca="false">IF(EA23=2,2,IF(AND(EA23=17,EA39=1),18,EA23))</f>
        <v>1</v>
      </c>
      <c r="EC23" s="213" t="n">
        <f aca="false">IF(EB23=2,2,IF(AND(EB23=18,EB40=1),19,EB23))</f>
        <v>1</v>
      </c>
      <c r="ED23" s="214" t="n">
        <f aca="false">IF(EC23=2,DK23,IF(EC23=3,(DK23+DK24),IF(EC23=4,(DK23+DK24+DK25),IF(EC23=5,(DK23+DK24+DK25+DK26),IF(EC23=6,(DK23+DK24+DK25+DK26+DK27),IF(EC23=7,(DK23+DK24+DK25+DK26+DK27+DK28),0))))))</f>
        <v>0</v>
      </c>
      <c r="EE23" s="215" t="n">
        <f aca="false">IF(EC23=8,(DK23+DK24+DK25+DK26+DK27+DK28+DK29),IF(EC23=9,(DK23+DK24+DK25+DK26+DK27+DK28+DK29+DK30),IF(EC23=10,(DK23+DK24+DK25+DK26+DK27+DK28+DK29+DK30+DK31),IF(EC23=11,(DK23+DK24+DK25+DK26+DK27+DK28+DK29+DK30+DK31+DK32),IF(EC23=12,(DK23+DK24+DK25+DK26+DK27+DK28+DK29+DK30+DK31+DK32+DK33),IF(EC23=13,(DK23+DK24+DK25+DK26+DK27+DK28+DK29+DK30+DK31+DK32+DK33+DK34),0))))))</f>
        <v>0</v>
      </c>
      <c r="EF23" s="215" t="n">
        <f aca="false">IF(EC23=14,SUM(DK23:DK35),IF(EC23=15,SUM(DK23:DK36),IF(EC23=16,SUM(DK23:DK37),IF(EC23=17,SUM(DK23:DK38),IF(EC23=18,SUM(DK23:DK39),IF(EC23=19,SUM(DK23:DK40),0))))))</f>
        <v>0</v>
      </c>
      <c r="EG23" s="216" t="n">
        <f aca="false">ED23+EE23+EF23</f>
        <v>0</v>
      </c>
      <c r="EH23" s="215"/>
      <c r="EI23" s="216"/>
      <c r="EJ23" s="113" t="n">
        <f aca="false">EG23+EI23</f>
        <v>0</v>
      </c>
      <c r="EK23" s="113"/>
      <c r="EM23" s="223"/>
      <c r="EN23" s="113"/>
    </row>
    <row r="24" customFormat="false" ht="27" hidden="false" customHeight="true" outlineLevel="0" collapsed="false">
      <c r="B24" s="164" t="s">
        <v>126</v>
      </c>
      <c r="C24" s="165" t="str">
        <f aca="false">IF(AU24=1,SUM(AU$11:AU24),"")</f>
        <v/>
      </c>
      <c r="D24" s="166"/>
      <c r="E24" s="167"/>
      <c r="F24" s="168"/>
      <c r="G24" s="169"/>
      <c r="H24" s="170"/>
      <c r="I24" s="168"/>
      <c r="J24" s="169"/>
      <c r="K24" s="170"/>
      <c r="L24" s="171"/>
      <c r="M24" s="172"/>
      <c r="N24" s="173"/>
      <c r="O24" s="173"/>
      <c r="P24" s="174"/>
      <c r="Q24" s="175"/>
      <c r="R24" s="175"/>
      <c r="S24" s="175"/>
      <c r="T24" s="175"/>
      <c r="U24" s="176"/>
      <c r="V24" s="177"/>
      <c r="W24" s="178"/>
      <c r="X24" s="178"/>
      <c r="Y24" s="178"/>
      <c r="Z24" s="178"/>
      <c r="AA24" s="178"/>
      <c r="AB24" s="178"/>
      <c r="AC24" s="178"/>
      <c r="AD24" s="178"/>
      <c r="AE24" s="179"/>
      <c r="AF24" s="180"/>
      <c r="AG24" s="177"/>
      <c r="AH24" s="178"/>
      <c r="AI24" s="181"/>
      <c r="AJ24" s="182"/>
      <c r="AK24" s="169"/>
      <c r="AL24" s="183"/>
      <c r="AM24" s="184"/>
      <c r="AN24" s="184"/>
      <c r="AO24" s="183"/>
      <c r="AP24" s="185"/>
      <c r="AQ24" s="186" t="str">
        <f aca="false">IF(BG24+BJ24&gt;0,"Wpisz miarę.","")</f>
        <v/>
      </c>
      <c r="AR24" s="187" t="n">
        <v>1</v>
      </c>
      <c r="AU24" s="188" t="n">
        <f aca="false">AW24</f>
        <v>0</v>
      </c>
      <c r="AV24" s="189" t="b">
        <f aca="false">ISNONTEXT(D24)</f>
        <v>1</v>
      </c>
      <c r="AW24" s="55" t="n">
        <f aca="false">IF(AV24=TRUE(),0,1)</f>
        <v>0</v>
      </c>
      <c r="AX24" s="190" t="n">
        <f aca="false">IF(D24=0,1,COUNTIF(D$12:D$401,D24))</f>
        <v>1</v>
      </c>
      <c r="AY24" s="191" t="n">
        <f aca="false">IF(AX24&gt;1,1,0)</f>
        <v>0</v>
      </c>
      <c r="BA24" s="221" t="n">
        <f aca="false">BA23-1</f>
        <v>2015</v>
      </c>
      <c r="BB24" s="192"/>
      <c r="BD24" s="193"/>
      <c r="BE24" s="193"/>
      <c r="BG24" s="194" t="n">
        <f aca="false">IF(AND(BH24&gt;0,BI24=0),1,0)</f>
        <v>0</v>
      </c>
      <c r="BH24" s="195" t="n">
        <f aca="false">AE24</f>
        <v>0</v>
      </c>
      <c r="BI24" s="187" t="n">
        <f aca="false">AF24</f>
        <v>0</v>
      </c>
      <c r="BJ24" s="194" t="n">
        <f aca="false">IF(AND(BK24&gt;0,BL24=0),1,0)</f>
        <v>0</v>
      </c>
      <c r="BK24" s="195" t="n">
        <f aca="false">AJ24</f>
        <v>0</v>
      </c>
      <c r="BL24" s="187" t="n">
        <f aca="false">AK24</f>
        <v>0</v>
      </c>
      <c r="BN24" s="196" t="n">
        <f aca="false">IF(P24&gt;0,1,0)</f>
        <v>0</v>
      </c>
      <c r="BO24" s="196" t="n">
        <f aca="false">IF(Q24&gt;0,1,0)</f>
        <v>0</v>
      </c>
      <c r="BP24" s="196" t="n">
        <f aca="false">IF(R24&gt;0,1,0)</f>
        <v>0</v>
      </c>
      <c r="BQ24" s="196" t="n">
        <f aca="false">IF(S24&gt;0,1,0)</f>
        <v>0</v>
      </c>
      <c r="BR24" s="196" t="n">
        <f aca="false">IF(T24&gt;0,1,0)</f>
        <v>0</v>
      </c>
      <c r="BS24" s="196" t="n">
        <f aca="false">IF(U24&gt;0,1,0)</f>
        <v>0</v>
      </c>
      <c r="BT24" s="197" t="n">
        <f aca="false">IF(SUM(BN24:BS24)&lt;=1,0,164)</f>
        <v>0</v>
      </c>
      <c r="BZ24" s="198"/>
      <c r="CA24" s="27"/>
      <c r="CB24" s="199" t="str">
        <f aca="false">IF(ROUND(EJ24,2)=0,"",ROUND((K24-EJ24),2))</f>
        <v/>
      </c>
      <c r="CC24" s="200" t="str">
        <f aca="false">IF(CB24=0,"OK.",IF(CB24="","","Popraw  ;)"))</f>
        <v/>
      </c>
      <c r="CD24" s="201" t="str">
        <f aca="false">IF(ROWS(AP24:AP25)&gt;2,"Pamiętaj o wpisaniu WYPEŁNIONE do kol. z Filtrem","")</f>
        <v/>
      </c>
      <c r="CE24" s="217"/>
      <c r="CF24" s="218"/>
      <c r="CG24" s="218"/>
      <c r="CH24" s="218"/>
      <c r="CI24" s="220"/>
      <c r="CJ24" s="27"/>
      <c r="CU24" s="205" t="b">
        <f aca="false">ISNUMBER(D24)</f>
        <v>0</v>
      </c>
      <c r="CV24" s="206" t="b">
        <f aca="false">ISBLANK(D24)</f>
        <v>1</v>
      </c>
      <c r="CW24" s="189" t="b">
        <f aca="false">IF(CU24=CV24,FALSE(),TRUE())</f>
        <v>1</v>
      </c>
      <c r="CX24" s="55" t="n">
        <f aca="false">IF(CW24=TRUE(),0,1)</f>
        <v>0</v>
      </c>
      <c r="CZ24" s="55" t="n">
        <f aca="false">CX24</f>
        <v>0</v>
      </c>
      <c r="DA24" s="208" t="n">
        <f aca="false">IF(CZ24=0,DA23,CZ24)</f>
        <v>1</v>
      </c>
      <c r="DB24" s="161" t="n">
        <f aca="false">IF(DA24=1,1,IF(DA24=10,10,IF(DA24=20,20,10)))</f>
        <v>1</v>
      </c>
      <c r="DC24" s="222"/>
      <c r="DD24" s="208" t="n">
        <f aca="false">IF(DB24=1,1,0)</f>
        <v>1</v>
      </c>
      <c r="DE24" s="209" t="n">
        <f aca="false">DD24*K24</f>
        <v>0</v>
      </c>
      <c r="DF24" s="209" t="n">
        <f aca="false">DD24*M24</f>
        <v>0</v>
      </c>
      <c r="DG24" s="210"/>
      <c r="DH24" s="43"/>
      <c r="DI24" s="211"/>
      <c r="DJ24" s="112"/>
      <c r="DK24" s="162" t="n">
        <f aca="false">IF(DB24=1,M24,0)</f>
        <v>0</v>
      </c>
      <c r="DL24" s="212" t="n">
        <f aca="false">IF(AND(CZ24=1,DD24=1),2,DD24)</f>
        <v>1</v>
      </c>
      <c r="DM24" s="55" t="n">
        <f aca="false">IF(AND(DL24=2,DL25=2),2,IF(AND(DL24=2,DL25=1),3,DL24))</f>
        <v>1</v>
      </c>
      <c r="DN24" s="55" t="n">
        <f aca="false">IF(DM24=2,2,IF(AND(DM24=3,DM26=1),4,DM24))</f>
        <v>1</v>
      </c>
      <c r="DO24" s="55" t="n">
        <f aca="false">IF(DN24=2,2,IF(AND(DN24=4,DN27=1),5,DN24))</f>
        <v>1</v>
      </c>
      <c r="DP24" s="55" t="n">
        <f aca="false">IF(DO24=2,2,IF(AND(DO24=5,DO28=1),6,DO24))</f>
        <v>1</v>
      </c>
      <c r="DQ24" s="55" t="n">
        <f aca="false">IF(DP24=2,2,IF(AND(DP24=6,DP29=1),7,DP24))</f>
        <v>1</v>
      </c>
      <c r="DR24" s="55" t="n">
        <f aca="false">IF(DQ24=2,2,IF(AND(DQ24=7,DQ30=1),8,DQ24))</f>
        <v>1</v>
      </c>
      <c r="DS24" s="55" t="n">
        <f aca="false">IF(DR24=2,2,IF(AND(DR24=8,DR31=1),9,DR24))</f>
        <v>1</v>
      </c>
      <c r="DT24" s="55" t="n">
        <f aca="false">IF(DS24=2,2,IF(AND(DS24=9,DS32=1),10,DS24))</f>
        <v>1</v>
      </c>
      <c r="DU24" s="55" t="n">
        <f aca="false">IF(DT24=2,2,IF(AND(DT24=10,DT33=1),11,DT24))</f>
        <v>1</v>
      </c>
      <c r="DV24" s="55" t="n">
        <f aca="false">IF(DU24=2,2,IF(AND(DU24=11,DU34=1),12,DU24))</f>
        <v>1</v>
      </c>
      <c r="DW24" s="55" t="n">
        <f aca="false">IF(DV24=2,2,IF(AND(DV24=12,DV35=1),13,DV24))</f>
        <v>1</v>
      </c>
      <c r="DX24" s="55" t="n">
        <f aca="false">IF(DW24=2,2,IF(AND(DW24=13,DW36=1),14,DW24))</f>
        <v>1</v>
      </c>
      <c r="DY24" s="55" t="n">
        <f aca="false">IF(DX24=2,2,IF(AND(DX24=14,DX37=1),15,DX24))</f>
        <v>1</v>
      </c>
      <c r="DZ24" s="55" t="n">
        <f aca="false">IF(DY24=2,2,IF(AND(DY24=15,DY38=1),16,DY24))</f>
        <v>1</v>
      </c>
      <c r="EA24" s="55" t="n">
        <f aca="false">IF(DZ24=2,2,IF(AND(DZ24=16,DZ39=1),17,DZ24))</f>
        <v>1</v>
      </c>
      <c r="EB24" s="55" t="n">
        <f aca="false">IF(EA24=2,2,IF(AND(EA24=17,EA40=1),18,EA24))</f>
        <v>1</v>
      </c>
      <c r="EC24" s="213" t="n">
        <f aca="false">IF(EB24=2,2,IF(AND(EB24=18,EB41=1),19,EB24))</f>
        <v>1</v>
      </c>
      <c r="ED24" s="214" t="n">
        <f aca="false">IF(EC24=2,DK24,IF(EC24=3,(DK24+DK25),IF(EC24=4,(DK24+DK25+DK26),IF(EC24=5,(DK24+DK25+DK26+DK27),IF(EC24=6,(DK24+DK25+DK26+DK27+DK28),IF(EC24=7,(DK24+DK25+DK26+DK27+DK28+DK29),0))))))</f>
        <v>0</v>
      </c>
      <c r="EE24" s="215" t="n">
        <f aca="false">IF(EC24=8,(DK24+DK25+DK26+DK27+DK28+DK29+DK30),IF(EC24=9,(DK24+DK25+DK26+DK27+DK28+DK29+DK30+DK31),IF(EC24=10,(DK24+DK25+DK26+DK27+DK28+DK29+DK30+DK31+DK32),IF(EC24=11,(DK24+DK25+DK26+DK27+DK28+DK29+DK30+DK31+DK32+DK33),IF(EC24=12,(DK24+DK25+DK26+DK27+DK28+DK29+DK30+DK31+DK32+DK33+DK34),IF(EC24=13,(DK24+DK25+DK26+DK27+DK28+DK29+DK30+DK31+DK32+DK33+DK34+DK35),0))))))</f>
        <v>0</v>
      </c>
      <c r="EF24" s="215" t="n">
        <f aca="false">IF(EC24=14,SUM(DK24:DK36),IF(EC24=15,SUM(DK24:DK37),IF(EC24=16,SUM(DK24:DK38),IF(EC24=17,SUM(DK24:DK39),IF(EC24=18,SUM(DK24:DK40),IF(EC24=19,SUM(DK24:DK41),0))))))</f>
        <v>0</v>
      </c>
      <c r="EG24" s="216" t="n">
        <f aca="false">ED24+EE24+EF24</f>
        <v>0</v>
      </c>
      <c r="EH24" s="215"/>
      <c r="EI24" s="216"/>
      <c r="EJ24" s="113" t="n">
        <f aca="false">EG24+EI24</f>
        <v>0</v>
      </c>
      <c r="EK24" s="113"/>
      <c r="EM24" s="223"/>
      <c r="EN24" s="113"/>
    </row>
    <row r="25" customFormat="false" ht="27" hidden="false" customHeight="true" outlineLevel="0" collapsed="false">
      <c r="B25" s="164" t="s">
        <v>126</v>
      </c>
      <c r="C25" s="165" t="str">
        <f aca="false">IF(AU25=1,SUM(AU$11:AU25),"")</f>
        <v/>
      </c>
      <c r="D25" s="166"/>
      <c r="E25" s="167"/>
      <c r="F25" s="168"/>
      <c r="G25" s="169"/>
      <c r="H25" s="170"/>
      <c r="I25" s="168"/>
      <c r="J25" s="169"/>
      <c r="K25" s="170"/>
      <c r="L25" s="171"/>
      <c r="M25" s="172"/>
      <c r="N25" s="173"/>
      <c r="O25" s="173"/>
      <c r="P25" s="174"/>
      <c r="Q25" s="175"/>
      <c r="R25" s="175"/>
      <c r="S25" s="175"/>
      <c r="T25" s="175"/>
      <c r="U25" s="176"/>
      <c r="V25" s="177"/>
      <c r="W25" s="178"/>
      <c r="X25" s="178"/>
      <c r="Y25" s="178"/>
      <c r="Z25" s="178"/>
      <c r="AA25" s="178"/>
      <c r="AB25" s="178"/>
      <c r="AC25" s="178"/>
      <c r="AD25" s="178"/>
      <c r="AE25" s="179"/>
      <c r="AF25" s="180"/>
      <c r="AG25" s="177"/>
      <c r="AH25" s="178"/>
      <c r="AI25" s="181"/>
      <c r="AJ25" s="182"/>
      <c r="AK25" s="169"/>
      <c r="AL25" s="183"/>
      <c r="AM25" s="184"/>
      <c r="AN25" s="184"/>
      <c r="AO25" s="183"/>
      <c r="AP25" s="185"/>
      <c r="AQ25" s="186" t="str">
        <f aca="false">IF(BG25+BJ25&gt;0,"Wpisz miarę.","")</f>
        <v/>
      </c>
      <c r="AR25" s="187" t="n">
        <v>1</v>
      </c>
      <c r="AU25" s="188" t="n">
        <f aca="false">AW25</f>
        <v>0</v>
      </c>
      <c r="AV25" s="189" t="b">
        <f aca="false">ISNONTEXT(D25)</f>
        <v>1</v>
      </c>
      <c r="AW25" s="55" t="n">
        <f aca="false">IF(AV25=TRUE(),0,1)</f>
        <v>0</v>
      </c>
      <c r="AX25" s="190" t="n">
        <f aca="false">IF(D25=0,1,COUNTIF(D$12:D$401,D25))</f>
        <v>1</v>
      </c>
      <c r="AY25" s="191" t="n">
        <f aca="false">IF(AX25&gt;1,1,0)</f>
        <v>0</v>
      </c>
      <c r="BA25" s="221" t="n">
        <f aca="false">BA24-1</f>
        <v>2014</v>
      </c>
      <c r="BB25" s="224" t="s">
        <v>25</v>
      </c>
      <c r="BD25" s="193"/>
      <c r="BE25" s="193"/>
      <c r="BG25" s="194" t="n">
        <f aca="false">IF(AND(BH25&gt;0,BI25=0),1,0)</f>
        <v>0</v>
      </c>
      <c r="BH25" s="195" t="n">
        <f aca="false">AE25</f>
        <v>0</v>
      </c>
      <c r="BI25" s="187" t="n">
        <f aca="false">AF25</f>
        <v>0</v>
      </c>
      <c r="BJ25" s="194" t="n">
        <f aca="false">IF(AND(BK25&gt;0,BL25=0),1,0)</f>
        <v>0</v>
      </c>
      <c r="BK25" s="195" t="n">
        <f aca="false">AJ25</f>
        <v>0</v>
      </c>
      <c r="BL25" s="187" t="n">
        <f aca="false">AK25</f>
        <v>0</v>
      </c>
      <c r="BN25" s="196" t="n">
        <f aca="false">IF(P25&gt;0,1,0)</f>
        <v>0</v>
      </c>
      <c r="BO25" s="196" t="n">
        <f aca="false">IF(Q25&gt;0,1,0)</f>
        <v>0</v>
      </c>
      <c r="BP25" s="196" t="n">
        <f aca="false">IF(R25&gt;0,1,0)</f>
        <v>0</v>
      </c>
      <c r="BQ25" s="196" t="n">
        <f aca="false">IF(S25&gt;0,1,0)</f>
        <v>0</v>
      </c>
      <c r="BR25" s="196" t="n">
        <f aca="false">IF(T25&gt;0,1,0)</f>
        <v>0</v>
      </c>
      <c r="BS25" s="196" t="n">
        <f aca="false">IF(U25&gt;0,1,0)</f>
        <v>0</v>
      </c>
      <c r="BT25" s="197" t="n">
        <f aca="false">IF(SUM(BN25:BS25)&lt;=1,0,164)</f>
        <v>0</v>
      </c>
      <c r="BZ25" s="198"/>
      <c r="CA25" s="27"/>
      <c r="CB25" s="199" t="str">
        <f aca="false">IF(ROUND(EJ25,2)=0,"",ROUND((K25-EJ25),2))</f>
        <v/>
      </c>
      <c r="CC25" s="200" t="str">
        <f aca="false">IF(CB25=0,"OK.",IF(CB25="","","Popraw  ;)"))</f>
        <v/>
      </c>
      <c r="CD25" s="201" t="str">
        <f aca="false">IF(ROWS(AP25:AP26)&gt;2,"Pamiętaj o wpisaniu WYPEŁNIONE do kol. z Filtrem","")</f>
        <v/>
      </c>
      <c r="CE25" s="217"/>
      <c r="CF25" s="218"/>
      <c r="CG25" s="218"/>
      <c r="CH25" s="218"/>
      <c r="CI25" s="220"/>
      <c r="CJ25" s="27"/>
      <c r="CU25" s="205" t="b">
        <f aca="false">ISNUMBER(D25)</f>
        <v>0</v>
      </c>
      <c r="CV25" s="206" t="b">
        <f aca="false">ISBLANK(D25)</f>
        <v>1</v>
      </c>
      <c r="CW25" s="189" t="b">
        <f aca="false">IF(CU25=CV25,FALSE(),TRUE())</f>
        <v>1</v>
      </c>
      <c r="CX25" s="55" t="n">
        <f aca="false">IF(CW25=TRUE(),0,1)</f>
        <v>0</v>
      </c>
      <c r="CZ25" s="55" t="n">
        <f aca="false">CX25</f>
        <v>0</v>
      </c>
      <c r="DA25" s="208" t="n">
        <f aca="false">IF(CZ25=0,DA24,CZ25)</f>
        <v>1</v>
      </c>
      <c r="DB25" s="161" t="n">
        <f aca="false">IF(DA25=1,1,IF(DA25=10,10,IF(DA25=20,20,10)))</f>
        <v>1</v>
      </c>
      <c r="DC25" s="222"/>
      <c r="DD25" s="208" t="n">
        <f aca="false">IF(DB25=1,1,0)</f>
        <v>1</v>
      </c>
      <c r="DE25" s="209" t="n">
        <f aca="false">DD25*K25</f>
        <v>0</v>
      </c>
      <c r="DF25" s="209" t="n">
        <f aca="false">DD25*M25</f>
        <v>0</v>
      </c>
      <c r="DG25" s="210"/>
      <c r="DH25" s="43"/>
      <c r="DI25" s="211"/>
      <c r="DJ25" s="112"/>
      <c r="DK25" s="162" t="n">
        <f aca="false">IF(DB25=1,M25,0)</f>
        <v>0</v>
      </c>
      <c r="DL25" s="212" t="n">
        <f aca="false">IF(AND(CZ25=1,DD25=1),2,DD25)</f>
        <v>1</v>
      </c>
      <c r="DM25" s="55" t="n">
        <f aca="false">IF(AND(DL25=2,DL26=2),2,IF(AND(DL25=2,DL26=1),3,DL25))</f>
        <v>1</v>
      </c>
      <c r="DN25" s="55" t="n">
        <f aca="false">IF(DM25=2,2,IF(AND(DM25=3,DM27=1),4,DM25))</f>
        <v>1</v>
      </c>
      <c r="DO25" s="55" t="n">
        <f aca="false">IF(DN25=2,2,IF(AND(DN25=4,DN28=1),5,DN25))</f>
        <v>1</v>
      </c>
      <c r="DP25" s="55" t="n">
        <f aca="false">IF(DO25=2,2,IF(AND(DO25=5,DO29=1),6,DO25))</f>
        <v>1</v>
      </c>
      <c r="DQ25" s="55" t="n">
        <f aca="false">IF(DP25=2,2,IF(AND(DP25=6,DP30=1),7,DP25))</f>
        <v>1</v>
      </c>
      <c r="DR25" s="55" t="n">
        <f aca="false">IF(DQ25=2,2,IF(AND(DQ25=7,DQ31=1),8,DQ25))</f>
        <v>1</v>
      </c>
      <c r="DS25" s="55" t="n">
        <f aca="false">IF(DR25=2,2,IF(AND(DR25=8,DR32=1),9,DR25))</f>
        <v>1</v>
      </c>
      <c r="DT25" s="55" t="n">
        <f aca="false">IF(DS25=2,2,IF(AND(DS25=9,DS33=1),10,DS25))</f>
        <v>1</v>
      </c>
      <c r="DU25" s="55" t="n">
        <f aca="false">IF(DT25=2,2,IF(AND(DT25=10,DT34=1),11,DT25))</f>
        <v>1</v>
      </c>
      <c r="DV25" s="55" t="n">
        <f aca="false">IF(DU25=2,2,IF(AND(DU25=11,DU35=1),12,DU25))</f>
        <v>1</v>
      </c>
      <c r="DW25" s="55" t="n">
        <f aca="false">IF(DV25=2,2,IF(AND(DV25=12,DV36=1),13,DV25))</f>
        <v>1</v>
      </c>
      <c r="DX25" s="55" t="n">
        <f aca="false">IF(DW25=2,2,IF(AND(DW25=13,DW37=1),14,DW25))</f>
        <v>1</v>
      </c>
      <c r="DY25" s="55" t="n">
        <f aca="false">IF(DX25=2,2,IF(AND(DX25=14,DX38=1),15,DX25))</f>
        <v>1</v>
      </c>
      <c r="DZ25" s="55" t="n">
        <f aca="false">IF(DY25=2,2,IF(AND(DY25=15,DY39=1),16,DY25))</f>
        <v>1</v>
      </c>
      <c r="EA25" s="55" t="n">
        <f aca="false">IF(DZ25=2,2,IF(AND(DZ25=16,DZ40=1),17,DZ25))</f>
        <v>1</v>
      </c>
      <c r="EB25" s="55" t="n">
        <f aca="false">IF(EA25=2,2,IF(AND(EA25=17,EA41=1),18,EA25))</f>
        <v>1</v>
      </c>
      <c r="EC25" s="213" t="n">
        <f aca="false">IF(EB25=2,2,IF(AND(EB25=18,EB42=1),19,EB25))</f>
        <v>1</v>
      </c>
      <c r="ED25" s="214" t="n">
        <f aca="false">IF(EC25=2,DK25,IF(EC25=3,(DK25+DK26),IF(EC25=4,(DK25+DK26+DK27),IF(EC25=5,(DK25+DK26+DK27+DK28),IF(EC25=6,(DK25+DK26+DK27+DK28+DK29),IF(EC25=7,(DK25+DK26+DK27+DK28+DK29+DK30),0))))))</f>
        <v>0</v>
      </c>
      <c r="EE25" s="215" t="n">
        <f aca="false">IF(EC25=8,(DK25+DK26+DK27+DK28+DK29+DK30+DK31),IF(EC25=9,(DK25+DK26+DK27+DK28+DK29+DK30+DK31+DK32),IF(EC25=10,(DK25+DK26+DK27+DK28+DK29+DK30+DK31+DK32+DK33),IF(EC25=11,(DK25+DK26+DK27+DK28+DK29+DK30+DK31+DK32+DK33+DK34),IF(EC25=12,(DK25+DK26+DK27+DK28+DK29+DK30+DK31+DK32+DK33+DK34+DK35),IF(EC25=13,(DK25+DK26+DK27+DK28+DK29+DK30+DK31+DK32+DK33+DK34+DK35+DK36),0))))))</f>
        <v>0</v>
      </c>
      <c r="EF25" s="215" t="n">
        <f aca="false">IF(EC25=14,SUM(DK25:DK37),IF(EC25=15,SUM(DK25:DK38),IF(EC25=16,SUM(DK25:DK39),IF(EC25=17,SUM(DK25:DK40),IF(EC25=18,SUM(DK25:DK41),IF(EC25=19,SUM(DK25:DK42),0))))))</f>
        <v>0</v>
      </c>
      <c r="EG25" s="216" t="n">
        <f aca="false">ED25+EE25+EF25</f>
        <v>0</v>
      </c>
      <c r="EH25" s="215"/>
      <c r="EI25" s="216"/>
      <c r="EJ25" s="113" t="n">
        <f aca="false">EG25+EI25</f>
        <v>0</v>
      </c>
      <c r="EK25" s="113"/>
      <c r="EM25" s="223"/>
      <c r="EN25" s="113"/>
    </row>
    <row r="26" customFormat="false" ht="27" hidden="false" customHeight="true" outlineLevel="0" collapsed="false">
      <c r="B26" s="164" t="s">
        <v>126</v>
      </c>
      <c r="C26" s="165" t="str">
        <f aca="false">IF(AU26=1,SUM(AU$11:AU26),"")</f>
        <v/>
      </c>
      <c r="D26" s="166"/>
      <c r="E26" s="167"/>
      <c r="F26" s="168"/>
      <c r="G26" s="169"/>
      <c r="H26" s="170"/>
      <c r="I26" s="168"/>
      <c r="J26" s="169"/>
      <c r="K26" s="170"/>
      <c r="L26" s="171"/>
      <c r="M26" s="172"/>
      <c r="N26" s="173"/>
      <c r="O26" s="173"/>
      <c r="P26" s="174"/>
      <c r="Q26" s="175"/>
      <c r="R26" s="175"/>
      <c r="S26" s="175"/>
      <c r="T26" s="175"/>
      <c r="U26" s="176"/>
      <c r="V26" s="177"/>
      <c r="W26" s="178"/>
      <c r="X26" s="178"/>
      <c r="Y26" s="178"/>
      <c r="Z26" s="178"/>
      <c r="AA26" s="178"/>
      <c r="AB26" s="178"/>
      <c r="AC26" s="178"/>
      <c r="AD26" s="178"/>
      <c r="AE26" s="179"/>
      <c r="AF26" s="180"/>
      <c r="AG26" s="177"/>
      <c r="AH26" s="178"/>
      <c r="AI26" s="181"/>
      <c r="AJ26" s="182"/>
      <c r="AK26" s="169"/>
      <c r="AL26" s="183"/>
      <c r="AM26" s="184"/>
      <c r="AN26" s="184"/>
      <c r="AO26" s="183"/>
      <c r="AP26" s="185"/>
      <c r="AQ26" s="186" t="str">
        <f aca="false">IF(BG26+BJ26&gt;0,"Wpisz miarę.","")</f>
        <v/>
      </c>
      <c r="AR26" s="187" t="n">
        <v>1</v>
      </c>
      <c r="AU26" s="188" t="n">
        <f aca="false">AW26</f>
        <v>0</v>
      </c>
      <c r="AV26" s="189" t="b">
        <f aca="false">ISNONTEXT(D26)</f>
        <v>1</v>
      </c>
      <c r="AW26" s="55" t="n">
        <f aca="false">IF(AV26=TRUE(),0,1)</f>
        <v>0</v>
      </c>
      <c r="AX26" s="190" t="n">
        <f aca="false">IF(D26=0,1,COUNTIF(D$12:D$401,D26))</f>
        <v>1</v>
      </c>
      <c r="AY26" s="191" t="n">
        <f aca="false">IF(AX26&gt;1,1,0)</f>
        <v>0</v>
      </c>
      <c r="BA26" s="221" t="n">
        <f aca="false">BA25-1</f>
        <v>2013</v>
      </c>
      <c r="BB26" s="224" t="s">
        <v>27</v>
      </c>
      <c r="BD26" s="193"/>
      <c r="BE26" s="193"/>
      <c r="BG26" s="194" t="n">
        <f aca="false">IF(AND(BH26&gt;0,BI26=0),1,0)</f>
        <v>0</v>
      </c>
      <c r="BH26" s="195" t="n">
        <f aca="false">AE26</f>
        <v>0</v>
      </c>
      <c r="BI26" s="187" t="n">
        <f aca="false">AF26</f>
        <v>0</v>
      </c>
      <c r="BJ26" s="194" t="n">
        <f aca="false">IF(AND(BK26&gt;0,BL26=0),1,0)</f>
        <v>0</v>
      </c>
      <c r="BK26" s="195" t="n">
        <f aca="false">AJ26</f>
        <v>0</v>
      </c>
      <c r="BL26" s="187" t="n">
        <f aca="false">AK26</f>
        <v>0</v>
      </c>
      <c r="BN26" s="196" t="n">
        <f aca="false">IF(P26&gt;0,1,0)</f>
        <v>0</v>
      </c>
      <c r="BO26" s="196" t="n">
        <f aca="false">IF(Q26&gt;0,1,0)</f>
        <v>0</v>
      </c>
      <c r="BP26" s="196" t="n">
        <f aca="false">IF(R26&gt;0,1,0)</f>
        <v>0</v>
      </c>
      <c r="BQ26" s="196" t="n">
        <f aca="false">IF(S26&gt;0,1,0)</f>
        <v>0</v>
      </c>
      <c r="BR26" s="196" t="n">
        <f aca="false">IF(T26&gt;0,1,0)</f>
        <v>0</v>
      </c>
      <c r="BS26" s="196" t="n">
        <f aca="false">IF(U26&gt;0,1,0)</f>
        <v>0</v>
      </c>
      <c r="BT26" s="197" t="n">
        <f aca="false">IF(SUM(BN26:BS26)&lt;=1,0,164)</f>
        <v>0</v>
      </c>
      <c r="BZ26" s="198"/>
      <c r="CA26" s="27"/>
      <c r="CB26" s="199" t="str">
        <f aca="false">IF(ROUND(EJ26,2)=0,"",ROUND((K26-EJ26),2))</f>
        <v/>
      </c>
      <c r="CC26" s="200" t="str">
        <f aca="false">IF(CB26=0,"OK.",IF(CB26="","","Popraw  ;)"))</f>
        <v/>
      </c>
      <c r="CD26" s="201" t="str">
        <f aca="false">IF(ROWS(AP26:AP27)&gt;2,"Pamiętaj o wpisaniu WYPEŁNIONE do kol. z Filtrem","")</f>
        <v/>
      </c>
      <c r="CE26" s="217"/>
      <c r="CF26" s="218"/>
      <c r="CG26" s="218"/>
      <c r="CH26" s="218"/>
      <c r="CI26" s="220"/>
      <c r="CJ26" s="27"/>
      <c r="CU26" s="205" t="b">
        <f aca="false">ISNUMBER(D26)</f>
        <v>0</v>
      </c>
      <c r="CV26" s="206" t="b">
        <f aca="false">ISBLANK(D26)</f>
        <v>1</v>
      </c>
      <c r="CW26" s="189" t="b">
        <f aca="false">IF(CU26=CV26,FALSE(),TRUE())</f>
        <v>1</v>
      </c>
      <c r="CX26" s="55" t="n">
        <f aca="false">IF(CW26=TRUE(),0,1)</f>
        <v>0</v>
      </c>
      <c r="CZ26" s="55" t="n">
        <f aca="false">CX26</f>
        <v>0</v>
      </c>
      <c r="DA26" s="208" t="n">
        <f aca="false">IF(CZ26=0,DA25,CZ26)</f>
        <v>1</v>
      </c>
      <c r="DB26" s="161" t="n">
        <f aca="false">IF(DA26=1,1,IF(DA26=10,10,IF(DA26=20,20,10)))</f>
        <v>1</v>
      </c>
      <c r="DC26" s="222"/>
      <c r="DD26" s="208" t="n">
        <f aca="false">IF(DB26=1,1,0)</f>
        <v>1</v>
      </c>
      <c r="DE26" s="209" t="n">
        <f aca="false">DD26*K26</f>
        <v>0</v>
      </c>
      <c r="DF26" s="209" t="n">
        <f aca="false">DD26*M26</f>
        <v>0</v>
      </c>
      <c r="DG26" s="210"/>
      <c r="DH26" s="43"/>
      <c r="DI26" s="211"/>
      <c r="DJ26" s="112"/>
      <c r="DK26" s="162" t="n">
        <f aca="false">IF(DB26=1,M26,0)</f>
        <v>0</v>
      </c>
      <c r="DL26" s="212" t="n">
        <f aca="false">IF(AND(CZ26=1,DD26=1),2,DD26)</f>
        <v>1</v>
      </c>
      <c r="DM26" s="55" t="n">
        <f aca="false">IF(AND(DL26=2,DL27=2),2,IF(AND(DL26=2,DL27=1),3,DL26))</f>
        <v>1</v>
      </c>
      <c r="DN26" s="55" t="n">
        <f aca="false">IF(DM26=2,2,IF(AND(DM26=3,DM28=1),4,DM26))</f>
        <v>1</v>
      </c>
      <c r="DO26" s="55" t="n">
        <f aca="false">IF(DN26=2,2,IF(AND(DN26=4,DN29=1),5,DN26))</f>
        <v>1</v>
      </c>
      <c r="DP26" s="55" t="n">
        <f aca="false">IF(DO26=2,2,IF(AND(DO26=5,DO30=1),6,DO26))</f>
        <v>1</v>
      </c>
      <c r="DQ26" s="55" t="n">
        <f aca="false">IF(DP26=2,2,IF(AND(DP26=6,DP31=1),7,DP26))</f>
        <v>1</v>
      </c>
      <c r="DR26" s="55" t="n">
        <f aca="false">IF(DQ26=2,2,IF(AND(DQ26=7,DQ32=1),8,DQ26))</f>
        <v>1</v>
      </c>
      <c r="DS26" s="55" t="n">
        <f aca="false">IF(DR26=2,2,IF(AND(DR26=8,DR33=1),9,DR26))</f>
        <v>1</v>
      </c>
      <c r="DT26" s="55" t="n">
        <f aca="false">IF(DS26=2,2,IF(AND(DS26=9,DS34=1),10,DS26))</f>
        <v>1</v>
      </c>
      <c r="DU26" s="55" t="n">
        <f aca="false">IF(DT26=2,2,IF(AND(DT26=10,DT35=1),11,DT26))</f>
        <v>1</v>
      </c>
      <c r="DV26" s="55" t="n">
        <f aca="false">IF(DU26=2,2,IF(AND(DU26=11,DU36=1),12,DU26))</f>
        <v>1</v>
      </c>
      <c r="DW26" s="55" t="n">
        <f aca="false">IF(DV26=2,2,IF(AND(DV26=12,DV37=1),13,DV26))</f>
        <v>1</v>
      </c>
      <c r="DX26" s="55" t="n">
        <f aca="false">IF(DW26=2,2,IF(AND(DW26=13,DW38=1),14,DW26))</f>
        <v>1</v>
      </c>
      <c r="DY26" s="55" t="n">
        <f aca="false">IF(DX26=2,2,IF(AND(DX26=14,DX39=1),15,DX26))</f>
        <v>1</v>
      </c>
      <c r="DZ26" s="55" t="n">
        <f aca="false">IF(DY26=2,2,IF(AND(DY26=15,DY40=1),16,DY26))</f>
        <v>1</v>
      </c>
      <c r="EA26" s="55" t="n">
        <f aca="false">IF(DZ26=2,2,IF(AND(DZ26=16,DZ41=1),17,DZ26))</f>
        <v>1</v>
      </c>
      <c r="EB26" s="55" t="n">
        <f aca="false">IF(EA26=2,2,IF(AND(EA26=17,EA42=1),18,EA26))</f>
        <v>1</v>
      </c>
      <c r="EC26" s="213" t="n">
        <f aca="false">IF(EB26=2,2,IF(AND(EB26=18,EB43=1),19,EB26))</f>
        <v>1</v>
      </c>
      <c r="ED26" s="214" t="n">
        <f aca="false">IF(EC26=2,DK26,IF(EC26=3,(DK26+DK27),IF(EC26=4,(DK26+DK27+DK28),IF(EC26=5,(DK26+DK27+DK28+DK29),IF(EC26=6,(DK26+DK27+DK28+DK29+DK30),IF(EC26=7,(DK26+DK27+DK28+DK29+DK30+DK31),0))))))</f>
        <v>0</v>
      </c>
      <c r="EE26" s="215" t="n">
        <f aca="false">IF(EC26=8,(DK26+DK27+DK28+DK29+DK30+DK31+DK32),IF(EC26=9,(DK26+DK27+DK28+DK29+DK30+DK31+DK32+DK33),IF(EC26=10,(DK26+DK27+DK28+DK29+DK30+DK31+DK32+DK33+DK34),IF(EC26=11,(DK26+DK27+DK28+DK29+DK30+DK31+DK32+DK33+DK34+DK35),IF(EC26=12,(DK26+DK27+DK28+DK29+DK30+DK31+DK32+DK33+DK34+DK35+DK36),IF(EC26=13,(DK26+DK27+DK28+DK29+DK30+DK31+DK32+DK33+DK34+DK35+DK36+DK37),0))))))</f>
        <v>0</v>
      </c>
      <c r="EF26" s="215" t="n">
        <f aca="false">IF(EC26=14,SUM(DK26:DK38),IF(EC26=15,SUM(DK26:DK39),IF(EC26=16,SUM(DK26:DK40),IF(EC26=17,SUM(DK26:DK41),IF(EC26=18,SUM(DK26:DK42),IF(EC26=19,SUM(DK26:DK43),0))))))</f>
        <v>0</v>
      </c>
      <c r="EG26" s="216" t="n">
        <f aca="false">ED26+EE26+EF26</f>
        <v>0</v>
      </c>
      <c r="EH26" s="215"/>
      <c r="EI26" s="216"/>
      <c r="EJ26" s="113" t="n">
        <f aca="false">EG26+EI26</f>
        <v>0</v>
      </c>
      <c r="EK26" s="113"/>
      <c r="EM26" s="223"/>
      <c r="EN26" s="113"/>
    </row>
    <row r="27" customFormat="false" ht="27" hidden="false" customHeight="true" outlineLevel="0" collapsed="false">
      <c r="B27" s="164" t="s">
        <v>126</v>
      </c>
      <c r="C27" s="165" t="str">
        <f aca="false">IF(AU27=1,SUM(AU$11:AU27),"")</f>
        <v/>
      </c>
      <c r="D27" s="166"/>
      <c r="E27" s="167"/>
      <c r="F27" s="168"/>
      <c r="G27" s="169"/>
      <c r="H27" s="170"/>
      <c r="I27" s="168"/>
      <c r="J27" s="169"/>
      <c r="K27" s="170"/>
      <c r="L27" s="171"/>
      <c r="M27" s="172"/>
      <c r="N27" s="173"/>
      <c r="O27" s="173"/>
      <c r="P27" s="174"/>
      <c r="Q27" s="175"/>
      <c r="R27" s="175"/>
      <c r="S27" s="175"/>
      <c r="T27" s="175"/>
      <c r="U27" s="176"/>
      <c r="V27" s="177"/>
      <c r="W27" s="178"/>
      <c r="X27" s="178"/>
      <c r="Y27" s="178"/>
      <c r="Z27" s="178"/>
      <c r="AA27" s="178"/>
      <c r="AB27" s="178"/>
      <c r="AC27" s="178"/>
      <c r="AD27" s="178"/>
      <c r="AE27" s="179"/>
      <c r="AF27" s="180"/>
      <c r="AG27" s="177"/>
      <c r="AH27" s="178"/>
      <c r="AI27" s="181"/>
      <c r="AJ27" s="182"/>
      <c r="AK27" s="169"/>
      <c r="AL27" s="183"/>
      <c r="AM27" s="184"/>
      <c r="AN27" s="184"/>
      <c r="AO27" s="183"/>
      <c r="AP27" s="185"/>
      <c r="AQ27" s="186" t="str">
        <f aca="false">IF(BG27+BJ27&gt;0,"Wpisz miarę.","")</f>
        <v/>
      </c>
      <c r="AR27" s="187" t="n">
        <v>1</v>
      </c>
      <c r="AU27" s="188" t="n">
        <f aca="false">AW27</f>
        <v>0</v>
      </c>
      <c r="AV27" s="189" t="b">
        <f aca="false">ISNONTEXT(D27)</f>
        <v>1</v>
      </c>
      <c r="AW27" s="55" t="n">
        <f aca="false">IF(AV27=TRUE(),0,1)</f>
        <v>0</v>
      </c>
      <c r="AX27" s="190" t="n">
        <f aca="false">IF(D27=0,1,COUNTIF(D$12:D$401,D27))</f>
        <v>1</v>
      </c>
      <c r="AY27" s="191" t="n">
        <f aca="false">IF(AX27&gt;1,1,0)</f>
        <v>0</v>
      </c>
      <c r="BA27" s="221" t="n">
        <f aca="false">BA26-1</f>
        <v>2012</v>
      </c>
      <c r="BB27" s="224" t="s">
        <v>32</v>
      </c>
      <c r="BD27" s="193"/>
      <c r="BE27" s="193"/>
      <c r="BG27" s="194" t="n">
        <f aca="false">IF(AND(BH27&gt;0,BI27=0),1,0)</f>
        <v>0</v>
      </c>
      <c r="BH27" s="195" t="n">
        <f aca="false">AE27</f>
        <v>0</v>
      </c>
      <c r="BI27" s="187" t="n">
        <f aca="false">AF27</f>
        <v>0</v>
      </c>
      <c r="BJ27" s="194" t="n">
        <f aca="false">IF(AND(BK27&gt;0,BL27=0),1,0)</f>
        <v>0</v>
      </c>
      <c r="BK27" s="195" t="n">
        <f aca="false">AJ27</f>
        <v>0</v>
      </c>
      <c r="BL27" s="187" t="n">
        <f aca="false">AK27</f>
        <v>0</v>
      </c>
      <c r="BN27" s="196" t="n">
        <f aca="false">IF(P27&gt;0,1,0)</f>
        <v>0</v>
      </c>
      <c r="BO27" s="196" t="n">
        <f aca="false">IF(Q27&gt;0,1,0)</f>
        <v>0</v>
      </c>
      <c r="BP27" s="196" t="n">
        <f aca="false">IF(R27&gt;0,1,0)</f>
        <v>0</v>
      </c>
      <c r="BQ27" s="196" t="n">
        <f aca="false">IF(S27&gt;0,1,0)</f>
        <v>0</v>
      </c>
      <c r="BR27" s="196" t="n">
        <f aca="false">IF(T27&gt;0,1,0)</f>
        <v>0</v>
      </c>
      <c r="BS27" s="196" t="n">
        <f aca="false">IF(U27&gt;0,1,0)</f>
        <v>0</v>
      </c>
      <c r="BT27" s="197" t="n">
        <f aca="false">IF(SUM(BN27:BS27)&lt;=1,0,164)</f>
        <v>0</v>
      </c>
      <c r="BZ27" s="198"/>
      <c r="CA27" s="27"/>
      <c r="CB27" s="199" t="str">
        <f aca="false">IF(ROUND(EJ27,2)=0,"",ROUND((K27-EJ27),2))</f>
        <v/>
      </c>
      <c r="CC27" s="200" t="str">
        <f aca="false">IF(CB27=0,"OK.",IF(CB27="","","Popraw  ;)"))</f>
        <v/>
      </c>
      <c r="CD27" s="201" t="str">
        <f aca="false">IF(ROWS(AP27:AP28)&gt;2,"Pamiętaj o wpisaniu WYPEŁNIONE do kol. z Filtrem","")</f>
        <v/>
      </c>
      <c r="CE27" s="217"/>
      <c r="CF27" s="218"/>
      <c r="CG27" s="218"/>
      <c r="CH27" s="218"/>
      <c r="CI27" s="220"/>
      <c r="CJ27" s="27"/>
      <c r="CU27" s="205" t="b">
        <f aca="false">ISNUMBER(D27)</f>
        <v>0</v>
      </c>
      <c r="CV27" s="206" t="b">
        <f aca="false">ISBLANK(D27)</f>
        <v>1</v>
      </c>
      <c r="CW27" s="189" t="b">
        <f aca="false">IF(CU27=CV27,FALSE(),TRUE())</f>
        <v>1</v>
      </c>
      <c r="CX27" s="55" t="n">
        <f aca="false">IF(CW27=TRUE(),0,1)</f>
        <v>0</v>
      </c>
      <c r="CZ27" s="55" t="n">
        <f aca="false">CX27</f>
        <v>0</v>
      </c>
      <c r="DA27" s="208" t="n">
        <f aca="false">IF(CZ27=0,DA26,CZ27)</f>
        <v>1</v>
      </c>
      <c r="DB27" s="161" t="n">
        <f aca="false">IF(DA27=1,1,IF(DA27=10,10,IF(DA27=20,20,10)))</f>
        <v>1</v>
      </c>
      <c r="DC27" s="222"/>
      <c r="DD27" s="208" t="n">
        <f aca="false">IF(DB27=1,1,0)</f>
        <v>1</v>
      </c>
      <c r="DE27" s="209" t="n">
        <f aca="false">DD27*K27</f>
        <v>0</v>
      </c>
      <c r="DF27" s="209" t="n">
        <f aca="false">DD27*M27</f>
        <v>0</v>
      </c>
      <c r="DG27" s="210"/>
      <c r="DH27" s="43"/>
      <c r="DI27" s="211"/>
      <c r="DJ27" s="112"/>
      <c r="DK27" s="162" t="n">
        <f aca="false">IF(DB27=1,M27,0)</f>
        <v>0</v>
      </c>
      <c r="DL27" s="212" t="n">
        <f aca="false">IF(AND(CZ27=1,DD27=1),2,DD27)</f>
        <v>1</v>
      </c>
      <c r="DM27" s="55" t="n">
        <f aca="false">IF(AND(DL27=2,DL28=2),2,IF(AND(DL27=2,DL28=1),3,DL27))</f>
        <v>1</v>
      </c>
      <c r="DN27" s="55" t="n">
        <f aca="false">IF(DM27=2,2,IF(AND(DM27=3,DM29=1),4,DM27))</f>
        <v>1</v>
      </c>
      <c r="DO27" s="55" t="n">
        <f aca="false">IF(DN27=2,2,IF(AND(DN27=4,DN30=1),5,DN27))</f>
        <v>1</v>
      </c>
      <c r="DP27" s="55" t="n">
        <f aca="false">IF(DO27=2,2,IF(AND(DO27=5,DO31=1),6,DO27))</f>
        <v>1</v>
      </c>
      <c r="DQ27" s="55" t="n">
        <f aca="false">IF(DP27=2,2,IF(AND(DP27=6,DP32=1),7,DP27))</f>
        <v>1</v>
      </c>
      <c r="DR27" s="55" t="n">
        <f aca="false">IF(DQ27=2,2,IF(AND(DQ27=7,DQ33=1),8,DQ27))</f>
        <v>1</v>
      </c>
      <c r="DS27" s="55" t="n">
        <f aca="false">IF(DR27=2,2,IF(AND(DR27=8,DR34=1),9,DR27))</f>
        <v>1</v>
      </c>
      <c r="DT27" s="55" t="n">
        <f aca="false">IF(DS27=2,2,IF(AND(DS27=9,DS35=1),10,DS27))</f>
        <v>1</v>
      </c>
      <c r="DU27" s="55" t="n">
        <f aca="false">IF(DT27=2,2,IF(AND(DT27=10,DT36=1),11,DT27))</f>
        <v>1</v>
      </c>
      <c r="DV27" s="55" t="n">
        <f aca="false">IF(DU27=2,2,IF(AND(DU27=11,DU37=1),12,DU27))</f>
        <v>1</v>
      </c>
      <c r="DW27" s="55" t="n">
        <f aca="false">IF(DV27=2,2,IF(AND(DV27=12,DV38=1),13,DV27))</f>
        <v>1</v>
      </c>
      <c r="DX27" s="55" t="n">
        <f aca="false">IF(DW27=2,2,IF(AND(DW27=13,DW39=1),14,DW27))</f>
        <v>1</v>
      </c>
      <c r="DY27" s="55" t="n">
        <f aca="false">IF(DX27=2,2,IF(AND(DX27=14,DX40=1),15,DX27))</f>
        <v>1</v>
      </c>
      <c r="DZ27" s="55" t="n">
        <f aca="false">IF(DY27=2,2,IF(AND(DY27=15,DY41=1),16,DY27))</f>
        <v>1</v>
      </c>
      <c r="EA27" s="55" t="n">
        <f aca="false">IF(DZ27=2,2,IF(AND(DZ27=16,DZ42=1),17,DZ27))</f>
        <v>1</v>
      </c>
      <c r="EB27" s="55" t="n">
        <f aca="false">IF(EA27=2,2,IF(AND(EA27=17,EA43=1),18,EA27))</f>
        <v>1</v>
      </c>
      <c r="EC27" s="213" t="n">
        <f aca="false">IF(EB27=2,2,IF(AND(EB27=18,EB44=1),19,EB27))</f>
        <v>1</v>
      </c>
      <c r="ED27" s="214" t="n">
        <f aca="false">IF(EC27=2,DK27,IF(EC27=3,(DK27+DK28),IF(EC27=4,(DK27+DK28+DK29),IF(EC27=5,(DK27+DK28+DK29+DK30),IF(EC27=6,(DK27+DK28+DK29+DK30+DK31),IF(EC27=7,(DK27+DK28+DK29+DK30+DK31+DK32),0))))))</f>
        <v>0</v>
      </c>
      <c r="EE27" s="215" t="n">
        <f aca="false">IF(EC27=8,(DK27+DK28+DK29+DK30+DK31+DK32+DK33),IF(EC27=9,(DK27+DK28+DK29+DK30+DK31+DK32+DK33+DK34),IF(EC27=10,(DK27+DK28+DK29+DK30+DK31+DK32+DK33+DK34+DK35),IF(EC27=11,(DK27+DK28+DK29+DK30+DK31+DK32+DK33+DK34+DK35+DK36),IF(EC27=12,(DK27+DK28+DK29+DK30+DK31+DK32+DK33+DK34+DK35+DK36+DK37),IF(EC27=13,(DK27+DK28+DK29+DK30+DK31+DK32+DK33+DK34+DK35+DK36+DK37+DK38),0))))))</f>
        <v>0</v>
      </c>
      <c r="EF27" s="215" t="n">
        <f aca="false">IF(EC27=14,SUM(DK27:DK39),IF(EC27=15,SUM(DK27:DK40),IF(EC27=16,SUM(DK27:DK41),IF(EC27=17,SUM(DK27:DK42),IF(EC27=18,SUM(DK27:DK43),IF(EC27=19,SUM(DK27:DK44),0))))))</f>
        <v>0</v>
      </c>
      <c r="EG27" s="216" t="n">
        <f aca="false">ED27+EE27+EF27</f>
        <v>0</v>
      </c>
      <c r="EH27" s="215"/>
      <c r="EI27" s="216"/>
      <c r="EJ27" s="113" t="n">
        <f aca="false">EG27+EI27</f>
        <v>0</v>
      </c>
      <c r="EK27" s="113"/>
      <c r="EM27" s="223"/>
      <c r="EN27" s="113"/>
    </row>
    <row r="28" customFormat="false" ht="27" hidden="false" customHeight="true" outlineLevel="0" collapsed="false">
      <c r="B28" s="164" t="s">
        <v>126</v>
      </c>
      <c r="C28" s="165" t="str">
        <f aca="false">IF(AU28=1,SUM(AU$11:AU28),"")</f>
        <v/>
      </c>
      <c r="D28" s="166"/>
      <c r="E28" s="167"/>
      <c r="F28" s="168"/>
      <c r="G28" s="169"/>
      <c r="H28" s="170"/>
      <c r="I28" s="168"/>
      <c r="J28" s="169"/>
      <c r="K28" s="170"/>
      <c r="L28" s="171"/>
      <c r="M28" s="172"/>
      <c r="N28" s="173"/>
      <c r="O28" s="173"/>
      <c r="P28" s="174"/>
      <c r="Q28" s="175"/>
      <c r="R28" s="175"/>
      <c r="S28" s="175"/>
      <c r="T28" s="175"/>
      <c r="U28" s="176"/>
      <c r="V28" s="177"/>
      <c r="W28" s="178"/>
      <c r="X28" s="178"/>
      <c r="Y28" s="178"/>
      <c r="Z28" s="178"/>
      <c r="AA28" s="178"/>
      <c r="AB28" s="178"/>
      <c r="AC28" s="178"/>
      <c r="AD28" s="178"/>
      <c r="AE28" s="179"/>
      <c r="AF28" s="180"/>
      <c r="AG28" s="177"/>
      <c r="AH28" s="178"/>
      <c r="AI28" s="181"/>
      <c r="AJ28" s="182"/>
      <c r="AK28" s="169"/>
      <c r="AL28" s="183"/>
      <c r="AM28" s="184"/>
      <c r="AN28" s="184"/>
      <c r="AO28" s="183"/>
      <c r="AP28" s="185"/>
      <c r="AQ28" s="186" t="str">
        <f aca="false">IF(BG28+BJ28&gt;0,"Wpisz miarę.","")</f>
        <v/>
      </c>
      <c r="AR28" s="187" t="n">
        <v>1</v>
      </c>
      <c r="AU28" s="188" t="n">
        <f aca="false">AW28</f>
        <v>0</v>
      </c>
      <c r="AV28" s="189" t="b">
        <f aca="false">ISNONTEXT(D28)</f>
        <v>1</v>
      </c>
      <c r="AW28" s="55" t="n">
        <f aca="false">IF(AV28=TRUE(),0,1)</f>
        <v>0</v>
      </c>
      <c r="AX28" s="190" t="n">
        <f aca="false">IF(D28=0,1,COUNTIF(D$12:D$401,D28))</f>
        <v>1</v>
      </c>
      <c r="AY28" s="191" t="n">
        <f aca="false">IF(AX28&gt;1,1,0)</f>
        <v>0</v>
      </c>
      <c r="BA28" s="221" t="n">
        <f aca="false">BA27-1</f>
        <v>2011</v>
      </c>
      <c r="BB28" s="224" t="s">
        <v>142</v>
      </c>
      <c r="BD28" s="193"/>
      <c r="BE28" s="193"/>
      <c r="BG28" s="194" t="n">
        <f aca="false">IF(AND(BH28&gt;0,BI28=0),1,0)</f>
        <v>0</v>
      </c>
      <c r="BH28" s="195" t="n">
        <f aca="false">AE28</f>
        <v>0</v>
      </c>
      <c r="BI28" s="187" t="n">
        <f aca="false">AF28</f>
        <v>0</v>
      </c>
      <c r="BJ28" s="194" t="n">
        <f aca="false">IF(AND(BK28&gt;0,BL28=0),1,0)</f>
        <v>0</v>
      </c>
      <c r="BK28" s="195" t="n">
        <f aca="false">AJ28</f>
        <v>0</v>
      </c>
      <c r="BL28" s="187" t="n">
        <f aca="false">AK28</f>
        <v>0</v>
      </c>
      <c r="BN28" s="196" t="n">
        <f aca="false">IF(P28&gt;0,1,0)</f>
        <v>0</v>
      </c>
      <c r="BO28" s="196" t="n">
        <f aca="false">IF(Q28&gt;0,1,0)</f>
        <v>0</v>
      </c>
      <c r="BP28" s="196" t="n">
        <f aca="false">IF(R28&gt;0,1,0)</f>
        <v>0</v>
      </c>
      <c r="BQ28" s="196" t="n">
        <f aca="false">IF(S28&gt;0,1,0)</f>
        <v>0</v>
      </c>
      <c r="BR28" s="196" t="n">
        <f aca="false">IF(T28&gt;0,1,0)</f>
        <v>0</v>
      </c>
      <c r="BS28" s="196" t="n">
        <f aca="false">IF(U28&gt;0,1,0)</f>
        <v>0</v>
      </c>
      <c r="BT28" s="197" t="n">
        <f aca="false">IF(SUM(BN28:BS28)&lt;=1,0,164)</f>
        <v>0</v>
      </c>
      <c r="BZ28" s="198"/>
      <c r="CA28" s="27"/>
      <c r="CB28" s="199" t="str">
        <f aca="false">IF(ROUND(EJ28,2)=0,"",ROUND((K28-EJ28),2))</f>
        <v/>
      </c>
      <c r="CC28" s="200" t="str">
        <f aca="false">IF(CB28=0,"OK.",IF(CB28="","","Popraw  ;)"))</f>
        <v/>
      </c>
      <c r="CD28" s="201" t="str">
        <f aca="false">IF(ROWS(AP28:AP29)&gt;2,"Pamiętaj o wpisaniu WYPEŁNIONE do kol. z Filtrem","")</f>
        <v/>
      </c>
      <c r="CE28" s="217"/>
      <c r="CF28" s="218"/>
      <c r="CG28" s="218"/>
      <c r="CH28" s="218"/>
      <c r="CI28" s="220"/>
      <c r="CJ28" s="27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05" t="b">
        <f aca="false">ISNUMBER(D28)</f>
        <v>0</v>
      </c>
      <c r="CV28" s="206" t="b">
        <f aca="false">ISBLANK(D28)</f>
        <v>1</v>
      </c>
      <c r="CW28" s="189" t="b">
        <f aca="false">IF(CU28=CV28,FALSE(),TRUE())</f>
        <v>1</v>
      </c>
      <c r="CX28" s="55" t="n">
        <f aca="false">IF(CW28=TRUE(),0,1)</f>
        <v>0</v>
      </c>
      <c r="CZ28" s="55" t="n">
        <f aca="false">CX28</f>
        <v>0</v>
      </c>
      <c r="DA28" s="208" t="n">
        <f aca="false">IF(CZ28=0,DA27,CZ28)</f>
        <v>1</v>
      </c>
      <c r="DB28" s="161" t="n">
        <f aca="false">IF(DA28=1,1,IF(DA28=10,10,IF(DA28=20,20,10)))</f>
        <v>1</v>
      </c>
      <c r="DC28" s="222"/>
      <c r="DD28" s="208" t="n">
        <f aca="false">IF(DB28=1,1,0)</f>
        <v>1</v>
      </c>
      <c r="DE28" s="209" t="n">
        <f aca="false">DD28*K28</f>
        <v>0</v>
      </c>
      <c r="DF28" s="209" t="n">
        <f aca="false">DD28*M28</f>
        <v>0</v>
      </c>
      <c r="DG28" s="210"/>
      <c r="DH28" s="43"/>
      <c r="DI28" s="211"/>
      <c r="DJ28" s="112"/>
      <c r="DK28" s="162" t="n">
        <f aca="false">IF(DB28=1,M28,0)</f>
        <v>0</v>
      </c>
      <c r="DL28" s="212" t="n">
        <f aca="false">IF(AND(CZ28=1,DD28=1),2,DD28)</f>
        <v>1</v>
      </c>
      <c r="DM28" s="55" t="n">
        <f aca="false">IF(AND(DL28=2,DL29=2),2,IF(AND(DL28=2,DL29=1),3,DL28))</f>
        <v>1</v>
      </c>
      <c r="DN28" s="55" t="n">
        <f aca="false">IF(DM28=2,2,IF(AND(DM28=3,DM30=1),4,DM28))</f>
        <v>1</v>
      </c>
      <c r="DO28" s="55" t="n">
        <f aca="false">IF(DN28=2,2,IF(AND(DN28=4,DN31=1),5,DN28))</f>
        <v>1</v>
      </c>
      <c r="DP28" s="55" t="n">
        <f aca="false">IF(DO28=2,2,IF(AND(DO28=5,DO32=1),6,DO28))</f>
        <v>1</v>
      </c>
      <c r="DQ28" s="55" t="n">
        <f aca="false">IF(DP28=2,2,IF(AND(DP28=6,DP33=1),7,DP28))</f>
        <v>1</v>
      </c>
      <c r="DR28" s="55" t="n">
        <f aca="false">IF(DQ28=2,2,IF(AND(DQ28=7,DQ34=1),8,DQ28))</f>
        <v>1</v>
      </c>
      <c r="DS28" s="55" t="n">
        <f aca="false">IF(DR28=2,2,IF(AND(DR28=8,DR35=1),9,DR28))</f>
        <v>1</v>
      </c>
      <c r="DT28" s="55" t="n">
        <f aca="false">IF(DS28=2,2,IF(AND(DS28=9,DS36=1),10,DS28))</f>
        <v>1</v>
      </c>
      <c r="DU28" s="55" t="n">
        <f aca="false">IF(DT28=2,2,IF(AND(DT28=10,DT37=1),11,DT28))</f>
        <v>1</v>
      </c>
      <c r="DV28" s="55" t="n">
        <f aca="false">IF(DU28=2,2,IF(AND(DU28=11,DU38=1),12,DU28))</f>
        <v>1</v>
      </c>
      <c r="DW28" s="55" t="n">
        <f aca="false">IF(DV28=2,2,IF(AND(DV28=12,DV39=1),13,DV28))</f>
        <v>1</v>
      </c>
      <c r="DX28" s="55" t="n">
        <f aca="false">IF(DW28=2,2,IF(AND(DW28=13,DW40=1),14,DW28))</f>
        <v>1</v>
      </c>
      <c r="DY28" s="55" t="n">
        <f aca="false">IF(DX28=2,2,IF(AND(DX28=14,DX41=1),15,DX28))</f>
        <v>1</v>
      </c>
      <c r="DZ28" s="55" t="n">
        <f aca="false">IF(DY28=2,2,IF(AND(DY28=15,DY42=1),16,DY28))</f>
        <v>1</v>
      </c>
      <c r="EA28" s="55" t="n">
        <f aca="false">IF(DZ28=2,2,IF(AND(DZ28=16,DZ43=1),17,DZ28))</f>
        <v>1</v>
      </c>
      <c r="EB28" s="55" t="n">
        <f aca="false">IF(EA28=2,2,IF(AND(EA28=17,EA44=1),18,EA28))</f>
        <v>1</v>
      </c>
      <c r="EC28" s="213" t="n">
        <f aca="false">IF(EB28=2,2,IF(AND(EB28=18,EB45=1),19,EB28))</f>
        <v>1</v>
      </c>
      <c r="ED28" s="214" t="n">
        <f aca="false">IF(EC28=2,DK28,IF(EC28=3,(DK28+DK29),IF(EC28=4,(DK28+DK29+DK30),IF(EC28=5,(DK28+DK29+DK30+DK31),IF(EC28=6,(DK28+DK29+DK30+DK31+DK32),IF(EC28=7,(DK28+DK29+DK30+DK31+DK32+DK33),0))))))</f>
        <v>0</v>
      </c>
      <c r="EE28" s="215" t="n">
        <f aca="false">IF(EC28=8,(DK28+DK29+DK30+DK31+DK32+DK33+DK34),IF(EC28=9,(DK28+DK29+DK30+DK31+DK32+DK33+DK34+DK35),IF(EC28=10,(DK28+DK29+DK30+DK31+DK32+DK33+DK34+DK35+DK36),IF(EC28=11,(DK28+DK29+DK30+DK31+DK32+DK33+DK34+DK35+DK36+DK37),IF(EC28=12,(DK28+DK29+DK30+DK31+DK32+DK33+DK34+DK35+DK36+DK37+DK38),IF(EC28=13,(DK28+DK29+DK30+DK31+DK32+DK33+DK34+DK35+DK36+DK37+DK38+DK39),0))))))</f>
        <v>0</v>
      </c>
      <c r="EF28" s="215" t="n">
        <f aca="false">IF(EC28=14,SUM(DK28:DK40),IF(EC28=15,SUM(DK28:DK41),IF(EC28=16,SUM(DK28:DK42),IF(EC28=17,SUM(DK28:DK43),IF(EC28=18,SUM(DK28:DK44),IF(EC28=19,SUM(DK28:DK45),0))))))</f>
        <v>0</v>
      </c>
      <c r="EG28" s="216" t="n">
        <f aca="false">ED28+EE28+EF28</f>
        <v>0</v>
      </c>
      <c r="EH28" s="215"/>
      <c r="EI28" s="216"/>
      <c r="EJ28" s="113" t="n">
        <f aca="false">EG28+EI28</f>
        <v>0</v>
      </c>
      <c r="EK28" s="113"/>
      <c r="EM28" s="223"/>
      <c r="EN28" s="113"/>
    </row>
    <row r="29" customFormat="false" ht="27" hidden="false" customHeight="true" outlineLevel="0" collapsed="false">
      <c r="B29" s="164" t="s">
        <v>126</v>
      </c>
      <c r="C29" s="165" t="str">
        <f aca="false">IF(AU29=1,SUM(AU$11:AU29),"")</f>
        <v/>
      </c>
      <c r="D29" s="166"/>
      <c r="E29" s="167"/>
      <c r="F29" s="168"/>
      <c r="G29" s="169"/>
      <c r="H29" s="170"/>
      <c r="I29" s="168"/>
      <c r="J29" s="169"/>
      <c r="K29" s="170"/>
      <c r="L29" s="171"/>
      <c r="M29" s="172"/>
      <c r="N29" s="173"/>
      <c r="O29" s="173"/>
      <c r="P29" s="174"/>
      <c r="Q29" s="175"/>
      <c r="R29" s="175"/>
      <c r="S29" s="175"/>
      <c r="T29" s="175"/>
      <c r="U29" s="176"/>
      <c r="V29" s="177"/>
      <c r="W29" s="178"/>
      <c r="X29" s="178"/>
      <c r="Y29" s="178"/>
      <c r="Z29" s="178"/>
      <c r="AA29" s="178"/>
      <c r="AB29" s="178"/>
      <c r="AC29" s="178"/>
      <c r="AD29" s="178"/>
      <c r="AE29" s="179"/>
      <c r="AF29" s="180"/>
      <c r="AG29" s="177"/>
      <c r="AH29" s="178"/>
      <c r="AI29" s="181"/>
      <c r="AJ29" s="182"/>
      <c r="AK29" s="169"/>
      <c r="AL29" s="183"/>
      <c r="AM29" s="184"/>
      <c r="AN29" s="184"/>
      <c r="AO29" s="183"/>
      <c r="AP29" s="185"/>
      <c r="AQ29" s="186" t="str">
        <f aca="false">IF(BG29+BJ29&gt;0,"Wpisz miarę.","")</f>
        <v/>
      </c>
      <c r="AR29" s="187" t="n">
        <v>1</v>
      </c>
      <c r="AU29" s="188" t="n">
        <f aca="false">AW29</f>
        <v>0</v>
      </c>
      <c r="AV29" s="189" t="b">
        <f aca="false">ISNONTEXT(D29)</f>
        <v>1</v>
      </c>
      <c r="AW29" s="55" t="n">
        <f aca="false">IF(AV29=TRUE(),0,1)</f>
        <v>0</v>
      </c>
      <c r="AX29" s="190" t="n">
        <f aca="false">IF(D29=0,1,COUNTIF(D$12:D$401,D29))</f>
        <v>1</v>
      </c>
      <c r="AY29" s="191" t="n">
        <f aca="false">IF(AX29&gt;1,1,0)</f>
        <v>0</v>
      </c>
      <c r="BA29" s="221" t="n">
        <f aca="false">BA28-1</f>
        <v>2010</v>
      </c>
      <c r="BB29" s="224" t="s">
        <v>143</v>
      </c>
      <c r="BD29" s="193"/>
      <c r="BE29" s="193"/>
      <c r="BG29" s="194" t="n">
        <f aca="false">IF(AND(BH29&gt;0,BI29=0),1,0)</f>
        <v>0</v>
      </c>
      <c r="BH29" s="195" t="n">
        <f aca="false">AE29</f>
        <v>0</v>
      </c>
      <c r="BI29" s="187" t="n">
        <f aca="false">AF29</f>
        <v>0</v>
      </c>
      <c r="BJ29" s="194" t="n">
        <f aca="false">IF(AND(BK29&gt;0,BL29=0),1,0)</f>
        <v>0</v>
      </c>
      <c r="BK29" s="195" t="n">
        <f aca="false">AJ29</f>
        <v>0</v>
      </c>
      <c r="BL29" s="187" t="n">
        <f aca="false">AK29</f>
        <v>0</v>
      </c>
      <c r="BN29" s="196" t="n">
        <f aca="false">IF(P29&gt;0,1,0)</f>
        <v>0</v>
      </c>
      <c r="BO29" s="196" t="n">
        <f aca="false">IF(Q29&gt;0,1,0)</f>
        <v>0</v>
      </c>
      <c r="BP29" s="196" t="n">
        <f aca="false">IF(R29&gt;0,1,0)</f>
        <v>0</v>
      </c>
      <c r="BQ29" s="196" t="n">
        <f aca="false">IF(S29&gt;0,1,0)</f>
        <v>0</v>
      </c>
      <c r="BR29" s="196" t="n">
        <f aca="false">IF(T29&gt;0,1,0)</f>
        <v>0</v>
      </c>
      <c r="BS29" s="196" t="n">
        <f aca="false">IF(U29&gt;0,1,0)</f>
        <v>0</v>
      </c>
      <c r="BT29" s="197" t="n">
        <f aca="false">IF(SUM(BN29:BS29)&lt;=1,0,164)</f>
        <v>0</v>
      </c>
      <c r="BZ29" s="198"/>
      <c r="CA29" s="27"/>
      <c r="CB29" s="199" t="str">
        <f aca="false">IF(ROUND(EJ29,2)=0,"",ROUND((K29-EJ29),2))</f>
        <v/>
      </c>
      <c r="CC29" s="200" t="str">
        <f aca="false">IF(CB29=0,"OK.",IF(CB29="","","Popraw  ;)"))</f>
        <v/>
      </c>
      <c r="CD29" s="201" t="str">
        <f aca="false">IF(ROWS(AP29:AP30)&gt;2,"Pamiętaj o wpisaniu WYPEŁNIONE do kol. z Filtrem","")</f>
        <v/>
      </c>
      <c r="CE29" s="217"/>
      <c r="CF29" s="218"/>
      <c r="CG29" s="218"/>
      <c r="CH29" s="218"/>
      <c r="CI29" s="220"/>
      <c r="CJ29" s="27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05" t="b">
        <f aca="false">ISNUMBER(D29)</f>
        <v>0</v>
      </c>
      <c r="CV29" s="206" t="b">
        <f aca="false">ISBLANK(D29)</f>
        <v>1</v>
      </c>
      <c r="CW29" s="189" t="b">
        <f aca="false">IF(CU29=CV29,FALSE(),TRUE())</f>
        <v>1</v>
      </c>
      <c r="CX29" s="55" t="n">
        <f aca="false">IF(CW29=TRUE(),0,1)</f>
        <v>0</v>
      </c>
      <c r="CZ29" s="55" t="n">
        <f aca="false">CX29</f>
        <v>0</v>
      </c>
      <c r="DA29" s="208" t="n">
        <f aca="false">IF(CZ29=0,DA28,CZ29)</f>
        <v>1</v>
      </c>
      <c r="DB29" s="161" t="n">
        <f aca="false">IF(DA29=1,1,IF(DA29=10,10,IF(DA29=20,20,10)))</f>
        <v>1</v>
      </c>
      <c r="DC29" s="222"/>
      <c r="DD29" s="208" t="n">
        <f aca="false">IF(DB29=1,1,0)</f>
        <v>1</v>
      </c>
      <c r="DE29" s="209" t="n">
        <f aca="false">DD29*K29</f>
        <v>0</v>
      </c>
      <c r="DF29" s="209" t="n">
        <f aca="false">DD29*M29</f>
        <v>0</v>
      </c>
      <c r="DG29" s="210"/>
      <c r="DH29" s="43"/>
      <c r="DI29" s="211"/>
      <c r="DJ29" s="112"/>
      <c r="DK29" s="162" t="n">
        <f aca="false">IF(DB29=1,M29,0)</f>
        <v>0</v>
      </c>
      <c r="DL29" s="212" t="n">
        <f aca="false">IF(AND(CZ29=1,DD29=1),2,DD29)</f>
        <v>1</v>
      </c>
      <c r="DM29" s="55" t="n">
        <f aca="false">IF(AND(DL29=2,DL30=2),2,IF(AND(DL29=2,DL30=1),3,DL29))</f>
        <v>1</v>
      </c>
      <c r="DN29" s="55" t="n">
        <f aca="false">IF(DM29=2,2,IF(AND(DM29=3,DM31=1),4,DM29))</f>
        <v>1</v>
      </c>
      <c r="DO29" s="55" t="n">
        <f aca="false">IF(DN29=2,2,IF(AND(DN29=4,DN32=1),5,DN29))</f>
        <v>1</v>
      </c>
      <c r="DP29" s="55" t="n">
        <f aca="false">IF(DO29=2,2,IF(AND(DO29=5,DO33=1),6,DO29))</f>
        <v>1</v>
      </c>
      <c r="DQ29" s="55" t="n">
        <f aca="false">IF(DP29=2,2,IF(AND(DP29=6,DP34=1),7,DP29))</f>
        <v>1</v>
      </c>
      <c r="DR29" s="55" t="n">
        <f aca="false">IF(DQ29=2,2,IF(AND(DQ29=7,DQ35=1),8,DQ29))</f>
        <v>1</v>
      </c>
      <c r="DS29" s="55" t="n">
        <f aca="false">IF(DR29=2,2,IF(AND(DR29=8,DR36=1),9,DR29))</f>
        <v>1</v>
      </c>
      <c r="DT29" s="55" t="n">
        <f aca="false">IF(DS29=2,2,IF(AND(DS29=9,DS37=1),10,DS29))</f>
        <v>1</v>
      </c>
      <c r="DU29" s="55" t="n">
        <f aca="false">IF(DT29=2,2,IF(AND(DT29=10,DT38=1),11,DT29))</f>
        <v>1</v>
      </c>
      <c r="DV29" s="55" t="n">
        <f aca="false">IF(DU29=2,2,IF(AND(DU29=11,DU39=1),12,DU29))</f>
        <v>1</v>
      </c>
      <c r="DW29" s="55" t="n">
        <f aca="false">IF(DV29=2,2,IF(AND(DV29=12,DV40=1),13,DV29))</f>
        <v>1</v>
      </c>
      <c r="DX29" s="55" t="n">
        <f aca="false">IF(DW29=2,2,IF(AND(DW29=13,DW41=1),14,DW29))</f>
        <v>1</v>
      </c>
      <c r="DY29" s="55" t="n">
        <f aca="false">IF(DX29=2,2,IF(AND(DX29=14,DX42=1),15,DX29))</f>
        <v>1</v>
      </c>
      <c r="DZ29" s="55" t="n">
        <f aca="false">IF(DY29=2,2,IF(AND(DY29=15,DY43=1),16,DY29))</f>
        <v>1</v>
      </c>
      <c r="EA29" s="55" t="n">
        <f aca="false">IF(DZ29=2,2,IF(AND(DZ29=16,DZ44=1),17,DZ29))</f>
        <v>1</v>
      </c>
      <c r="EB29" s="55" t="n">
        <f aca="false">IF(EA29=2,2,IF(AND(EA29=17,EA45=1),18,EA29))</f>
        <v>1</v>
      </c>
      <c r="EC29" s="213" t="n">
        <f aca="false">IF(EB29=2,2,IF(AND(EB29=18,EB46=1),19,EB29))</f>
        <v>1</v>
      </c>
      <c r="ED29" s="214" t="n">
        <f aca="false">IF(EC29=2,DK29,IF(EC29=3,(DK29+DK30),IF(EC29=4,(DK29+DK30+DK31),IF(EC29=5,(DK29+DK30+DK31+DK32),IF(EC29=6,(DK29+DK30+DK31+DK32+DK33),IF(EC29=7,(DK29+DK30+DK31+DK32+DK33+DK34),0))))))</f>
        <v>0</v>
      </c>
      <c r="EE29" s="215" t="n">
        <f aca="false">IF(EC29=8,(DK29+DK30+DK31+DK32+DK33+DK34+DK35),IF(EC29=9,(DK29+DK30+DK31+DK32+DK33+DK34+DK35+DK36),IF(EC29=10,(DK29+DK30+DK31+DK32+DK33+DK34+DK35+DK36+DK37),IF(EC29=11,(DK29+DK30+DK31+DK32+DK33+DK34+DK35+DK36+DK37+DK38),IF(EC29=12,(DK29+DK30+DK31+DK32+DK33+DK34+DK35+DK36+DK37+DK38+DK39),IF(EC29=13,(DK29+DK30+DK31+DK32+DK33+DK34+DK35+DK36+DK37+DK38+DK39+DK40),0))))))</f>
        <v>0</v>
      </c>
      <c r="EF29" s="215" t="n">
        <f aca="false">IF(EC29=14,SUM(DK29:DK41),IF(EC29=15,SUM(DK29:DK42),IF(EC29=16,SUM(DK29:DK43),IF(EC29=17,SUM(DK29:DK44),IF(EC29=18,SUM(DK29:DK45),IF(EC29=19,SUM(DK29:DK46),0))))))</f>
        <v>0</v>
      </c>
      <c r="EG29" s="216" t="n">
        <f aca="false">ED29+EE29+EF29</f>
        <v>0</v>
      </c>
      <c r="EH29" s="215"/>
      <c r="EI29" s="216"/>
      <c r="EJ29" s="113" t="n">
        <f aca="false">EG29+EI29</f>
        <v>0</v>
      </c>
      <c r="EK29" s="113"/>
      <c r="EM29" s="223"/>
      <c r="EN29" s="113"/>
    </row>
    <row r="30" customFormat="false" ht="27" hidden="false" customHeight="true" outlineLevel="0" collapsed="false">
      <c r="B30" s="164" t="s">
        <v>126</v>
      </c>
      <c r="C30" s="165" t="str">
        <f aca="false">IF(AU30=1,SUM(AU$11:AU30),"")</f>
        <v/>
      </c>
      <c r="D30" s="166"/>
      <c r="E30" s="167"/>
      <c r="F30" s="168"/>
      <c r="G30" s="169"/>
      <c r="H30" s="170"/>
      <c r="I30" s="168"/>
      <c r="J30" s="169"/>
      <c r="K30" s="170"/>
      <c r="L30" s="171"/>
      <c r="M30" s="172"/>
      <c r="N30" s="173"/>
      <c r="O30" s="173"/>
      <c r="P30" s="174"/>
      <c r="Q30" s="175"/>
      <c r="R30" s="175"/>
      <c r="S30" s="175"/>
      <c r="T30" s="175"/>
      <c r="U30" s="176"/>
      <c r="V30" s="177"/>
      <c r="W30" s="178"/>
      <c r="X30" s="178"/>
      <c r="Y30" s="178"/>
      <c r="Z30" s="178"/>
      <c r="AA30" s="178"/>
      <c r="AB30" s="178"/>
      <c r="AC30" s="178"/>
      <c r="AD30" s="178"/>
      <c r="AE30" s="179"/>
      <c r="AF30" s="180"/>
      <c r="AG30" s="177"/>
      <c r="AH30" s="178"/>
      <c r="AI30" s="181"/>
      <c r="AJ30" s="182"/>
      <c r="AK30" s="169"/>
      <c r="AL30" s="183"/>
      <c r="AM30" s="184"/>
      <c r="AN30" s="184"/>
      <c r="AO30" s="183"/>
      <c r="AP30" s="185"/>
      <c r="AQ30" s="186" t="str">
        <f aca="false">IF(BG30+BJ30&gt;0,"Wpisz miarę.","")</f>
        <v/>
      </c>
      <c r="AR30" s="187" t="n">
        <v>1</v>
      </c>
      <c r="AU30" s="188" t="n">
        <f aca="false">AW30</f>
        <v>0</v>
      </c>
      <c r="AV30" s="189" t="b">
        <f aca="false">ISNONTEXT(D30)</f>
        <v>1</v>
      </c>
      <c r="AW30" s="55" t="n">
        <f aca="false">IF(AV30=TRUE(),0,1)</f>
        <v>0</v>
      </c>
      <c r="AX30" s="190" t="n">
        <f aca="false">IF(D30=0,1,COUNTIF(D$12:D$401,D30))</f>
        <v>1</v>
      </c>
      <c r="AY30" s="191" t="n">
        <f aca="false">IF(AX30&gt;1,1,0)</f>
        <v>0</v>
      </c>
      <c r="BA30" s="221" t="n">
        <f aca="false">BA29-1</f>
        <v>2009</v>
      </c>
      <c r="BB30" s="224" t="s">
        <v>144</v>
      </c>
      <c r="BD30" s="193"/>
      <c r="BE30" s="193"/>
      <c r="BG30" s="194" t="n">
        <f aca="false">IF(AND(BH30&gt;0,BI30=0),1,0)</f>
        <v>0</v>
      </c>
      <c r="BH30" s="195" t="n">
        <f aca="false">AE30</f>
        <v>0</v>
      </c>
      <c r="BI30" s="187" t="n">
        <f aca="false">AF30</f>
        <v>0</v>
      </c>
      <c r="BJ30" s="194" t="n">
        <f aca="false">IF(AND(BK30&gt;0,BL30=0),1,0)</f>
        <v>0</v>
      </c>
      <c r="BK30" s="195" t="n">
        <f aca="false">AJ30</f>
        <v>0</v>
      </c>
      <c r="BL30" s="187" t="n">
        <f aca="false">AK30</f>
        <v>0</v>
      </c>
      <c r="BN30" s="196" t="n">
        <f aca="false">IF(P30&gt;0,1,0)</f>
        <v>0</v>
      </c>
      <c r="BO30" s="196" t="n">
        <f aca="false">IF(Q30&gt;0,1,0)</f>
        <v>0</v>
      </c>
      <c r="BP30" s="196" t="n">
        <f aca="false">IF(R30&gt;0,1,0)</f>
        <v>0</v>
      </c>
      <c r="BQ30" s="196" t="n">
        <f aca="false">IF(S30&gt;0,1,0)</f>
        <v>0</v>
      </c>
      <c r="BR30" s="196" t="n">
        <f aca="false">IF(T30&gt;0,1,0)</f>
        <v>0</v>
      </c>
      <c r="BS30" s="196" t="n">
        <f aca="false">IF(U30&gt;0,1,0)</f>
        <v>0</v>
      </c>
      <c r="BT30" s="197" t="n">
        <f aca="false">IF(SUM(BN30:BS30)&lt;=1,0,164)</f>
        <v>0</v>
      </c>
      <c r="BZ30" s="198"/>
      <c r="CA30" s="27"/>
      <c r="CB30" s="199" t="str">
        <f aca="false">IF(ROUND(EJ30,2)=0,"",ROUND((K30-EJ30),2))</f>
        <v/>
      </c>
      <c r="CC30" s="200" t="str">
        <f aca="false">IF(CB30=0,"OK.",IF(CB30="","","Popraw  ;)"))</f>
        <v/>
      </c>
      <c r="CD30" s="201" t="str">
        <f aca="false">IF(ROWS(AP30:AP31)&gt;2,"Pamiętaj o wpisaniu WYPEŁNIONE do kol. z Filtrem","")</f>
        <v/>
      </c>
      <c r="CE30" s="217"/>
      <c r="CF30" s="218"/>
      <c r="CG30" s="218"/>
      <c r="CH30" s="218"/>
      <c r="CI30" s="220"/>
      <c r="CJ30" s="27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05" t="b">
        <f aca="false">ISNUMBER(D30)</f>
        <v>0</v>
      </c>
      <c r="CV30" s="206" t="b">
        <f aca="false">ISBLANK(D30)</f>
        <v>1</v>
      </c>
      <c r="CW30" s="189" t="b">
        <f aca="false">IF(CU30=CV30,FALSE(),TRUE())</f>
        <v>1</v>
      </c>
      <c r="CX30" s="55" t="n">
        <f aca="false">IF(CW30=TRUE(),0,1)</f>
        <v>0</v>
      </c>
      <c r="CZ30" s="55" t="n">
        <f aca="false">CX30</f>
        <v>0</v>
      </c>
      <c r="DA30" s="208" t="n">
        <f aca="false">IF(CZ30=0,DA29,CZ30)</f>
        <v>1</v>
      </c>
      <c r="DB30" s="161" t="n">
        <f aca="false">IF(DA30=1,1,IF(DA30=10,10,IF(DA30=20,20,10)))</f>
        <v>1</v>
      </c>
      <c r="DC30" s="222"/>
      <c r="DD30" s="208" t="n">
        <f aca="false">IF(DB30=1,1,0)</f>
        <v>1</v>
      </c>
      <c r="DE30" s="209" t="n">
        <f aca="false">DD30*K30</f>
        <v>0</v>
      </c>
      <c r="DF30" s="209" t="n">
        <f aca="false">DD30*M30</f>
        <v>0</v>
      </c>
      <c r="DG30" s="210"/>
      <c r="DH30" s="43"/>
      <c r="DI30" s="211"/>
      <c r="DJ30" s="112"/>
      <c r="DK30" s="162" t="n">
        <f aca="false">IF(DB30=1,M30,0)</f>
        <v>0</v>
      </c>
      <c r="DL30" s="212" t="n">
        <f aca="false">IF(AND(CZ30=1,DD30=1),2,DD30)</f>
        <v>1</v>
      </c>
      <c r="DM30" s="55" t="n">
        <f aca="false">IF(AND(DL30=2,DL31=2),2,IF(AND(DL30=2,DL31=1),3,DL30))</f>
        <v>1</v>
      </c>
      <c r="DN30" s="55" t="n">
        <f aca="false">IF(DM30=2,2,IF(AND(DM30=3,DM32=1),4,DM30))</f>
        <v>1</v>
      </c>
      <c r="DO30" s="55" t="n">
        <f aca="false">IF(DN30=2,2,IF(AND(DN30=4,DN33=1),5,DN30))</f>
        <v>1</v>
      </c>
      <c r="DP30" s="55" t="n">
        <f aca="false">IF(DO30=2,2,IF(AND(DO30=5,DO34=1),6,DO30))</f>
        <v>1</v>
      </c>
      <c r="DQ30" s="55" t="n">
        <f aca="false">IF(DP30=2,2,IF(AND(DP30=6,DP35=1),7,DP30))</f>
        <v>1</v>
      </c>
      <c r="DR30" s="55" t="n">
        <f aca="false">IF(DQ30=2,2,IF(AND(DQ30=7,DQ36=1),8,DQ30))</f>
        <v>1</v>
      </c>
      <c r="DS30" s="55" t="n">
        <f aca="false">IF(DR30=2,2,IF(AND(DR30=8,DR37=1),9,DR30))</f>
        <v>1</v>
      </c>
      <c r="DT30" s="55" t="n">
        <f aca="false">IF(DS30=2,2,IF(AND(DS30=9,DS38=1),10,DS30))</f>
        <v>1</v>
      </c>
      <c r="DU30" s="55" t="n">
        <f aca="false">IF(DT30=2,2,IF(AND(DT30=10,DT39=1),11,DT30))</f>
        <v>1</v>
      </c>
      <c r="DV30" s="55" t="n">
        <f aca="false">IF(DU30=2,2,IF(AND(DU30=11,DU40=1),12,DU30))</f>
        <v>1</v>
      </c>
      <c r="DW30" s="55" t="n">
        <f aca="false">IF(DV30=2,2,IF(AND(DV30=12,DV41=1),13,DV30))</f>
        <v>1</v>
      </c>
      <c r="DX30" s="55" t="n">
        <f aca="false">IF(DW30=2,2,IF(AND(DW30=13,DW42=1),14,DW30))</f>
        <v>1</v>
      </c>
      <c r="DY30" s="55" t="n">
        <f aca="false">IF(DX30=2,2,IF(AND(DX30=14,DX43=1),15,DX30))</f>
        <v>1</v>
      </c>
      <c r="DZ30" s="55" t="n">
        <f aca="false">IF(DY30=2,2,IF(AND(DY30=15,DY44=1),16,DY30))</f>
        <v>1</v>
      </c>
      <c r="EA30" s="55" t="n">
        <f aca="false">IF(DZ30=2,2,IF(AND(DZ30=16,DZ45=1),17,DZ30))</f>
        <v>1</v>
      </c>
      <c r="EB30" s="55" t="n">
        <f aca="false">IF(EA30=2,2,IF(AND(EA30=17,EA46=1),18,EA30))</f>
        <v>1</v>
      </c>
      <c r="EC30" s="213" t="n">
        <f aca="false">IF(EB30=2,2,IF(AND(EB30=18,EB47=1),19,EB30))</f>
        <v>1</v>
      </c>
      <c r="ED30" s="214" t="n">
        <f aca="false">IF(EC30=2,DK30,IF(EC30=3,(DK30+DK31),IF(EC30=4,(DK30+DK31+DK32),IF(EC30=5,(DK30+DK31+DK32+DK33),IF(EC30=6,(DK30+DK31+DK32+DK33+DK34),IF(EC30=7,(DK30+DK31+DK32+DK33+DK34+DK35),0))))))</f>
        <v>0</v>
      </c>
      <c r="EE30" s="215" t="n">
        <f aca="false">IF(EC30=8,(DK30+DK31+DK32+DK33+DK34+DK35+DK36),IF(EC30=9,(DK30+DK31+DK32+DK33+DK34+DK35+DK36+DK37),IF(EC30=10,(DK30+DK31+DK32+DK33+DK34+DK35+DK36+DK37+DK38),IF(EC30=11,(DK30+DK31+DK32+DK33+DK34+DK35+DK36+DK37+DK38+DK39),IF(EC30=12,(DK30+DK31+DK32+DK33+DK34+DK35+DK36+DK37+DK38+DK39+DK40),IF(EC30=13,(DK30+DK31+DK32+DK33+DK34+DK35+DK36+DK37+DK38+DK39+DK40+DK41),0))))))</f>
        <v>0</v>
      </c>
      <c r="EF30" s="215" t="n">
        <f aca="false">IF(EC30=14,SUM(DK30:DK42),IF(EC30=15,SUM(DK30:DK43),IF(EC30=16,SUM(DK30:DK44),IF(EC30=17,SUM(DK30:DK45),IF(EC30=18,SUM(DK30:DK46),IF(EC30=19,SUM(DK30:DK47),0))))))</f>
        <v>0</v>
      </c>
      <c r="EG30" s="216" t="n">
        <f aca="false">ED30+EE30+EF30</f>
        <v>0</v>
      </c>
      <c r="EH30" s="215"/>
      <c r="EI30" s="216"/>
      <c r="EJ30" s="113" t="n">
        <f aca="false">EG30+EI30</f>
        <v>0</v>
      </c>
      <c r="EK30" s="113"/>
      <c r="EM30" s="223"/>
      <c r="EN30" s="113"/>
    </row>
    <row r="31" customFormat="false" ht="27" hidden="false" customHeight="true" outlineLevel="0" collapsed="false">
      <c r="B31" s="164" t="s">
        <v>126</v>
      </c>
      <c r="C31" s="165" t="str">
        <f aca="false">IF(AU31=1,SUM(AU$11:AU31),"")</f>
        <v/>
      </c>
      <c r="D31" s="166"/>
      <c r="E31" s="167"/>
      <c r="F31" s="168"/>
      <c r="G31" s="169"/>
      <c r="H31" s="170"/>
      <c r="I31" s="168"/>
      <c r="J31" s="169"/>
      <c r="K31" s="170"/>
      <c r="L31" s="171"/>
      <c r="M31" s="172"/>
      <c r="N31" s="173"/>
      <c r="O31" s="173"/>
      <c r="P31" s="174"/>
      <c r="Q31" s="175"/>
      <c r="R31" s="175"/>
      <c r="S31" s="175"/>
      <c r="T31" s="175"/>
      <c r="U31" s="176"/>
      <c r="V31" s="177"/>
      <c r="W31" s="178"/>
      <c r="X31" s="178"/>
      <c r="Y31" s="178"/>
      <c r="Z31" s="178"/>
      <c r="AA31" s="178"/>
      <c r="AB31" s="178"/>
      <c r="AC31" s="178"/>
      <c r="AD31" s="178"/>
      <c r="AE31" s="179"/>
      <c r="AF31" s="180"/>
      <c r="AG31" s="177"/>
      <c r="AH31" s="178"/>
      <c r="AI31" s="181"/>
      <c r="AJ31" s="182"/>
      <c r="AK31" s="169"/>
      <c r="AL31" s="183"/>
      <c r="AM31" s="184"/>
      <c r="AN31" s="184"/>
      <c r="AO31" s="183"/>
      <c r="AP31" s="185"/>
      <c r="AQ31" s="186" t="str">
        <f aca="false">IF(BG31+BJ31&gt;0,"Wpisz miarę.","")</f>
        <v/>
      </c>
      <c r="AR31" s="187" t="n">
        <v>1</v>
      </c>
      <c r="AU31" s="188" t="n">
        <f aca="false">AW31</f>
        <v>0</v>
      </c>
      <c r="AV31" s="189" t="b">
        <f aca="false">ISNONTEXT(D31)</f>
        <v>1</v>
      </c>
      <c r="AW31" s="55" t="n">
        <f aca="false">IF(AV31=TRUE(),0,1)</f>
        <v>0</v>
      </c>
      <c r="AX31" s="190" t="n">
        <f aca="false">IF(D31=0,1,COUNTIF(D$12:D$401,D31))</f>
        <v>1</v>
      </c>
      <c r="AY31" s="191" t="n">
        <f aca="false">IF(AX31&gt;1,1,0)</f>
        <v>0</v>
      </c>
      <c r="BA31" s="221" t="n">
        <f aca="false">BA30-1</f>
        <v>2008</v>
      </c>
      <c r="BB31" s="224" t="s">
        <v>145</v>
      </c>
      <c r="BD31" s="193"/>
      <c r="BE31" s="193"/>
      <c r="BG31" s="194" t="n">
        <f aca="false">IF(AND(BH31&gt;0,BI31=0),1,0)</f>
        <v>0</v>
      </c>
      <c r="BH31" s="195" t="n">
        <f aca="false">AE31</f>
        <v>0</v>
      </c>
      <c r="BI31" s="187" t="n">
        <f aca="false">AF31</f>
        <v>0</v>
      </c>
      <c r="BJ31" s="194" t="n">
        <f aca="false">IF(AND(BK31&gt;0,BL31=0),1,0)</f>
        <v>0</v>
      </c>
      <c r="BK31" s="195" t="n">
        <f aca="false">AJ31</f>
        <v>0</v>
      </c>
      <c r="BL31" s="187" t="n">
        <f aca="false">AK31</f>
        <v>0</v>
      </c>
      <c r="BN31" s="196" t="n">
        <f aca="false">IF(P31&gt;0,1,0)</f>
        <v>0</v>
      </c>
      <c r="BO31" s="196" t="n">
        <f aca="false">IF(Q31&gt;0,1,0)</f>
        <v>0</v>
      </c>
      <c r="BP31" s="196" t="n">
        <f aca="false">IF(R31&gt;0,1,0)</f>
        <v>0</v>
      </c>
      <c r="BQ31" s="196" t="n">
        <f aca="false">IF(S31&gt;0,1,0)</f>
        <v>0</v>
      </c>
      <c r="BR31" s="196" t="n">
        <f aca="false">IF(T31&gt;0,1,0)</f>
        <v>0</v>
      </c>
      <c r="BS31" s="196" t="n">
        <f aca="false">IF(U31&gt;0,1,0)</f>
        <v>0</v>
      </c>
      <c r="BT31" s="197" t="n">
        <f aca="false">IF(SUM(BN31:BS31)&lt;=1,0,164)</f>
        <v>0</v>
      </c>
      <c r="BZ31" s="198"/>
      <c r="CA31" s="27"/>
      <c r="CB31" s="199" t="str">
        <f aca="false">IF(ROUND(EJ31,2)=0,"",ROUND((K31-EJ31),2))</f>
        <v/>
      </c>
      <c r="CC31" s="200" t="str">
        <f aca="false">IF(CB31=0,"OK.",IF(CB31="","","Popraw  ;)"))</f>
        <v/>
      </c>
      <c r="CD31" s="201" t="str">
        <f aca="false">IF(ROWS(AP31:AP32)&gt;2,"Pamiętaj o wpisaniu WYPEŁNIONE do kol. z Filtrem","")</f>
        <v/>
      </c>
      <c r="CE31" s="217"/>
      <c r="CF31" s="218"/>
      <c r="CG31" s="218"/>
      <c r="CH31" s="218"/>
      <c r="CI31" s="220"/>
      <c r="CJ31" s="27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05" t="b">
        <f aca="false">ISNUMBER(D31)</f>
        <v>0</v>
      </c>
      <c r="CV31" s="206" t="b">
        <f aca="false">ISBLANK(D31)</f>
        <v>1</v>
      </c>
      <c r="CW31" s="189" t="b">
        <f aca="false">IF(CU31=CV31,FALSE(),TRUE())</f>
        <v>1</v>
      </c>
      <c r="CX31" s="55" t="n">
        <f aca="false">IF(CW31=TRUE(),0,1)</f>
        <v>0</v>
      </c>
      <c r="CZ31" s="55" t="n">
        <f aca="false">CX31</f>
        <v>0</v>
      </c>
      <c r="DA31" s="208" t="n">
        <f aca="false">IF(CZ31=0,DA30,CZ31)</f>
        <v>1</v>
      </c>
      <c r="DB31" s="161" t="n">
        <f aca="false">IF(DA31=1,1,IF(DA31=10,10,IF(DA31=20,20,10)))</f>
        <v>1</v>
      </c>
      <c r="DC31" s="222"/>
      <c r="DD31" s="208" t="n">
        <f aca="false">IF(DB31=1,1,0)</f>
        <v>1</v>
      </c>
      <c r="DE31" s="209" t="n">
        <f aca="false">DD31*K31</f>
        <v>0</v>
      </c>
      <c r="DF31" s="209" t="n">
        <f aca="false">DD31*M31</f>
        <v>0</v>
      </c>
      <c r="DG31" s="210"/>
      <c r="DH31" s="43"/>
      <c r="DI31" s="211"/>
      <c r="DJ31" s="112"/>
      <c r="DK31" s="162" t="n">
        <f aca="false">IF(DB31=1,M31,0)</f>
        <v>0</v>
      </c>
      <c r="DL31" s="212" t="n">
        <f aca="false">IF(AND(CZ31=1,DD31=1),2,DD31)</f>
        <v>1</v>
      </c>
      <c r="DM31" s="55" t="n">
        <f aca="false">IF(AND(DL31=2,DL32=2),2,IF(AND(DL31=2,DL32=1),3,DL31))</f>
        <v>1</v>
      </c>
      <c r="DN31" s="55" t="n">
        <f aca="false">IF(DM31=2,2,IF(AND(DM31=3,DM33=1),4,DM31))</f>
        <v>1</v>
      </c>
      <c r="DO31" s="55" t="n">
        <f aca="false">IF(DN31=2,2,IF(AND(DN31=4,DN34=1),5,DN31))</f>
        <v>1</v>
      </c>
      <c r="DP31" s="55" t="n">
        <f aca="false">IF(DO31=2,2,IF(AND(DO31=5,DO35=1),6,DO31))</f>
        <v>1</v>
      </c>
      <c r="DQ31" s="55" t="n">
        <f aca="false">IF(DP31=2,2,IF(AND(DP31=6,DP36=1),7,DP31))</f>
        <v>1</v>
      </c>
      <c r="DR31" s="55" t="n">
        <f aca="false">IF(DQ31=2,2,IF(AND(DQ31=7,DQ37=1),8,DQ31))</f>
        <v>1</v>
      </c>
      <c r="DS31" s="55" t="n">
        <f aca="false">IF(DR31=2,2,IF(AND(DR31=8,DR38=1),9,DR31))</f>
        <v>1</v>
      </c>
      <c r="DT31" s="55" t="n">
        <f aca="false">IF(DS31=2,2,IF(AND(DS31=9,DS39=1),10,DS31))</f>
        <v>1</v>
      </c>
      <c r="DU31" s="55" t="n">
        <f aca="false">IF(DT31=2,2,IF(AND(DT31=10,DT40=1),11,DT31))</f>
        <v>1</v>
      </c>
      <c r="DV31" s="55" t="n">
        <f aca="false">IF(DU31=2,2,IF(AND(DU31=11,DU41=1),12,DU31))</f>
        <v>1</v>
      </c>
      <c r="DW31" s="55" t="n">
        <f aca="false">IF(DV31=2,2,IF(AND(DV31=12,DV42=1),13,DV31))</f>
        <v>1</v>
      </c>
      <c r="DX31" s="55" t="n">
        <f aca="false">IF(DW31=2,2,IF(AND(DW31=13,DW43=1),14,DW31))</f>
        <v>1</v>
      </c>
      <c r="DY31" s="55" t="n">
        <f aca="false">IF(DX31=2,2,IF(AND(DX31=14,DX44=1),15,DX31))</f>
        <v>1</v>
      </c>
      <c r="DZ31" s="55" t="n">
        <f aca="false">IF(DY31=2,2,IF(AND(DY31=15,DY45=1),16,DY31))</f>
        <v>1</v>
      </c>
      <c r="EA31" s="55" t="n">
        <f aca="false">IF(DZ31=2,2,IF(AND(DZ31=16,DZ46=1),17,DZ31))</f>
        <v>1</v>
      </c>
      <c r="EB31" s="55" t="n">
        <f aca="false">IF(EA31=2,2,IF(AND(EA31=17,EA47=1),18,EA31))</f>
        <v>1</v>
      </c>
      <c r="EC31" s="213" t="n">
        <f aca="false">IF(EB31=2,2,IF(AND(EB31=18,EB48=1),19,EB31))</f>
        <v>1</v>
      </c>
      <c r="ED31" s="214" t="n">
        <f aca="false">IF(EC31=2,DK31,IF(EC31=3,(DK31+DK32),IF(EC31=4,(DK31+DK32+DK33),IF(EC31=5,(DK31+DK32+DK33+DK34),IF(EC31=6,(DK31+DK32+DK33+DK34+DK35),IF(EC31=7,(DK31+DK32+DK33+DK34+DK35+DK36),0))))))</f>
        <v>0</v>
      </c>
      <c r="EE31" s="215" t="n">
        <f aca="false">IF(EC31=8,(DK31+DK32+DK33+DK34+DK35+DK36+DK37),IF(EC31=9,(DK31+DK32+DK33+DK34+DK35+DK36+DK37+DK38),IF(EC31=10,(DK31+DK32+DK33+DK34+DK35+DK36+DK37+DK38+DK39),IF(EC31=11,(DK31+DK32+DK33+DK34+DK35+DK36+DK37+DK38+DK39+DK40),IF(EC31=12,(DK31+DK32+DK33+DK34+DK35+DK36+DK37+DK38+DK39+DK40+DK41),IF(EC31=13,(DK31+DK32+DK33+DK34+DK35+DK36+DK37+DK38+DK39+DK40+DK41+DK42),0))))))</f>
        <v>0</v>
      </c>
      <c r="EF31" s="215" t="n">
        <f aca="false">IF(EC31=14,SUM(DK31:DK43),IF(EC31=15,SUM(DK31:DK44),IF(EC31=16,SUM(DK31:DK45),IF(EC31=17,SUM(DK31:DK46),IF(EC31=18,SUM(DK31:DK47),IF(EC31=19,SUM(DK31:DK48),0))))))</f>
        <v>0</v>
      </c>
      <c r="EG31" s="216" t="n">
        <f aca="false">ED31+EE31+EF31</f>
        <v>0</v>
      </c>
      <c r="EH31" s="215"/>
      <c r="EI31" s="216"/>
      <c r="EJ31" s="113" t="n">
        <f aca="false">EG31+EI31</f>
        <v>0</v>
      </c>
      <c r="EK31" s="113"/>
      <c r="EM31" s="223"/>
      <c r="EN31" s="113"/>
    </row>
    <row r="32" customFormat="false" ht="27" hidden="false" customHeight="true" outlineLevel="0" collapsed="false">
      <c r="B32" s="164" t="s">
        <v>126</v>
      </c>
      <c r="C32" s="165" t="str">
        <f aca="false">IF(AU32=1,SUM(AU$11:AU32),"")</f>
        <v/>
      </c>
      <c r="D32" s="166"/>
      <c r="E32" s="167"/>
      <c r="F32" s="168"/>
      <c r="G32" s="169"/>
      <c r="H32" s="170"/>
      <c r="I32" s="168"/>
      <c r="J32" s="169"/>
      <c r="K32" s="170"/>
      <c r="L32" s="171"/>
      <c r="M32" s="172"/>
      <c r="N32" s="173"/>
      <c r="O32" s="173"/>
      <c r="P32" s="174"/>
      <c r="Q32" s="175"/>
      <c r="R32" s="175"/>
      <c r="S32" s="175"/>
      <c r="T32" s="175"/>
      <c r="U32" s="176"/>
      <c r="V32" s="177"/>
      <c r="W32" s="178"/>
      <c r="X32" s="178"/>
      <c r="Y32" s="178"/>
      <c r="Z32" s="178"/>
      <c r="AA32" s="178"/>
      <c r="AB32" s="178"/>
      <c r="AC32" s="178"/>
      <c r="AD32" s="178"/>
      <c r="AE32" s="179"/>
      <c r="AF32" s="180"/>
      <c r="AG32" s="177"/>
      <c r="AH32" s="178"/>
      <c r="AI32" s="181"/>
      <c r="AJ32" s="182"/>
      <c r="AK32" s="169"/>
      <c r="AL32" s="183"/>
      <c r="AM32" s="184"/>
      <c r="AN32" s="184"/>
      <c r="AO32" s="183"/>
      <c r="AP32" s="185"/>
      <c r="AQ32" s="186" t="str">
        <f aca="false">IF(BG32+BJ32&gt;0,"Wpisz miarę.","")</f>
        <v/>
      </c>
      <c r="AR32" s="187" t="n">
        <v>1</v>
      </c>
      <c r="AU32" s="188" t="n">
        <f aca="false">AW32</f>
        <v>0</v>
      </c>
      <c r="AV32" s="189" t="b">
        <f aca="false">ISNONTEXT(D32)</f>
        <v>1</v>
      </c>
      <c r="AW32" s="55" t="n">
        <f aca="false">IF(AV32=TRUE(),0,1)</f>
        <v>0</v>
      </c>
      <c r="AX32" s="190" t="n">
        <f aca="false">IF(D32=0,1,COUNTIF(D$12:D$401,D32))</f>
        <v>1</v>
      </c>
      <c r="AY32" s="191" t="n">
        <f aca="false">IF(AX32&gt;1,1,0)</f>
        <v>0</v>
      </c>
      <c r="BA32" s="221" t="n">
        <f aca="false">BA31-1</f>
        <v>2007</v>
      </c>
      <c r="BB32" s="224" t="s">
        <v>146</v>
      </c>
      <c r="BD32" s="193"/>
      <c r="BE32" s="193"/>
      <c r="BG32" s="194" t="n">
        <f aca="false">IF(AND(BH32&gt;0,BI32=0),1,0)</f>
        <v>0</v>
      </c>
      <c r="BH32" s="195" t="n">
        <f aca="false">AE32</f>
        <v>0</v>
      </c>
      <c r="BI32" s="187" t="n">
        <f aca="false">AF32</f>
        <v>0</v>
      </c>
      <c r="BJ32" s="194" t="n">
        <f aca="false">IF(AND(BK32&gt;0,BL32=0),1,0)</f>
        <v>0</v>
      </c>
      <c r="BK32" s="195" t="n">
        <f aca="false">AJ32</f>
        <v>0</v>
      </c>
      <c r="BL32" s="187" t="n">
        <f aca="false">AK32</f>
        <v>0</v>
      </c>
      <c r="BN32" s="196" t="n">
        <f aca="false">IF(P32&gt;0,1,0)</f>
        <v>0</v>
      </c>
      <c r="BO32" s="196" t="n">
        <f aca="false">IF(Q32&gt;0,1,0)</f>
        <v>0</v>
      </c>
      <c r="BP32" s="196" t="n">
        <f aca="false">IF(R32&gt;0,1,0)</f>
        <v>0</v>
      </c>
      <c r="BQ32" s="196" t="n">
        <f aca="false">IF(S32&gt;0,1,0)</f>
        <v>0</v>
      </c>
      <c r="BR32" s="196" t="n">
        <f aca="false">IF(T32&gt;0,1,0)</f>
        <v>0</v>
      </c>
      <c r="BS32" s="196" t="n">
        <f aca="false">IF(U32&gt;0,1,0)</f>
        <v>0</v>
      </c>
      <c r="BT32" s="197" t="n">
        <f aca="false">IF(SUM(BN32:BS32)&lt;=1,0,164)</f>
        <v>0</v>
      </c>
      <c r="BZ32" s="198"/>
      <c r="CA32" s="27"/>
      <c r="CB32" s="199" t="str">
        <f aca="false">IF(ROUND(EJ32,2)=0,"",ROUND((K32-EJ32),2))</f>
        <v/>
      </c>
      <c r="CC32" s="200" t="str">
        <f aca="false">IF(CB32=0,"OK.",IF(CB32="","","Popraw  ;)"))</f>
        <v/>
      </c>
      <c r="CD32" s="201" t="str">
        <f aca="false">IF(ROWS(AP32:AP33)&gt;2,"Pamiętaj o wpisaniu WYPEŁNIONE do kol. z Filtrem","")</f>
        <v/>
      </c>
      <c r="CE32" s="217"/>
      <c r="CF32" s="218"/>
      <c r="CG32" s="218"/>
      <c r="CH32" s="218"/>
      <c r="CI32" s="220"/>
      <c r="CJ32" s="27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05" t="b">
        <f aca="false">ISNUMBER(D32)</f>
        <v>0</v>
      </c>
      <c r="CV32" s="206" t="b">
        <f aca="false">ISBLANK(D32)</f>
        <v>1</v>
      </c>
      <c r="CW32" s="189" t="b">
        <f aca="false">IF(CU32=CV32,FALSE(),TRUE())</f>
        <v>1</v>
      </c>
      <c r="CX32" s="55" t="n">
        <f aca="false">IF(CW32=TRUE(),0,1)</f>
        <v>0</v>
      </c>
      <c r="CZ32" s="55" t="n">
        <f aca="false">CX32</f>
        <v>0</v>
      </c>
      <c r="DA32" s="208" t="n">
        <f aca="false">IF(CZ32=0,DA31,CZ32)</f>
        <v>1</v>
      </c>
      <c r="DB32" s="161" t="n">
        <f aca="false">IF(DA32=1,1,IF(DA32=10,10,IF(DA32=20,20,10)))</f>
        <v>1</v>
      </c>
      <c r="DC32" s="222"/>
      <c r="DD32" s="208" t="n">
        <f aca="false">IF(DB32=1,1,0)</f>
        <v>1</v>
      </c>
      <c r="DE32" s="209" t="n">
        <f aca="false">DD32*K32</f>
        <v>0</v>
      </c>
      <c r="DF32" s="209" t="n">
        <f aca="false">DD32*M32</f>
        <v>0</v>
      </c>
      <c r="DG32" s="210"/>
      <c r="DH32" s="43"/>
      <c r="DI32" s="211"/>
      <c r="DJ32" s="112"/>
      <c r="DK32" s="162" t="n">
        <f aca="false">IF(DB32=1,M32,0)</f>
        <v>0</v>
      </c>
      <c r="DL32" s="212" t="n">
        <f aca="false">IF(AND(CZ32=1,DD32=1),2,DD32)</f>
        <v>1</v>
      </c>
      <c r="DM32" s="55" t="n">
        <f aca="false">IF(AND(DL32=2,DL33=2),2,IF(AND(DL32=2,DL33=1),3,DL32))</f>
        <v>1</v>
      </c>
      <c r="DN32" s="55" t="n">
        <f aca="false">IF(DM32=2,2,IF(AND(DM32=3,DM34=1),4,DM32))</f>
        <v>1</v>
      </c>
      <c r="DO32" s="55" t="n">
        <f aca="false">IF(DN32=2,2,IF(AND(DN32=4,DN35=1),5,DN32))</f>
        <v>1</v>
      </c>
      <c r="DP32" s="55" t="n">
        <f aca="false">IF(DO32=2,2,IF(AND(DO32=5,DO36=1),6,DO32))</f>
        <v>1</v>
      </c>
      <c r="DQ32" s="55" t="n">
        <f aca="false">IF(DP32=2,2,IF(AND(DP32=6,DP37=1),7,DP32))</f>
        <v>1</v>
      </c>
      <c r="DR32" s="55" t="n">
        <f aca="false">IF(DQ32=2,2,IF(AND(DQ32=7,DQ38=1),8,DQ32))</f>
        <v>1</v>
      </c>
      <c r="DS32" s="55" t="n">
        <f aca="false">IF(DR32=2,2,IF(AND(DR32=8,DR39=1),9,DR32))</f>
        <v>1</v>
      </c>
      <c r="DT32" s="55" t="n">
        <f aca="false">IF(DS32=2,2,IF(AND(DS32=9,DS40=1),10,DS32))</f>
        <v>1</v>
      </c>
      <c r="DU32" s="55" t="n">
        <f aca="false">IF(DT32=2,2,IF(AND(DT32=10,DT41=1),11,DT32))</f>
        <v>1</v>
      </c>
      <c r="DV32" s="55" t="n">
        <f aca="false">IF(DU32=2,2,IF(AND(DU32=11,DU42=1),12,DU32))</f>
        <v>1</v>
      </c>
      <c r="DW32" s="55" t="n">
        <f aca="false">IF(DV32=2,2,IF(AND(DV32=12,DV43=1),13,DV32))</f>
        <v>1</v>
      </c>
      <c r="DX32" s="55" t="n">
        <f aca="false">IF(DW32=2,2,IF(AND(DW32=13,DW44=1),14,DW32))</f>
        <v>1</v>
      </c>
      <c r="DY32" s="55" t="n">
        <f aca="false">IF(DX32=2,2,IF(AND(DX32=14,DX45=1),15,DX32))</f>
        <v>1</v>
      </c>
      <c r="DZ32" s="55" t="n">
        <f aca="false">IF(DY32=2,2,IF(AND(DY32=15,DY46=1),16,DY32))</f>
        <v>1</v>
      </c>
      <c r="EA32" s="55" t="n">
        <f aca="false">IF(DZ32=2,2,IF(AND(DZ32=16,DZ47=1),17,DZ32))</f>
        <v>1</v>
      </c>
      <c r="EB32" s="55" t="n">
        <f aca="false">IF(EA32=2,2,IF(AND(EA32=17,EA48=1),18,EA32))</f>
        <v>1</v>
      </c>
      <c r="EC32" s="213" t="n">
        <f aca="false">IF(EB32=2,2,IF(AND(EB32=18,EB49=1),19,EB32))</f>
        <v>1</v>
      </c>
      <c r="ED32" s="214" t="n">
        <f aca="false">IF(EC32=2,DK32,IF(EC32=3,(DK32+DK33),IF(EC32=4,(DK32+DK33+DK34),IF(EC32=5,(DK32+DK33+DK34+DK35),IF(EC32=6,(DK32+DK33+DK34+DK35+DK36),IF(EC32=7,(DK32+DK33+DK34+DK35+DK36+DK37),0))))))</f>
        <v>0</v>
      </c>
      <c r="EE32" s="215" t="n">
        <f aca="false">IF(EC32=8,(DK32+DK33+DK34+DK35+DK36+DK37+DK38),IF(EC32=9,(DK32+DK33+DK34+DK35+DK36+DK37+DK38+DK39),IF(EC32=10,(DK32+DK33+DK34+DK35+DK36+DK37+DK38+DK39+DK40),IF(EC32=11,(DK32+DK33+DK34+DK35+DK36+DK37+DK38+DK39+DK40+DK41),IF(EC32=12,(DK32+DK33+DK34+DK35+DK36+DK37+DK38+DK39+DK40+DK41+DK42),IF(EC32=13,(DK32+DK33+DK34+DK35+DK36+DK37+DK38+DK39+DK40+DK41+DK42+DK43),0))))))</f>
        <v>0</v>
      </c>
      <c r="EF32" s="215" t="n">
        <f aca="false">IF(EC32=14,SUM(DK32:DK44),IF(EC32=15,SUM(DK32:DK45),IF(EC32=16,SUM(DK32:DK46),IF(EC32=17,SUM(DK32:DK47),IF(EC32=18,SUM(DK32:DK48),IF(EC32=19,SUM(DK32:DK49),0))))))</f>
        <v>0</v>
      </c>
      <c r="EG32" s="216" t="n">
        <f aca="false">ED32+EE32+EF32</f>
        <v>0</v>
      </c>
      <c r="EH32" s="215"/>
      <c r="EI32" s="216"/>
      <c r="EJ32" s="113" t="n">
        <f aca="false">EG32+EI32</f>
        <v>0</v>
      </c>
      <c r="EK32" s="113"/>
      <c r="EM32" s="223"/>
      <c r="EN32" s="113"/>
    </row>
    <row r="33" customFormat="false" ht="27" hidden="false" customHeight="true" outlineLevel="0" collapsed="false">
      <c r="B33" s="164" t="s">
        <v>126</v>
      </c>
      <c r="C33" s="165" t="str">
        <f aca="false">IF(AU33=1,SUM(AU$11:AU33),"")</f>
        <v/>
      </c>
      <c r="D33" s="166"/>
      <c r="E33" s="167"/>
      <c r="F33" s="168"/>
      <c r="G33" s="169"/>
      <c r="H33" s="170"/>
      <c r="I33" s="168"/>
      <c r="J33" s="169"/>
      <c r="K33" s="170"/>
      <c r="L33" s="171"/>
      <c r="M33" s="172"/>
      <c r="N33" s="173"/>
      <c r="O33" s="173"/>
      <c r="P33" s="174"/>
      <c r="Q33" s="175"/>
      <c r="R33" s="175"/>
      <c r="S33" s="175"/>
      <c r="T33" s="175"/>
      <c r="U33" s="176"/>
      <c r="V33" s="177"/>
      <c r="W33" s="178"/>
      <c r="X33" s="178"/>
      <c r="Y33" s="178"/>
      <c r="Z33" s="178"/>
      <c r="AA33" s="178"/>
      <c r="AB33" s="178"/>
      <c r="AC33" s="178"/>
      <c r="AD33" s="178"/>
      <c r="AE33" s="179"/>
      <c r="AF33" s="180"/>
      <c r="AG33" s="177"/>
      <c r="AH33" s="178"/>
      <c r="AI33" s="181"/>
      <c r="AJ33" s="182"/>
      <c r="AK33" s="169"/>
      <c r="AL33" s="183"/>
      <c r="AM33" s="184"/>
      <c r="AN33" s="184"/>
      <c r="AO33" s="183"/>
      <c r="AP33" s="185"/>
      <c r="AQ33" s="186" t="str">
        <f aca="false">IF(BG33+BJ33&gt;0,"Wpisz miarę.","")</f>
        <v/>
      </c>
      <c r="AR33" s="187" t="n">
        <v>1</v>
      </c>
      <c r="AU33" s="188" t="n">
        <f aca="false">AW33</f>
        <v>0</v>
      </c>
      <c r="AV33" s="189" t="b">
        <f aca="false">ISNONTEXT(D33)</f>
        <v>1</v>
      </c>
      <c r="AW33" s="55" t="n">
        <f aca="false">IF(AV33=TRUE(),0,1)</f>
        <v>0</v>
      </c>
      <c r="AX33" s="190" t="n">
        <f aca="false">IF(D33=0,1,COUNTIF(D$12:D$401,D33))</f>
        <v>1</v>
      </c>
      <c r="AY33" s="191" t="n">
        <f aca="false">IF(AX33&gt;1,1,0)</f>
        <v>0</v>
      </c>
      <c r="BA33" s="221" t="n">
        <f aca="false">BA32-1</f>
        <v>2006</v>
      </c>
      <c r="BB33" s="224" t="s">
        <v>147</v>
      </c>
      <c r="BD33" s="193"/>
      <c r="BE33" s="193"/>
      <c r="BG33" s="194" t="n">
        <f aca="false">IF(AND(BH33&gt;0,BI33=0),1,0)</f>
        <v>0</v>
      </c>
      <c r="BH33" s="195" t="n">
        <f aca="false">AE33</f>
        <v>0</v>
      </c>
      <c r="BI33" s="187" t="n">
        <f aca="false">AF33</f>
        <v>0</v>
      </c>
      <c r="BJ33" s="194" t="n">
        <f aca="false">IF(AND(BK33&gt;0,BL33=0),1,0)</f>
        <v>0</v>
      </c>
      <c r="BK33" s="195" t="n">
        <f aca="false">AJ33</f>
        <v>0</v>
      </c>
      <c r="BL33" s="187" t="n">
        <f aca="false">AK33</f>
        <v>0</v>
      </c>
      <c r="BN33" s="196" t="n">
        <f aca="false">IF(P33&gt;0,1,0)</f>
        <v>0</v>
      </c>
      <c r="BO33" s="196" t="n">
        <f aca="false">IF(Q33&gt;0,1,0)</f>
        <v>0</v>
      </c>
      <c r="BP33" s="196" t="n">
        <f aca="false">IF(R33&gt;0,1,0)</f>
        <v>0</v>
      </c>
      <c r="BQ33" s="196" t="n">
        <f aca="false">IF(S33&gt;0,1,0)</f>
        <v>0</v>
      </c>
      <c r="BR33" s="196" t="n">
        <f aca="false">IF(T33&gt;0,1,0)</f>
        <v>0</v>
      </c>
      <c r="BS33" s="196" t="n">
        <f aca="false">IF(U33&gt;0,1,0)</f>
        <v>0</v>
      </c>
      <c r="BT33" s="197" t="n">
        <f aca="false">IF(SUM(BN33:BS33)&lt;=1,0,164)</f>
        <v>0</v>
      </c>
      <c r="BZ33" s="198"/>
      <c r="CA33" s="27"/>
      <c r="CB33" s="199" t="str">
        <f aca="false">IF(ROUND(EJ33,2)=0,"",ROUND((K33-EJ33),2))</f>
        <v/>
      </c>
      <c r="CC33" s="200" t="str">
        <f aca="false">IF(CB33=0,"OK.",IF(CB33="","","Popraw  ;)"))</f>
        <v/>
      </c>
      <c r="CD33" s="201" t="str">
        <f aca="false">IF(ROWS(AP33:AP34)&gt;2,"Pamiętaj o wpisaniu WYPEŁNIONE do kol. z Filtrem","")</f>
        <v/>
      </c>
      <c r="CE33" s="217"/>
      <c r="CF33" s="218"/>
      <c r="CG33" s="218"/>
      <c r="CH33" s="218"/>
      <c r="CI33" s="220"/>
      <c r="CJ33" s="27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05" t="b">
        <f aca="false">ISNUMBER(D33)</f>
        <v>0</v>
      </c>
      <c r="CV33" s="206" t="b">
        <f aca="false">ISBLANK(D33)</f>
        <v>1</v>
      </c>
      <c r="CW33" s="189" t="b">
        <f aca="false">IF(CU33=CV33,FALSE(),TRUE())</f>
        <v>1</v>
      </c>
      <c r="CX33" s="55" t="n">
        <f aca="false">IF(CW33=TRUE(),0,1)</f>
        <v>0</v>
      </c>
      <c r="CZ33" s="55" t="n">
        <f aca="false">CX33</f>
        <v>0</v>
      </c>
      <c r="DA33" s="208" t="n">
        <f aca="false">IF(CZ33=0,DA32,CZ33)</f>
        <v>1</v>
      </c>
      <c r="DB33" s="161" t="n">
        <f aca="false">IF(DA33=1,1,IF(DA33=10,10,IF(DA33=20,20,10)))</f>
        <v>1</v>
      </c>
      <c r="DC33" s="222"/>
      <c r="DD33" s="208" t="n">
        <f aca="false">IF(DB33=1,1,0)</f>
        <v>1</v>
      </c>
      <c r="DE33" s="209" t="n">
        <f aca="false">DD33*K33</f>
        <v>0</v>
      </c>
      <c r="DF33" s="209" t="n">
        <f aca="false">DD33*M33</f>
        <v>0</v>
      </c>
      <c r="DG33" s="210"/>
      <c r="DH33" s="43"/>
      <c r="DI33" s="211"/>
      <c r="DJ33" s="112"/>
      <c r="DK33" s="162" t="n">
        <f aca="false">IF(DB33=1,M33,0)</f>
        <v>0</v>
      </c>
      <c r="DL33" s="212" t="n">
        <f aca="false">IF(AND(CZ33=1,DD33=1),2,DD33)</f>
        <v>1</v>
      </c>
      <c r="DM33" s="55" t="n">
        <f aca="false">IF(AND(DL33=2,DL34=2),2,IF(AND(DL33=2,DL34=1),3,DL33))</f>
        <v>1</v>
      </c>
      <c r="DN33" s="55" t="n">
        <f aca="false">IF(DM33=2,2,IF(AND(DM33=3,DM35=1),4,DM33))</f>
        <v>1</v>
      </c>
      <c r="DO33" s="55" t="n">
        <f aca="false">IF(DN33=2,2,IF(AND(DN33=4,DN36=1),5,DN33))</f>
        <v>1</v>
      </c>
      <c r="DP33" s="55" t="n">
        <f aca="false">IF(DO33=2,2,IF(AND(DO33=5,DO37=1),6,DO33))</f>
        <v>1</v>
      </c>
      <c r="DQ33" s="55" t="n">
        <f aca="false">IF(DP33=2,2,IF(AND(DP33=6,DP38=1),7,DP33))</f>
        <v>1</v>
      </c>
      <c r="DR33" s="55" t="n">
        <f aca="false">IF(DQ33=2,2,IF(AND(DQ33=7,DQ39=1),8,DQ33))</f>
        <v>1</v>
      </c>
      <c r="DS33" s="55" t="n">
        <f aca="false">IF(DR33=2,2,IF(AND(DR33=8,DR40=1),9,DR33))</f>
        <v>1</v>
      </c>
      <c r="DT33" s="55" t="n">
        <f aca="false">IF(DS33=2,2,IF(AND(DS33=9,DS41=1),10,DS33))</f>
        <v>1</v>
      </c>
      <c r="DU33" s="55" t="n">
        <f aca="false">IF(DT33=2,2,IF(AND(DT33=10,DT42=1),11,DT33))</f>
        <v>1</v>
      </c>
      <c r="DV33" s="55" t="n">
        <f aca="false">IF(DU33=2,2,IF(AND(DU33=11,DU43=1),12,DU33))</f>
        <v>1</v>
      </c>
      <c r="DW33" s="55" t="n">
        <f aca="false">IF(DV33=2,2,IF(AND(DV33=12,DV44=1),13,DV33))</f>
        <v>1</v>
      </c>
      <c r="DX33" s="55" t="n">
        <f aca="false">IF(DW33=2,2,IF(AND(DW33=13,DW45=1),14,DW33))</f>
        <v>1</v>
      </c>
      <c r="DY33" s="55" t="n">
        <f aca="false">IF(DX33=2,2,IF(AND(DX33=14,DX46=1),15,DX33))</f>
        <v>1</v>
      </c>
      <c r="DZ33" s="55" t="n">
        <f aca="false">IF(DY33=2,2,IF(AND(DY33=15,DY47=1),16,DY33))</f>
        <v>1</v>
      </c>
      <c r="EA33" s="55" t="n">
        <f aca="false">IF(DZ33=2,2,IF(AND(DZ33=16,DZ48=1),17,DZ33))</f>
        <v>1</v>
      </c>
      <c r="EB33" s="55" t="n">
        <f aca="false">IF(EA33=2,2,IF(AND(EA33=17,EA49=1),18,EA33))</f>
        <v>1</v>
      </c>
      <c r="EC33" s="213" t="n">
        <f aca="false">IF(EB33=2,2,IF(AND(EB33=18,EB50=1),19,EB33))</f>
        <v>1</v>
      </c>
      <c r="ED33" s="214" t="n">
        <f aca="false">IF(EC33=2,DK33,IF(EC33=3,(DK33+DK34),IF(EC33=4,(DK33+DK34+DK35),IF(EC33=5,(DK33+DK34+DK35+DK36),IF(EC33=6,(DK33+DK34+DK35+DK36+DK37),IF(EC33=7,(DK33+DK34+DK35+DK36+DK37+DK38),0))))))</f>
        <v>0</v>
      </c>
      <c r="EE33" s="215" t="n">
        <f aca="false">IF(EC33=8,(DK33+DK34+DK35+DK36+DK37+DK38+DK39),IF(EC33=9,(DK33+DK34+DK35+DK36+DK37+DK38+DK39+DK40),IF(EC33=10,(DK33+DK34+DK35+DK36+DK37+DK38+DK39+DK40+DK41),IF(EC33=11,(DK33+DK34+DK35+DK36+DK37+DK38+DK39+DK40+DK41+DK42),IF(EC33=12,(DK33+DK34+DK35+DK36+DK37+DK38+DK39+DK40+DK41+DK42+DK43),IF(EC33=13,(DK33+DK34+DK35+DK36+DK37+DK38+DK39+DK40+DK41+DK42+DK43+DK44),0))))))</f>
        <v>0</v>
      </c>
      <c r="EF33" s="215" t="n">
        <f aca="false">IF(EC33=14,SUM(DK33:DK45),IF(EC33=15,SUM(DK33:DK46),IF(EC33=16,SUM(DK33:DK47),IF(EC33=17,SUM(DK33:DK48),IF(EC33=18,SUM(DK33:DK49),IF(EC33=19,SUM(DK33:DK50),0))))))</f>
        <v>0</v>
      </c>
      <c r="EG33" s="216" t="n">
        <f aca="false">ED33+EE33+EF33</f>
        <v>0</v>
      </c>
      <c r="EH33" s="215"/>
      <c r="EI33" s="216"/>
      <c r="EJ33" s="113" t="n">
        <f aca="false">EG33+EI33</f>
        <v>0</v>
      </c>
      <c r="EK33" s="113"/>
      <c r="EM33" s="223"/>
      <c r="EN33" s="113"/>
    </row>
    <row r="34" customFormat="false" ht="27" hidden="false" customHeight="true" outlineLevel="0" collapsed="false">
      <c r="B34" s="164" t="s">
        <v>126</v>
      </c>
      <c r="C34" s="165" t="str">
        <f aca="false">IF(AU34=1,SUM(AU$11:AU34),"")</f>
        <v/>
      </c>
      <c r="D34" s="166"/>
      <c r="E34" s="167"/>
      <c r="F34" s="168"/>
      <c r="G34" s="169"/>
      <c r="H34" s="170"/>
      <c r="I34" s="168"/>
      <c r="J34" s="169"/>
      <c r="K34" s="170"/>
      <c r="L34" s="171"/>
      <c r="M34" s="172"/>
      <c r="N34" s="173"/>
      <c r="O34" s="173"/>
      <c r="P34" s="174"/>
      <c r="Q34" s="175"/>
      <c r="R34" s="175"/>
      <c r="S34" s="175"/>
      <c r="T34" s="175"/>
      <c r="U34" s="176"/>
      <c r="V34" s="177"/>
      <c r="W34" s="178"/>
      <c r="X34" s="178"/>
      <c r="Y34" s="178"/>
      <c r="Z34" s="178"/>
      <c r="AA34" s="178"/>
      <c r="AB34" s="178"/>
      <c r="AC34" s="178"/>
      <c r="AD34" s="178"/>
      <c r="AE34" s="179"/>
      <c r="AF34" s="180"/>
      <c r="AG34" s="177"/>
      <c r="AH34" s="178"/>
      <c r="AI34" s="181"/>
      <c r="AJ34" s="182"/>
      <c r="AK34" s="169"/>
      <c r="AL34" s="183"/>
      <c r="AM34" s="184"/>
      <c r="AN34" s="184"/>
      <c r="AO34" s="183"/>
      <c r="AP34" s="185"/>
      <c r="AQ34" s="186" t="str">
        <f aca="false">IF(BG34+BJ34&gt;0,"Wpisz miarę.","")</f>
        <v/>
      </c>
      <c r="AR34" s="187" t="n">
        <v>1</v>
      </c>
      <c r="AU34" s="188" t="n">
        <f aca="false">AW34</f>
        <v>0</v>
      </c>
      <c r="AV34" s="189" t="b">
        <f aca="false">ISNONTEXT(D34)</f>
        <v>1</v>
      </c>
      <c r="AW34" s="55" t="n">
        <f aca="false">IF(AV34=TRUE(),0,1)</f>
        <v>0</v>
      </c>
      <c r="AX34" s="190" t="n">
        <f aca="false">IF(D34=0,1,COUNTIF(D$12:D$401,D34))</f>
        <v>1</v>
      </c>
      <c r="AY34" s="191" t="n">
        <f aca="false">IF(AX34&gt;1,1,0)</f>
        <v>0</v>
      </c>
      <c r="BA34" s="221" t="n">
        <f aca="false">BA33-1</f>
        <v>2005</v>
      </c>
      <c r="BB34" s="224" t="s">
        <v>148</v>
      </c>
      <c r="BD34" s="193"/>
      <c r="BE34" s="193"/>
      <c r="BG34" s="194" t="n">
        <f aca="false">IF(AND(BH34&gt;0,BI34=0),1,0)</f>
        <v>0</v>
      </c>
      <c r="BH34" s="195" t="n">
        <f aca="false">AE34</f>
        <v>0</v>
      </c>
      <c r="BI34" s="187" t="n">
        <f aca="false">AF34</f>
        <v>0</v>
      </c>
      <c r="BJ34" s="194" t="n">
        <f aca="false">IF(AND(BK34&gt;0,BL34=0),1,0)</f>
        <v>0</v>
      </c>
      <c r="BK34" s="195" t="n">
        <f aca="false">AJ34</f>
        <v>0</v>
      </c>
      <c r="BL34" s="187" t="n">
        <f aca="false">AK34</f>
        <v>0</v>
      </c>
      <c r="BN34" s="196" t="n">
        <f aca="false">IF(P34&gt;0,1,0)</f>
        <v>0</v>
      </c>
      <c r="BO34" s="196" t="n">
        <f aca="false">IF(Q34&gt;0,1,0)</f>
        <v>0</v>
      </c>
      <c r="BP34" s="196" t="n">
        <f aca="false">IF(R34&gt;0,1,0)</f>
        <v>0</v>
      </c>
      <c r="BQ34" s="196" t="n">
        <f aca="false">IF(S34&gt;0,1,0)</f>
        <v>0</v>
      </c>
      <c r="BR34" s="196" t="n">
        <f aca="false">IF(T34&gt;0,1,0)</f>
        <v>0</v>
      </c>
      <c r="BS34" s="196" t="n">
        <f aca="false">IF(U34&gt;0,1,0)</f>
        <v>0</v>
      </c>
      <c r="BT34" s="197" t="n">
        <f aca="false">IF(SUM(BN34:BS34)&lt;=1,0,164)</f>
        <v>0</v>
      </c>
      <c r="BZ34" s="198"/>
      <c r="CA34" s="27"/>
      <c r="CB34" s="199" t="str">
        <f aca="false">IF(ROUND(EJ34,2)=0,"",ROUND((K34-EJ34),2))</f>
        <v/>
      </c>
      <c r="CC34" s="200" t="str">
        <f aca="false">IF(CB34=0,"OK.",IF(CB34="","","Popraw  ;)"))</f>
        <v/>
      </c>
      <c r="CD34" s="201" t="str">
        <f aca="false">IF(ROWS(AP34:AP35)&gt;2,"Pamiętaj o wpisaniu WYPEŁNIONE do kol. z Filtrem","")</f>
        <v/>
      </c>
      <c r="CE34" s="217"/>
      <c r="CF34" s="218"/>
      <c r="CG34" s="218"/>
      <c r="CH34" s="218"/>
      <c r="CI34" s="220"/>
      <c r="CJ34" s="27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05" t="b">
        <f aca="false">ISNUMBER(D34)</f>
        <v>0</v>
      </c>
      <c r="CV34" s="206" t="b">
        <f aca="false">ISBLANK(D34)</f>
        <v>1</v>
      </c>
      <c r="CW34" s="189" t="b">
        <f aca="false">IF(CU34=CV34,FALSE(),TRUE())</f>
        <v>1</v>
      </c>
      <c r="CX34" s="55" t="n">
        <f aca="false">IF(CW34=TRUE(),0,1)</f>
        <v>0</v>
      </c>
      <c r="CZ34" s="55" t="n">
        <f aca="false">CX34</f>
        <v>0</v>
      </c>
      <c r="DA34" s="208" t="n">
        <f aca="false">IF(CZ34=0,DA33,CZ34)</f>
        <v>1</v>
      </c>
      <c r="DB34" s="161" t="n">
        <f aca="false">IF(DA34=1,1,IF(DA34=10,10,IF(DA34=20,20,10)))</f>
        <v>1</v>
      </c>
      <c r="DC34" s="222"/>
      <c r="DD34" s="208" t="n">
        <f aca="false">IF(DB34=1,1,0)</f>
        <v>1</v>
      </c>
      <c r="DE34" s="209" t="n">
        <f aca="false">DD34*K34</f>
        <v>0</v>
      </c>
      <c r="DF34" s="209" t="n">
        <f aca="false">DD34*M34</f>
        <v>0</v>
      </c>
      <c r="DG34" s="210"/>
      <c r="DH34" s="43"/>
      <c r="DI34" s="211"/>
      <c r="DJ34" s="112"/>
      <c r="DK34" s="162" t="n">
        <f aca="false">IF(DB34=1,M34,0)</f>
        <v>0</v>
      </c>
      <c r="DL34" s="212" t="n">
        <f aca="false">IF(AND(CZ34=1,DD34=1),2,DD34)</f>
        <v>1</v>
      </c>
      <c r="DM34" s="55" t="n">
        <f aca="false">IF(AND(DL34=2,DL35=2),2,IF(AND(DL34=2,DL35=1),3,DL34))</f>
        <v>1</v>
      </c>
      <c r="DN34" s="55" t="n">
        <f aca="false">IF(DM34=2,2,IF(AND(DM34=3,DM36=1),4,DM34))</f>
        <v>1</v>
      </c>
      <c r="DO34" s="55" t="n">
        <f aca="false">IF(DN34=2,2,IF(AND(DN34=4,DN37=1),5,DN34))</f>
        <v>1</v>
      </c>
      <c r="DP34" s="55" t="n">
        <f aca="false">IF(DO34=2,2,IF(AND(DO34=5,DO38=1),6,DO34))</f>
        <v>1</v>
      </c>
      <c r="DQ34" s="55" t="n">
        <f aca="false">IF(DP34=2,2,IF(AND(DP34=6,DP39=1),7,DP34))</f>
        <v>1</v>
      </c>
      <c r="DR34" s="55" t="n">
        <f aca="false">IF(DQ34=2,2,IF(AND(DQ34=7,DQ40=1),8,DQ34))</f>
        <v>1</v>
      </c>
      <c r="DS34" s="55" t="n">
        <f aca="false">IF(DR34=2,2,IF(AND(DR34=8,DR41=1),9,DR34))</f>
        <v>1</v>
      </c>
      <c r="DT34" s="55" t="n">
        <f aca="false">IF(DS34=2,2,IF(AND(DS34=9,DS42=1),10,DS34))</f>
        <v>1</v>
      </c>
      <c r="DU34" s="55" t="n">
        <f aca="false">IF(DT34=2,2,IF(AND(DT34=10,DT43=1),11,DT34))</f>
        <v>1</v>
      </c>
      <c r="DV34" s="55" t="n">
        <f aca="false">IF(DU34=2,2,IF(AND(DU34=11,DU44=1),12,DU34))</f>
        <v>1</v>
      </c>
      <c r="DW34" s="55" t="n">
        <f aca="false">IF(DV34=2,2,IF(AND(DV34=12,DV45=1),13,DV34))</f>
        <v>1</v>
      </c>
      <c r="DX34" s="55" t="n">
        <f aca="false">IF(DW34=2,2,IF(AND(DW34=13,DW46=1),14,DW34))</f>
        <v>1</v>
      </c>
      <c r="DY34" s="55" t="n">
        <f aca="false">IF(DX34=2,2,IF(AND(DX34=14,DX47=1),15,DX34))</f>
        <v>1</v>
      </c>
      <c r="DZ34" s="55" t="n">
        <f aca="false">IF(DY34=2,2,IF(AND(DY34=15,DY48=1),16,DY34))</f>
        <v>1</v>
      </c>
      <c r="EA34" s="55" t="n">
        <f aca="false">IF(DZ34=2,2,IF(AND(DZ34=16,DZ49=1),17,DZ34))</f>
        <v>1</v>
      </c>
      <c r="EB34" s="55" t="n">
        <f aca="false">IF(EA34=2,2,IF(AND(EA34=17,EA50=1),18,EA34))</f>
        <v>1</v>
      </c>
      <c r="EC34" s="213" t="n">
        <f aca="false">IF(EB34=2,2,IF(AND(EB34=18,EB51=1),19,EB34))</f>
        <v>1</v>
      </c>
      <c r="ED34" s="214" t="n">
        <f aca="false">IF(EC34=2,DK34,IF(EC34=3,(DK34+DK35),IF(EC34=4,(DK34+DK35+DK36),IF(EC34=5,(DK34+DK35+DK36+DK37),IF(EC34=6,(DK34+DK35+DK36+DK37+DK38),IF(EC34=7,(DK34+DK35+DK36+DK37+DK38+DK39),0))))))</f>
        <v>0</v>
      </c>
      <c r="EE34" s="215" t="n">
        <f aca="false">IF(EC34=8,(DK34+DK35+DK36+DK37+DK38+DK39+DK40),IF(EC34=9,(DK34+DK35+DK36+DK37+DK38+DK39+DK40+DK41),IF(EC34=10,(DK34+DK35+DK36+DK37+DK38+DK39+DK40+DK41+DK42),IF(EC34=11,(DK34+DK35+DK36+DK37+DK38+DK39+DK40+DK41+DK42+DK43),IF(EC34=12,(DK34+DK35+DK36+DK37+DK38+DK39+DK40+DK41+DK42+DK43+DK44),IF(EC34=13,(DK34+DK35+DK36+DK37+DK38+DK39+DK40+DK41+DK42+DK43+DK44+DK45),0))))))</f>
        <v>0</v>
      </c>
      <c r="EF34" s="215" t="n">
        <f aca="false">IF(EC34=14,SUM(DK34:DK46),IF(EC34=15,SUM(DK34:DK47),IF(EC34=16,SUM(DK34:DK48),IF(EC34=17,SUM(DK34:DK49),IF(EC34=18,SUM(DK34:DK50),IF(EC34=19,SUM(DK34:DK51),0))))))</f>
        <v>0</v>
      </c>
      <c r="EG34" s="216" t="n">
        <f aca="false">ED34+EE34+EF34</f>
        <v>0</v>
      </c>
      <c r="EH34" s="215"/>
      <c r="EI34" s="216"/>
      <c r="EJ34" s="113" t="n">
        <f aca="false">EG34+EI34</f>
        <v>0</v>
      </c>
      <c r="EK34" s="113"/>
      <c r="EM34" s="223"/>
      <c r="EN34" s="113"/>
    </row>
    <row r="35" customFormat="false" ht="27" hidden="false" customHeight="true" outlineLevel="0" collapsed="false">
      <c r="B35" s="164" t="s">
        <v>126</v>
      </c>
      <c r="C35" s="165" t="str">
        <f aca="false">IF(AU35=1,SUM(AU$11:AU35),"")</f>
        <v/>
      </c>
      <c r="D35" s="166"/>
      <c r="E35" s="167"/>
      <c r="F35" s="168"/>
      <c r="G35" s="169"/>
      <c r="H35" s="170"/>
      <c r="I35" s="168"/>
      <c r="J35" s="169"/>
      <c r="K35" s="170"/>
      <c r="L35" s="171"/>
      <c r="M35" s="172"/>
      <c r="N35" s="173"/>
      <c r="O35" s="173"/>
      <c r="P35" s="174"/>
      <c r="Q35" s="175"/>
      <c r="R35" s="175"/>
      <c r="S35" s="175"/>
      <c r="T35" s="175"/>
      <c r="U35" s="176"/>
      <c r="V35" s="177"/>
      <c r="W35" s="178"/>
      <c r="X35" s="178"/>
      <c r="Y35" s="178"/>
      <c r="Z35" s="178"/>
      <c r="AA35" s="178"/>
      <c r="AB35" s="178"/>
      <c r="AC35" s="178"/>
      <c r="AD35" s="178"/>
      <c r="AE35" s="179"/>
      <c r="AF35" s="180"/>
      <c r="AG35" s="177"/>
      <c r="AH35" s="178"/>
      <c r="AI35" s="181"/>
      <c r="AJ35" s="182"/>
      <c r="AK35" s="169"/>
      <c r="AL35" s="183"/>
      <c r="AM35" s="184"/>
      <c r="AN35" s="184"/>
      <c r="AO35" s="183"/>
      <c r="AP35" s="185"/>
      <c r="AQ35" s="186" t="str">
        <f aca="false">IF(BG35+BJ35&gt;0,"Wpisz miarę.","")</f>
        <v/>
      </c>
      <c r="AR35" s="187" t="n">
        <v>1</v>
      </c>
      <c r="AU35" s="188" t="n">
        <f aca="false">AW35</f>
        <v>0</v>
      </c>
      <c r="AV35" s="189" t="b">
        <f aca="false">ISNONTEXT(D35)</f>
        <v>1</v>
      </c>
      <c r="AW35" s="55" t="n">
        <f aca="false">IF(AV35=TRUE(),0,1)</f>
        <v>0</v>
      </c>
      <c r="AX35" s="190" t="n">
        <f aca="false">IF(D35=0,1,COUNTIF(D$12:D$401,D35))</f>
        <v>1</v>
      </c>
      <c r="AY35" s="191" t="n">
        <f aca="false">IF(AX35&gt;1,1,0)</f>
        <v>0</v>
      </c>
      <c r="BA35" s="221" t="n">
        <f aca="false">BA34-1</f>
        <v>2004</v>
      </c>
      <c r="BB35" s="224" t="s">
        <v>149</v>
      </c>
      <c r="BD35" s="193"/>
      <c r="BE35" s="193"/>
      <c r="BG35" s="194" t="n">
        <f aca="false">IF(AND(BH35&gt;0,BI35=0),1,0)</f>
        <v>0</v>
      </c>
      <c r="BH35" s="195" t="n">
        <f aca="false">AE35</f>
        <v>0</v>
      </c>
      <c r="BI35" s="187" t="n">
        <f aca="false">AF35</f>
        <v>0</v>
      </c>
      <c r="BJ35" s="194" t="n">
        <f aca="false">IF(AND(BK35&gt;0,BL35=0),1,0)</f>
        <v>0</v>
      </c>
      <c r="BK35" s="195" t="n">
        <f aca="false">AJ35</f>
        <v>0</v>
      </c>
      <c r="BL35" s="187" t="n">
        <f aca="false">AK35</f>
        <v>0</v>
      </c>
      <c r="BN35" s="196" t="n">
        <f aca="false">IF(P35&gt;0,1,0)</f>
        <v>0</v>
      </c>
      <c r="BO35" s="196" t="n">
        <f aca="false">IF(Q35&gt;0,1,0)</f>
        <v>0</v>
      </c>
      <c r="BP35" s="196" t="n">
        <f aca="false">IF(R35&gt;0,1,0)</f>
        <v>0</v>
      </c>
      <c r="BQ35" s="196" t="n">
        <f aca="false">IF(S35&gt;0,1,0)</f>
        <v>0</v>
      </c>
      <c r="BR35" s="196" t="n">
        <f aca="false">IF(T35&gt;0,1,0)</f>
        <v>0</v>
      </c>
      <c r="BS35" s="196" t="n">
        <f aca="false">IF(U35&gt;0,1,0)</f>
        <v>0</v>
      </c>
      <c r="BT35" s="197" t="n">
        <f aca="false">IF(SUM(BN35:BS35)&lt;=1,0,164)</f>
        <v>0</v>
      </c>
      <c r="BZ35" s="198"/>
      <c r="CA35" s="27"/>
      <c r="CB35" s="199" t="str">
        <f aca="false">IF(ROUND(EJ35,2)=0,"",ROUND((K35-EJ35),2))</f>
        <v/>
      </c>
      <c r="CC35" s="200" t="str">
        <f aca="false">IF(CB35=0,"OK.",IF(CB35="","","Popraw  ;)"))</f>
        <v/>
      </c>
      <c r="CD35" s="201" t="str">
        <f aca="false">IF(ROWS(AP35:AP36)&gt;2,"Pamiętaj o wpisaniu WYPEŁNIONE do kol. z Filtrem","")</f>
        <v/>
      </c>
      <c r="CE35" s="217"/>
      <c r="CF35" s="218"/>
      <c r="CG35" s="218"/>
      <c r="CH35" s="218"/>
      <c r="CI35" s="220"/>
      <c r="CJ35" s="27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05" t="b">
        <f aca="false">ISNUMBER(D35)</f>
        <v>0</v>
      </c>
      <c r="CV35" s="206" t="b">
        <f aca="false">ISBLANK(D35)</f>
        <v>1</v>
      </c>
      <c r="CW35" s="189" t="b">
        <f aca="false">IF(CU35=CV35,FALSE(),TRUE())</f>
        <v>1</v>
      </c>
      <c r="CX35" s="55" t="n">
        <f aca="false">IF(CW35=TRUE(),0,1)</f>
        <v>0</v>
      </c>
      <c r="CZ35" s="55" t="n">
        <f aca="false">CX35</f>
        <v>0</v>
      </c>
      <c r="DA35" s="208" t="n">
        <f aca="false">IF(CZ35=0,DA34,CZ35)</f>
        <v>1</v>
      </c>
      <c r="DB35" s="161" t="n">
        <f aca="false">IF(DA35=1,1,IF(DA35=10,10,IF(DA35=20,20,10)))</f>
        <v>1</v>
      </c>
      <c r="DC35" s="222"/>
      <c r="DD35" s="208" t="n">
        <f aca="false">IF(DB35=1,1,0)</f>
        <v>1</v>
      </c>
      <c r="DE35" s="209" t="n">
        <f aca="false">DD35*K35</f>
        <v>0</v>
      </c>
      <c r="DF35" s="209" t="n">
        <f aca="false">DD35*M35</f>
        <v>0</v>
      </c>
      <c r="DG35" s="210"/>
      <c r="DH35" s="43"/>
      <c r="DI35" s="211"/>
      <c r="DJ35" s="112"/>
      <c r="DK35" s="162" t="n">
        <f aca="false">IF(DB35=1,M35,0)</f>
        <v>0</v>
      </c>
      <c r="DL35" s="212" t="n">
        <f aca="false">IF(AND(CZ35=1,DD35=1),2,DD35)</f>
        <v>1</v>
      </c>
      <c r="DM35" s="55" t="n">
        <f aca="false">IF(AND(DL35=2,DL36=2),2,IF(AND(DL35=2,DL36=1),3,DL35))</f>
        <v>1</v>
      </c>
      <c r="DN35" s="55" t="n">
        <f aca="false">IF(DM35=2,2,IF(AND(DM35=3,DM37=1),4,DM35))</f>
        <v>1</v>
      </c>
      <c r="DO35" s="55" t="n">
        <f aca="false">IF(DN35=2,2,IF(AND(DN35=4,DN38=1),5,DN35))</f>
        <v>1</v>
      </c>
      <c r="DP35" s="55" t="n">
        <f aca="false">IF(DO35=2,2,IF(AND(DO35=5,DO39=1),6,DO35))</f>
        <v>1</v>
      </c>
      <c r="DQ35" s="55" t="n">
        <f aca="false">IF(DP35=2,2,IF(AND(DP35=6,DP40=1),7,DP35))</f>
        <v>1</v>
      </c>
      <c r="DR35" s="55" t="n">
        <f aca="false">IF(DQ35=2,2,IF(AND(DQ35=7,DQ41=1),8,DQ35))</f>
        <v>1</v>
      </c>
      <c r="DS35" s="55" t="n">
        <f aca="false">IF(DR35=2,2,IF(AND(DR35=8,DR42=1),9,DR35))</f>
        <v>1</v>
      </c>
      <c r="DT35" s="55" t="n">
        <f aca="false">IF(DS35=2,2,IF(AND(DS35=9,DS43=1),10,DS35))</f>
        <v>1</v>
      </c>
      <c r="DU35" s="55" t="n">
        <f aca="false">IF(DT35=2,2,IF(AND(DT35=10,DT44=1),11,DT35))</f>
        <v>1</v>
      </c>
      <c r="DV35" s="55" t="n">
        <f aca="false">IF(DU35=2,2,IF(AND(DU35=11,DU45=1),12,DU35))</f>
        <v>1</v>
      </c>
      <c r="DW35" s="55" t="n">
        <f aca="false">IF(DV35=2,2,IF(AND(DV35=12,DV46=1),13,DV35))</f>
        <v>1</v>
      </c>
      <c r="DX35" s="55" t="n">
        <f aca="false">IF(DW35=2,2,IF(AND(DW35=13,DW47=1),14,DW35))</f>
        <v>1</v>
      </c>
      <c r="DY35" s="55" t="n">
        <f aca="false">IF(DX35=2,2,IF(AND(DX35=14,DX48=1),15,DX35))</f>
        <v>1</v>
      </c>
      <c r="DZ35" s="55" t="n">
        <f aca="false">IF(DY35=2,2,IF(AND(DY35=15,DY49=1),16,DY35))</f>
        <v>1</v>
      </c>
      <c r="EA35" s="55" t="n">
        <f aca="false">IF(DZ35=2,2,IF(AND(DZ35=16,DZ50=1),17,DZ35))</f>
        <v>1</v>
      </c>
      <c r="EB35" s="55" t="n">
        <f aca="false">IF(EA35=2,2,IF(AND(EA35=17,EA51=1),18,EA35))</f>
        <v>1</v>
      </c>
      <c r="EC35" s="213" t="n">
        <f aca="false">IF(EB35=2,2,IF(AND(EB35=18,EB52=1),19,EB35))</f>
        <v>1</v>
      </c>
      <c r="ED35" s="214" t="n">
        <f aca="false">IF(EC35=2,DK35,IF(EC35=3,(DK35+DK36),IF(EC35=4,(DK35+DK36+DK37),IF(EC35=5,(DK35+DK36+DK37+DK38),IF(EC35=6,(DK35+DK36+DK37+DK38+DK39),IF(EC35=7,(DK35+DK36+DK37+DK38+DK39+DK40),0))))))</f>
        <v>0</v>
      </c>
      <c r="EE35" s="215" t="n">
        <f aca="false">IF(EC35=8,(DK35+DK36+DK37+DK38+DK39+DK40+DK41),IF(EC35=9,(DK35+DK36+DK37+DK38+DK39+DK40+DK41+DK42),IF(EC35=10,(DK35+DK36+DK37+DK38+DK39+DK40+DK41+DK42+DK43),IF(EC35=11,(DK35+DK36+DK37+DK38+DK39+DK40+DK41+DK42+DK43+DK44),IF(EC35=12,(DK35+DK36+DK37+DK38+DK39+DK40+DK41+DK42+DK43+DK44+DK45),IF(EC35=13,(DK35+DK36+DK37+DK38+DK39+DK40+DK41+DK42+DK43+DK44+DK45+DK46),0))))))</f>
        <v>0</v>
      </c>
      <c r="EF35" s="215" t="n">
        <f aca="false">IF(EC35=14,SUM(DK35:DK47),IF(EC35=15,SUM(DK35:DK48),IF(EC35=16,SUM(DK35:DK49),IF(EC35=17,SUM(DK35:DK50),IF(EC35=18,SUM(DK35:DK51),IF(EC35=19,SUM(DK35:DK52),0))))))</f>
        <v>0</v>
      </c>
      <c r="EG35" s="216" t="n">
        <f aca="false">ED35+EE35+EF35</f>
        <v>0</v>
      </c>
      <c r="EH35" s="215"/>
      <c r="EI35" s="216"/>
      <c r="EJ35" s="113" t="n">
        <f aca="false">EG35+EI35</f>
        <v>0</v>
      </c>
      <c r="EK35" s="113"/>
      <c r="EM35" s="223"/>
      <c r="EN35" s="113"/>
    </row>
    <row r="36" customFormat="false" ht="27" hidden="false" customHeight="true" outlineLevel="0" collapsed="false">
      <c r="B36" s="164" t="s">
        <v>126</v>
      </c>
      <c r="C36" s="165" t="str">
        <f aca="false">IF(AU36=1,SUM(AU$11:AU36),"")</f>
        <v/>
      </c>
      <c r="D36" s="166"/>
      <c r="E36" s="167"/>
      <c r="F36" s="168"/>
      <c r="G36" s="169"/>
      <c r="H36" s="170"/>
      <c r="I36" s="168"/>
      <c r="J36" s="169"/>
      <c r="K36" s="170"/>
      <c r="L36" s="171"/>
      <c r="M36" s="172"/>
      <c r="N36" s="173"/>
      <c r="O36" s="173"/>
      <c r="P36" s="174"/>
      <c r="Q36" s="175"/>
      <c r="R36" s="175"/>
      <c r="S36" s="175"/>
      <c r="T36" s="175"/>
      <c r="U36" s="176"/>
      <c r="V36" s="177"/>
      <c r="W36" s="178"/>
      <c r="X36" s="178"/>
      <c r="Y36" s="178"/>
      <c r="Z36" s="178"/>
      <c r="AA36" s="178"/>
      <c r="AB36" s="178"/>
      <c r="AC36" s="178"/>
      <c r="AD36" s="178"/>
      <c r="AE36" s="179"/>
      <c r="AF36" s="180"/>
      <c r="AG36" s="177"/>
      <c r="AH36" s="178"/>
      <c r="AI36" s="181"/>
      <c r="AJ36" s="182"/>
      <c r="AK36" s="169"/>
      <c r="AL36" s="183"/>
      <c r="AM36" s="184"/>
      <c r="AN36" s="184"/>
      <c r="AO36" s="183"/>
      <c r="AP36" s="185"/>
      <c r="AQ36" s="186" t="str">
        <f aca="false">IF(BG36+BJ36&gt;0,"Wpisz miarę.","")</f>
        <v/>
      </c>
      <c r="AR36" s="187" t="n">
        <v>1</v>
      </c>
      <c r="AU36" s="188" t="n">
        <f aca="false">AW36</f>
        <v>0</v>
      </c>
      <c r="AV36" s="189" t="b">
        <f aca="false">ISNONTEXT(D36)</f>
        <v>1</v>
      </c>
      <c r="AW36" s="55" t="n">
        <f aca="false">IF(AV36=TRUE(),0,1)</f>
        <v>0</v>
      </c>
      <c r="AX36" s="190" t="n">
        <f aca="false">IF(D36=0,1,COUNTIF(D$12:D$401,D36))</f>
        <v>1</v>
      </c>
      <c r="AY36" s="191" t="n">
        <f aca="false">IF(AX36&gt;1,1,0)</f>
        <v>0</v>
      </c>
      <c r="BA36" s="221" t="n">
        <f aca="false">BA35-1</f>
        <v>2003</v>
      </c>
      <c r="BB36" s="224" t="s">
        <v>150</v>
      </c>
      <c r="BD36" s="193"/>
      <c r="BE36" s="193"/>
      <c r="BG36" s="194" t="n">
        <f aca="false">IF(AND(BH36&gt;0,BI36=0),1,0)</f>
        <v>0</v>
      </c>
      <c r="BH36" s="195" t="n">
        <f aca="false">AE36</f>
        <v>0</v>
      </c>
      <c r="BI36" s="187" t="n">
        <f aca="false">AF36</f>
        <v>0</v>
      </c>
      <c r="BJ36" s="194" t="n">
        <f aca="false">IF(AND(BK36&gt;0,BL36=0),1,0)</f>
        <v>0</v>
      </c>
      <c r="BK36" s="195" t="n">
        <f aca="false">AJ36</f>
        <v>0</v>
      </c>
      <c r="BL36" s="187" t="n">
        <f aca="false">AK36</f>
        <v>0</v>
      </c>
      <c r="BN36" s="196" t="n">
        <f aca="false">IF(P36&gt;0,1,0)</f>
        <v>0</v>
      </c>
      <c r="BO36" s="196" t="n">
        <f aca="false">IF(Q36&gt;0,1,0)</f>
        <v>0</v>
      </c>
      <c r="BP36" s="196" t="n">
        <f aca="false">IF(R36&gt;0,1,0)</f>
        <v>0</v>
      </c>
      <c r="BQ36" s="196" t="n">
        <f aca="false">IF(S36&gt;0,1,0)</f>
        <v>0</v>
      </c>
      <c r="BR36" s="196" t="n">
        <f aca="false">IF(T36&gt;0,1,0)</f>
        <v>0</v>
      </c>
      <c r="BS36" s="196" t="n">
        <f aca="false">IF(U36&gt;0,1,0)</f>
        <v>0</v>
      </c>
      <c r="BT36" s="197" t="n">
        <f aca="false">IF(SUM(BN36:BS36)&lt;=1,0,164)</f>
        <v>0</v>
      </c>
      <c r="BZ36" s="198"/>
      <c r="CA36" s="27"/>
      <c r="CB36" s="199" t="str">
        <f aca="false">IF(ROUND(EJ36,2)=0,"",ROUND((K36-EJ36),2))</f>
        <v/>
      </c>
      <c r="CC36" s="200" t="str">
        <f aca="false">IF(CB36=0,"OK.",IF(CB36="","","Popraw  ;)"))</f>
        <v/>
      </c>
      <c r="CD36" s="201" t="str">
        <f aca="false">IF(ROWS(AP36:AP37)&gt;2,"Pamiętaj o wpisaniu WYPEŁNIONE do kol. z Filtrem","")</f>
        <v/>
      </c>
      <c r="CE36" s="217"/>
      <c r="CF36" s="218"/>
      <c r="CG36" s="218"/>
      <c r="CH36" s="218"/>
      <c r="CI36" s="220"/>
      <c r="CJ36" s="27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05" t="b">
        <f aca="false">ISNUMBER(D36)</f>
        <v>0</v>
      </c>
      <c r="CV36" s="206" t="b">
        <f aca="false">ISBLANK(D36)</f>
        <v>1</v>
      </c>
      <c r="CW36" s="189" t="b">
        <f aca="false">IF(CU36=CV36,FALSE(),TRUE())</f>
        <v>1</v>
      </c>
      <c r="CX36" s="55" t="n">
        <f aca="false">IF(CW36=TRUE(),0,1)</f>
        <v>0</v>
      </c>
      <c r="CZ36" s="55" t="n">
        <f aca="false">CX36</f>
        <v>0</v>
      </c>
      <c r="DA36" s="208" t="n">
        <f aca="false">IF(CZ36=0,DA35,CZ36)</f>
        <v>1</v>
      </c>
      <c r="DB36" s="161" t="n">
        <f aca="false">IF(DA36=1,1,IF(DA36=10,10,IF(DA36=20,20,10)))</f>
        <v>1</v>
      </c>
      <c r="DC36" s="222"/>
      <c r="DD36" s="208" t="n">
        <f aca="false">IF(DB36=1,1,0)</f>
        <v>1</v>
      </c>
      <c r="DE36" s="209" t="n">
        <f aca="false">DD36*K36</f>
        <v>0</v>
      </c>
      <c r="DF36" s="209" t="n">
        <f aca="false">DD36*M36</f>
        <v>0</v>
      </c>
      <c r="DG36" s="210"/>
      <c r="DH36" s="43"/>
      <c r="DI36" s="211"/>
      <c r="DJ36" s="112"/>
      <c r="DK36" s="162" t="n">
        <f aca="false">IF(DB36=1,M36,0)</f>
        <v>0</v>
      </c>
      <c r="DL36" s="212" t="n">
        <f aca="false">IF(AND(CZ36=1,DD36=1),2,DD36)</f>
        <v>1</v>
      </c>
      <c r="DM36" s="55" t="n">
        <f aca="false">IF(AND(DL36=2,DL37=2),2,IF(AND(DL36=2,DL37=1),3,DL36))</f>
        <v>1</v>
      </c>
      <c r="DN36" s="55" t="n">
        <f aca="false">IF(DM36=2,2,IF(AND(DM36=3,DM38=1),4,DM36))</f>
        <v>1</v>
      </c>
      <c r="DO36" s="55" t="n">
        <f aca="false">IF(DN36=2,2,IF(AND(DN36=4,DN39=1),5,DN36))</f>
        <v>1</v>
      </c>
      <c r="DP36" s="55" t="n">
        <f aca="false">IF(DO36=2,2,IF(AND(DO36=5,DO40=1),6,DO36))</f>
        <v>1</v>
      </c>
      <c r="DQ36" s="55" t="n">
        <f aca="false">IF(DP36=2,2,IF(AND(DP36=6,DP41=1),7,DP36))</f>
        <v>1</v>
      </c>
      <c r="DR36" s="55" t="n">
        <f aca="false">IF(DQ36=2,2,IF(AND(DQ36=7,DQ42=1),8,DQ36))</f>
        <v>1</v>
      </c>
      <c r="DS36" s="55" t="n">
        <f aca="false">IF(DR36=2,2,IF(AND(DR36=8,DR43=1),9,DR36))</f>
        <v>1</v>
      </c>
      <c r="DT36" s="55" t="n">
        <f aca="false">IF(DS36=2,2,IF(AND(DS36=9,DS44=1),10,DS36))</f>
        <v>1</v>
      </c>
      <c r="DU36" s="55" t="n">
        <f aca="false">IF(DT36=2,2,IF(AND(DT36=10,DT45=1),11,DT36))</f>
        <v>1</v>
      </c>
      <c r="DV36" s="55" t="n">
        <f aca="false">IF(DU36=2,2,IF(AND(DU36=11,DU46=1),12,DU36))</f>
        <v>1</v>
      </c>
      <c r="DW36" s="55" t="n">
        <f aca="false">IF(DV36=2,2,IF(AND(DV36=12,DV47=1),13,DV36))</f>
        <v>1</v>
      </c>
      <c r="DX36" s="55" t="n">
        <f aca="false">IF(DW36=2,2,IF(AND(DW36=13,DW48=1),14,DW36))</f>
        <v>1</v>
      </c>
      <c r="DY36" s="55" t="n">
        <f aca="false">IF(DX36=2,2,IF(AND(DX36=14,DX49=1),15,DX36))</f>
        <v>1</v>
      </c>
      <c r="DZ36" s="55" t="n">
        <f aca="false">IF(DY36=2,2,IF(AND(DY36=15,DY50=1),16,DY36))</f>
        <v>1</v>
      </c>
      <c r="EA36" s="55" t="n">
        <f aca="false">IF(DZ36=2,2,IF(AND(DZ36=16,DZ51=1),17,DZ36))</f>
        <v>1</v>
      </c>
      <c r="EB36" s="55" t="n">
        <f aca="false">IF(EA36=2,2,IF(AND(EA36=17,EA52=1),18,EA36))</f>
        <v>1</v>
      </c>
      <c r="EC36" s="213" t="n">
        <f aca="false">IF(EB36=2,2,IF(AND(EB36=18,EB53=1),19,EB36))</f>
        <v>1</v>
      </c>
      <c r="ED36" s="214" t="n">
        <f aca="false">IF(EC36=2,DK36,IF(EC36=3,(DK36+DK37),IF(EC36=4,(DK36+DK37+DK38),IF(EC36=5,(DK36+DK37+DK38+DK39),IF(EC36=6,(DK36+DK37+DK38+DK39+DK40),IF(EC36=7,(DK36+DK37+DK38+DK39+DK40+DK41),0))))))</f>
        <v>0</v>
      </c>
      <c r="EE36" s="215" t="n">
        <f aca="false">IF(EC36=8,(DK36+DK37+DK38+DK39+DK40+DK41+DK42),IF(EC36=9,(DK36+DK37+DK38+DK39+DK40+DK41+DK42+DK43),IF(EC36=10,(DK36+DK37+DK38+DK39+DK40+DK41+DK42+DK43+DK44),IF(EC36=11,(DK36+DK37+DK38+DK39+DK40+DK41+DK42+DK43+DK44+DK45),IF(EC36=12,(DK36+DK37+DK38+DK39+DK40+DK41+DK42+DK43+DK44+DK45+DK46),IF(EC36=13,(DK36+DK37+DK38+DK39+DK40+DK41+DK42+DK43+DK44+DK45+DK46+DK47),0))))))</f>
        <v>0</v>
      </c>
      <c r="EF36" s="215" t="n">
        <f aca="false">IF(EC36=14,SUM(DK36:DK48),IF(EC36=15,SUM(DK36:DK49),IF(EC36=16,SUM(DK36:DK50),IF(EC36=17,SUM(DK36:DK51),IF(EC36=18,SUM(DK36:DK52),IF(EC36=19,SUM(DK36:DK53),0))))))</f>
        <v>0</v>
      </c>
      <c r="EG36" s="216" t="n">
        <f aca="false">ED36+EE36+EF36</f>
        <v>0</v>
      </c>
      <c r="EH36" s="215"/>
      <c r="EI36" s="216"/>
      <c r="EJ36" s="113" t="n">
        <f aca="false">EG36+EI36</f>
        <v>0</v>
      </c>
      <c r="EK36" s="113"/>
      <c r="EM36" s="223"/>
      <c r="EN36" s="113"/>
    </row>
    <row r="37" customFormat="false" ht="27" hidden="false" customHeight="true" outlineLevel="0" collapsed="false">
      <c r="B37" s="164" t="s">
        <v>126</v>
      </c>
      <c r="C37" s="165" t="str">
        <f aca="false">IF(AU37=1,SUM(AU$11:AU37),"")</f>
        <v/>
      </c>
      <c r="D37" s="166"/>
      <c r="E37" s="167"/>
      <c r="F37" s="168"/>
      <c r="G37" s="169"/>
      <c r="H37" s="170"/>
      <c r="I37" s="168"/>
      <c r="J37" s="169"/>
      <c r="K37" s="170"/>
      <c r="L37" s="171"/>
      <c r="M37" s="172"/>
      <c r="N37" s="173"/>
      <c r="O37" s="173"/>
      <c r="P37" s="174"/>
      <c r="Q37" s="175"/>
      <c r="R37" s="175"/>
      <c r="S37" s="175"/>
      <c r="T37" s="175"/>
      <c r="U37" s="176"/>
      <c r="V37" s="177"/>
      <c r="W37" s="178"/>
      <c r="X37" s="178"/>
      <c r="Y37" s="178"/>
      <c r="Z37" s="178"/>
      <c r="AA37" s="178"/>
      <c r="AB37" s="178"/>
      <c r="AC37" s="178"/>
      <c r="AD37" s="178"/>
      <c r="AE37" s="179"/>
      <c r="AF37" s="180"/>
      <c r="AG37" s="177"/>
      <c r="AH37" s="178"/>
      <c r="AI37" s="181"/>
      <c r="AJ37" s="182"/>
      <c r="AK37" s="169"/>
      <c r="AL37" s="183"/>
      <c r="AM37" s="184"/>
      <c r="AN37" s="184"/>
      <c r="AO37" s="183"/>
      <c r="AP37" s="185"/>
      <c r="AQ37" s="186" t="str">
        <f aca="false">IF(BG37+BJ37&gt;0,"Wpisz miarę.","")</f>
        <v/>
      </c>
      <c r="AR37" s="187" t="n">
        <v>1</v>
      </c>
      <c r="AU37" s="188" t="n">
        <f aca="false">AW37</f>
        <v>0</v>
      </c>
      <c r="AV37" s="189" t="b">
        <f aca="false">ISNONTEXT(D37)</f>
        <v>1</v>
      </c>
      <c r="AW37" s="55" t="n">
        <f aca="false">IF(AV37=TRUE(),0,1)</f>
        <v>0</v>
      </c>
      <c r="AX37" s="190" t="n">
        <f aca="false">IF(D37=0,1,COUNTIF(D$12:D$401,D37))</f>
        <v>1</v>
      </c>
      <c r="AY37" s="191" t="n">
        <f aca="false">IF(AX37&gt;1,1,0)</f>
        <v>0</v>
      </c>
      <c r="BA37" s="221" t="n">
        <f aca="false">BA36-1</f>
        <v>2002</v>
      </c>
      <c r="BB37" s="224" t="s">
        <v>151</v>
      </c>
      <c r="BD37" s="193"/>
      <c r="BE37" s="193"/>
      <c r="BG37" s="194" t="n">
        <f aca="false">IF(AND(BH37&gt;0,BI37=0),1,0)</f>
        <v>0</v>
      </c>
      <c r="BH37" s="195" t="n">
        <f aca="false">AE37</f>
        <v>0</v>
      </c>
      <c r="BI37" s="187" t="n">
        <f aca="false">AF37</f>
        <v>0</v>
      </c>
      <c r="BJ37" s="194" t="n">
        <f aca="false">IF(AND(BK37&gt;0,BL37=0),1,0)</f>
        <v>0</v>
      </c>
      <c r="BK37" s="195" t="n">
        <f aca="false">AJ37</f>
        <v>0</v>
      </c>
      <c r="BL37" s="187" t="n">
        <f aca="false">AK37</f>
        <v>0</v>
      </c>
      <c r="BN37" s="196" t="n">
        <f aca="false">IF(P37&gt;0,1,0)</f>
        <v>0</v>
      </c>
      <c r="BO37" s="196" t="n">
        <f aca="false">IF(Q37&gt;0,1,0)</f>
        <v>0</v>
      </c>
      <c r="BP37" s="196" t="n">
        <f aca="false">IF(R37&gt;0,1,0)</f>
        <v>0</v>
      </c>
      <c r="BQ37" s="196" t="n">
        <f aca="false">IF(S37&gt;0,1,0)</f>
        <v>0</v>
      </c>
      <c r="BR37" s="196" t="n">
        <f aca="false">IF(T37&gt;0,1,0)</f>
        <v>0</v>
      </c>
      <c r="BS37" s="196" t="n">
        <f aca="false">IF(U37&gt;0,1,0)</f>
        <v>0</v>
      </c>
      <c r="BT37" s="197" t="n">
        <f aca="false">IF(SUM(BN37:BS37)&lt;=1,0,164)</f>
        <v>0</v>
      </c>
      <c r="BZ37" s="198"/>
      <c r="CA37" s="27"/>
      <c r="CB37" s="199" t="str">
        <f aca="false">IF(ROUND(EJ37,2)=0,"",ROUND((K37-EJ37),2))</f>
        <v/>
      </c>
      <c r="CC37" s="200" t="str">
        <f aca="false">IF(CB37=0,"OK.",IF(CB37="","","Popraw  ;)"))</f>
        <v/>
      </c>
      <c r="CD37" s="201" t="str">
        <f aca="false">IF(ROWS(AP37:AP38)&gt;2,"Pamiętaj o wpisaniu WYPEŁNIONE do kol. z Filtrem","")</f>
        <v/>
      </c>
      <c r="CE37" s="217"/>
      <c r="CF37" s="218"/>
      <c r="CG37" s="218"/>
      <c r="CH37" s="218"/>
      <c r="CI37" s="220"/>
      <c r="CJ37" s="27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05" t="b">
        <f aca="false">ISNUMBER(D37)</f>
        <v>0</v>
      </c>
      <c r="CV37" s="206" t="b">
        <f aca="false">ISBLANK(D37)</f>
        <v>1</v>
      </c>
      <c r="CW37" s="189" t="b">
        <f aca="false">IF(CU37=CV37,FALSE(),TRUE())</f>
        <v>1</v>
      </c>
      <c r="CX37" s="55" t="n">
        <f aca="false">IF(CW37=TRUE(),0,1)</f>
        <v>0</v>
      </c>
      <c r="CZ37" s="55" t="n">
        <f aca="false">CX37</f>
        <v>0</v>
      </c>
      <c r="DA37" s="208" t="n">
        <f aca="false">IF(CZ37=0,DA36,CZ37)</f>
        <v>1</v>
      </c>
      <c r="DB37" s="161" t="n">
        <f aca="false">IF(DA37=1,1,IF(DA37=10,10,IF(DA37=20,20,10)))</f>
        <v>1</v>
      </c>
      <c r="DC37" s="222"/>
      <c r="DD37" s="208" t="n">
        <f aca="false">IF(DB37=1,1,0)</f>
        <v>1</v>
      </c>
      <c r="DE37" s="209" t="n">
        <f aca="false">DD37*K37</f>
        <v>0</v>
      </c>
      <c r="DF37" s="209" t="n">
        <f aca="false">DD37*M37</f>
        <v>0</v>
      </c>
      <c r="DG37" s="210"/>
      <c r="DH37" s="43"/>
      <c r="DI37" s="211"/>
      <c r="DJ37" s="112"/>
      <c r="DK37" s="162" t="n">
        <f aca="false">IF(DB37=1,M37,0)</f>
        <v>0</v>
      </c>
      <c r="DL37" s="212" t="n">
        <f aca="false">IF(AND(CZ37=1,DD37=1),2,DD37)</f>
        <v>1</v>
      </c>
      <c r="DM37" s="55" t="n">
        <f aca="false">IF(AND(DL37=2,DL38=2),2,IF(AND(DL37=2,DL38=1),3,DL37))</f>
        <v>1</v>
      </c>
      <c r="DN37" s="55" t="n">
        <f aca="false">IF(DM37=2,2,IF(AND(DM37=3,DM39=1),4,DM37))</f>
        <v>1</v>
      </c>
      <c r="DO37" s="55" t="n">
        <f aca="false">IF(DN37=2,2,IF(AND(DN37=4,DN40=1),5,DN37))</f>
        <v>1</v>
      </c>
      <c r="DP37" s="55" t="n">
        <f aca="false">IF(DO37=2,2,IF(AND(DO37=5,DO41=1),6,DO37))</f>
        <v>1</v>
      </c>
      <c r="DQ37" s="55" t="n">
        <f aca="false">IF(DP37=2,2,IF(AND(DP37=6,DP42=1),7,DP37))</f>
        <v>1</v>
      </c>
      <c r="DR37" s="55" t="n">
        <f aca="false">IF(DQ37=2,2,IF(AND(DQ37=7,DQ43=1),8,DQ37))</f>
        <v>1</v>
      </c>
      <c r="DS37" s="55" t="n">
        <f aca="false">IF(DR37=2,2,IF(AND(DR37=8,DR44=1),9,DR37))</f>
        <v>1</v>
      </c>
      <c r="DT37" s="55" t="n">
        <f aca="false">IF(DS37=2,2,IF(AND(DS37=9,DS45=1),10,DS37))</f>
        <v>1</v>
      </c>
      <c r="DU37" s="55" t="n">
        <f aca="false">IF(DT37=2,2,IF(AND(DT37=10,DT46=1),11,DT37))</f>
        <v>1</v>
      </c>
      <c r="DV37" s="55" t="n">
        <f aca="false">IF(DU37=2,2,IF(AND(DU37=11,DU47=1),12,DU37))</f>
        <v>1</v>
      </c>
      <c r="DW37" s="55" t="n">
        <f aca="false">IF(DV37=2,2,IF(AND(DV37=12,DV48=1),13,DV37))</f>
        <v>1</v>
      </c>
      <c r="DX37" s="55" t="n">
        <f aca="false">IF(DW37=2,2,IF(AND(DW37=13,DW49=1),14,DW37))</f>
        <v>1</v>
      </c>
      <c r="DY37" s="55" t="n">
        <f aca="false">IF(DX37=2,2,IF(AND(DX37=14,DX50=1),15,DX37))</f>
        <v>1</v>
      </c>
      <c r="DZ37" s="55" t="n">
        <f aca="false">IF(DY37=2,2,IF(AND(DY37=15,DY51=1),16,DY37))</f>
        <v>1</v>
      </c>
      <c r="EA37" s="55" t="n">
        <f aca="false">IF(DZ37=2,2,IF(AND(DZ37=16,DZ52=1),17,DZ37))</f>
        <v>1</v>
      </c>
      <c r="EB37" s="55" t="n">
        <f aca="false">IF(EA37=2,2,IF(AND(EA37=17,EA53=1),18,EA37))</f>
        <v>1</v>
      </c>
      <c r="EC37" s="213" t="n">
        <f aca="false">IF(EB37=2,2,IF(AND(EB37=18,EB54=1),19,EB37))</f>
        <v>1</v>
      </c>
      <c r="ED37" s="214" t="n">
        <f aca="false">IF(EC37=2,DK37,IF(EC37=3,(DK37+DK38),IF(EC37=4,(DK37+DK38+DK39),IF(EC37=5,(DK37+DK38+DK39+DK40),IF(EC37=6,(DK37+DK38+DK39+DK40+DK41),IF(EC37=7,(DK37+DK38+DK39+DK40+DK41+DK42),0))))))</f>
        <v>0</v>
      </c>
      <c r="EE37" s="215" t="n">
        <f aca="false">IF(EC37=8,(DK37+DK38+DK39+DK40+DK41+DK42+DK43),IF(EC37=9,(DK37+DK38+DK39+DK40+DK41+DK42+DK43+DK44),IF(EC37=10,(DK37+DK38+DK39+DK40+DK41+DK42+DK43+DK44+DK45),IF(EC37=11,(DK37+DK38+DK39+DK40+DK41+DK42+DK43+DK44+DK45+DK46),IF(EC37=12,(DK37+DK38+DK39+DK40+DK41+DK42+DK43+DK44+DK45+DK46+DK47),IF(EC37=13,(DK37+DK38+DK39+DK40+DK41+DK42+DK43+DK44+DK45+DK46+DK47+DK48),0))))))</f>
        <v>0</v>
      </c>
      <c r="EF37" s="215" t="n">
        <f aca="false">IF(EC37=14,SUM(DK37:DK49),IF(EC37=15,SUM(DK37:DK50),IF(EC37=16,SUM(DK37:DK51),IF(EC37=17,SUM(DK37:DK52),IF(EC37=18,SUM(DK37:DK53),IF(EC37=19,SUM(DK37:DK54),0))))))</f>
        <v>0</v>
      </c>
      <c r="EG37" s="216" t="n">
        <f aca="false">ED37+EE37+EF37</f>
        <v>0</v>
      </c>
      <c r="EH37" s="215"/>
      <c r="EI37" s="216"/>
      <c r="EJ37" s="113" t="n">
        <f aca="false">EG37+EI37</f>
        <v>0</v>
      </c>
      <c r="EK37" s="113"/>
      <c r="EM37" s="223"/>
      <c r="EN37" s="113"/>
    </row>
    <row r="38" customFormat="false" ht="27" hidden="false" customHeight="true" outlineLevel="0" collapsed="false">
      <c r="B38" s="164" t="s">
        <v>126</v>
      </c>
      <c r="C38" s="165" t="str">
        <f aca="false">IF(AU38=1,SUM(AU$11:AU38),"")</f>
        <v/>
      </c>
      <c r="D38" s="166"/>
      <c r="E38" s="167"/>
      <c r="F38" s="168"/>
      <c r="G38" s="169"/>
      <c r="H38" s="170"/>
      <c r="I38" s="168"/>
      <c r="J38" s="169"/>
      <c r="K38" s="170"/>
      <c r="L38" s="171"/>
      <c r="M38" s="172"/>
      <c r="N38" s="173"/>
      <c r="O38" s="173"/>
      <c r="P38" s="174"/>
      <c r="Q38" s="175"/>
      <c r="R38" s="175"/>
      <c r="S38" s="175"/>
      <c r="T38" s="175"/>
      <c r="U38" s="176"/>
      <c r="V38" s="177"/>
      <c r="W38" s="178"/>
      <c r="X38" s="178"/>
      <c r="Y38" s="178"/>
      <c r="Z38" s="178"/>
      <c r="AA38" s="178"/>
      <c r="AB38" s="178"/>
      <c r="AC38" s="178"/>
      <c r="AD38" s="178"/>
      <c r="AE38" s="179"/>
      <c r="AF38" s="180"/>
      <c r="AG38" s="177"/>
      <c r="AH38" s="178"/>
      <c r="AI38" s="181"/>
      <c r="AJ38" s="182"/>
      <c r="AK38" s="169"/>
      <c r="AL38" s="183"/>
      <c r="AM38" s="184"/>
      <c r="AN38" s="184"/>
      <c r="AO38" s="183"/>
      <c r="AP38" s="185"/>
      <c r="AQ38" s="186" t="str">
        <f aca="false">IF(BG38+BJ38&gt;0,"Wpisz miarę.","")</f>
        <v/>
      </c>
      <c r="AR38" s="187" t="n">
        <v>1</v>
      </c>
      <c r="AU38" s="188" t="n">
        <f aca="false">AW38</f>
        <v>0</v>
      </c>
      <c r="AV38" s="189" t="b">
        <f aca="false">ISNONTEXT(D38)</f>
        <v>1</v>
      </c>
      <c r="AW38" s="55" t="n">
        <f aca="false">IF(AV38=TRUE(),0,1)</f>
        <v>0</v>
      </c>
      <c r="AX38" s="190" t="n">
        <f aca="false">IF(D38=0,1,COUNTIF(D$12:D$401,D38))</f>
        <v>1</v>
      </c>
      <c r="AY38" s="191" t="n">
        <f aca="false">IF(AX38&gt;1,1,0)</f>
        <v>0</v>
      </c>
      <c r="BA38" s="221" t="n">
        <f aca="false">BA37-1</f>
        <v>2001</v>
      </c>
      <c r="BB38" s="224" t="s">
        <v>152</v>
      </c>
      <c r="BD38" s="193"/>
      <c r="BE38" s="193"/>
      <c r="BG38" s="194" t="n">
        <f aca="false">IF(AND(BH38&gt;0,BI38=0),1,0)</f>
        <v>0</v>
      </c>
      <c r="BH38" s="195" t="n">
        <f aca="false">AE38</f>
        <v>0</v>
      </c>
      <c r="BI38" s="187" t="n">
        <f aca="false">AF38</f>
        <v>0</v>
      </c>
      <c r="BJ38" s="194" t="n">
        <f aca="false">IF(AND(BK38&gt;0,BL38=0),1,0)</f>
        <v>0</v>
      </c>
      <c r="BK38" s="195" t="n">
        <f aca="false">AJ38</f>
        <v>0</v>
      </c>
      <c r="BL38" s="187" t="n">
        <f aca="false">AK38</f>
        <v>0</v>
      </c>
      <c r="BN38" s="196" t="n">
        <f aca="false">IF(P38&gt;0,1,0)</f>
        <v>0</v>
      </c>
      <c r="BO38" s="196" t="n">
        <f aca="false">IF(Q38&gt;0,1,0)</f>
        <v>0</v>
      </c>
      <c r="BP38" s="196" t="n">
        <f aca="false">IF(R38&gt;0,1,0)</f>
        <v>0</v>
      </c>
      <c r="BQ38" s="196" t="n">
        <f aca="false">IF(S38&gt;0,1,0)</f>
        <v>0</v>
      </c>
      <c r="BR38" s="196" t="n">
        <f aca="false">IF(T38&gt;0,1,0)</f>
        <v>0</v>
      </c>
      <c r="BS38" s="196" t="n">
        <f aca="false">IF(U38&gt;0,1,0)</f>
        <v>0</v>
      </c>
      <c r="BT38" s="197" t="n">
        <f aca="false">IF(SUM(BN38:BS38)&lt;=1,0,164)</f>
        <v>0</v>
      </c>
      <c r="BZ38" s="198"/>
      <c r="CA38" s="27"/>
      <c r="CB38" s="199" t="str">
        <f aca="false">IF(ROUND(EJ38,2)=0,"",ROUND((K38-EJ38),2))</f>
        <v/>
      </c>
      <c r="CC38" s="200" t="str">
        <f aca="false">IF(CB38=0,"OK.",IF(CB38="","","Popraw  ;)"))</f>
        <v/>
      </c>
      <c r="CD38" s="201" t="str">
        <f aca="false">IF(ROWS(AP38:AP39)&gt;2,"Pamiętaj o wpisaniu WYPEŁNIONE do kol. z Filtrem","")</f>
        <v/>
      </c>
      <c r="CE38" s="217"/>
      <c r="CF38" s="218"/>
      <c r="CG38" s="218"/>
      <c r="CH38" s="218"/>
      <c r="CI38" s="220"/>
      <c r="CJ38" s="27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05" t="b">
        <f aca="false">ISNUMBER(D38)</f>
        <v>0</v>
      </c>
      <c r="CV38" s="206" t="b">
        <f aca="false">ISBLANK(D38)</f>
        <v>1</v>
      </c>
      <c r="CW38" s="189" t="b">
        <f aca="false">IF(CU38=CV38,FALSE(),TRUE())</f>
        <v>1</v>
      </c>
      <c r="CX38" s="55" t="n">
        <f aca="false">IF(CW38=TRUE(),0,1)</f>
        <v>0</v>
      </c>
      <c r="CZ38" s="55" t="n">
        <f aca="false">CX38</f>
        <v>0</v>
      </c>
      <c r="DA38" s="208" t="n">
        <f aca="false">IF(CZ38=0,DA37,CZ38)</f>
        <v>1</v>
      </c>
      <c r="DB38" s="161" t="n">
        <f aca="false">IF(DA38=1,1,IF(DA38=10,10,IF(DA38=20,20,10)))</f>
        <v>1</v>
      </c>
      <c r="DC38" s="222"/>
      <c r="DD38" s="208" t="n">
        <f aca="false">IF(DB38=1,1,0)</f>
        <v>1</v>
      </c>
      <c r="DE38" s="209" t="n">
        <f aca="false">DD38*K38</f>
        <v>0</v>
      </c>
      <c r="DF38" s="209" t="n">
        <f aca="false">DD38*M38</f>
        <v>0</v>
      </c>
      <c r="DG38" s="210"/>
      <c r="DH38" s="43"/>
      <c r="DI38" s="211"/>
      <c r="DJ38" s="112"/>
      <c r="DK38" s="162" t="n">
        <f aca="false">IF(DB38=1,M38,0)</f>
        <v>0</v>
      </c>
      <c r="DL38" s="212" t="n">
        <f aca="false">IF(AND(CZ38=1,DD38=1),2,DD38)</f>
        <v>1</v>
      </c>
      <c r="DM38" s="55" t="n">
        <f aca="false">IF(AND(DL38=2,DL39=2),2,IF(AND(DL38=2,DL39=1),3,DL38))</f>
        <v>1</v>
      </c>
      <c r="DN38" s="55" t="n">
        <f aca="false">IF(DM38=2,2,IF(AND(DM38=3,DM40=1),4,DM38))</f>
        <v>1</v>
      </c>
      <c r="DO38" s="55" t="n">
        <f aca="false">IF(DN38=2,2,IF(AND(DN38=4,DN41=1),5,DN38))</f>
        <v>1</v>
      </c>
      <c r="DP38" s="55" t="n">
        <f aca="false">IF(DO38=2,2,IF(AND(DO38=5,DO42=1),6,DO38))</f>
        <v>1</v>
      </c>
      <c r="DQ38" s="55" t="n">
        <f aca="false">IF(DP38=2,2,IF(AND(DP38=6,DP43=1),7,DP38))</f>
        <v>1</v>
      </c>
      <c r="DR38" s="55" t="n">
        <f aca="false">IF(DQ38=2,2,IF(AND(DQ38=7,DQ44=1),8,DQ38))</f>
        <v>1</v>
      </c>
      <c r="DS38" s="55" t="n">
        <f aca="false">IF(DR38=2,2,IF(AND(DR38=8,DR45=1),9,DR38))</f>
        <v>1</v>
      </c>
      <c r="DT38" s="55" t="n">
        <f aca="false">IF(DS38=2,2,IF(AND(DS38=9,DS46=1),10,DS38))</f>
        <v>1</v>
      </c>
      <c r="DU38" s="55" t="n">
        <f aca="false">IF(DT38=2,2,IF(AND(DT38=10,DT47=1),11,DT38))</f>
        <v>1</v>
      </c>
      <c r="DV38" s="55" t="n">
        <f aca="false">IF(DU38=2,2,IF(AND(DU38=11,DU48=1),12,DU38))</f>
        <v>1</v>
      </c>
      <c r="DW38" s="55" t="n">
        <f aca="false">IF(DV38=2,2,IF(AND(DV38=12,DV49=1),13,DV38))</f>
        <v>1</v>
      </c>
      <c r="DX38" s="55" t="n">
        <f aca="false">IF(DW38=2,2,IF(AND(DW38=13,DW50=1),14,DW38))</f>
        <v>1</v>
      </c>
      <c r="DY38" s="55" t="n">
        <f aca="false">IF(DX38=2,2,IF(AND(DX38=14,DX51=1),15,DX38))</f>
        <v>1</v>
      </c>
      <c r="DZ38" s="55" t="n">
        <f aca="false">IF(DY38=2,2,IF(AND(DY38=15,DY52=1),16,DY38))</f>
        <v>1</v>
      </c>
      <c r="EA38" s="55" t="n">
        <f aca="false">IF(DZ38=2,2,IF(AND(DZ38=16,DZ53=1),17,DZ38))</f>
        <v>1</v>
      </c>
      <c r="EB38" s="55" t="n">
        <f aca="false">IF(EA38=2,2,IF(AND(EA38=17,EA54=1),18,EA38))</f>
        <v>1</v>
      </c>
      <c r="EC38" s="213" t="n">
        <f aca="false">IF(EB38=2,2,IF(AND(EB38=18,EB55=1),19,EB38))</f>
        <v>1</v>
      </c>
      <c r="ED38" s="214" t="n">
        <f aca="false">IF(EC38=2,DK38,IF(EC38=3,(DK38+DK39),IF(EC38=4,(DK38+DK39+DK40),IF(EC38=5,(DK38+DK39+DK40+DK41),IF(EC38=6,(DK38+DK39+DK40+DK41+DK42),IF(EC38=7,(DK38+DK39+DK40+DK41+DK42+DK43),0))))))</f>
        <v>0</v>
      </c>
      <c r="EE38" s="215" t="n">
        <f aca="false">IF(EC38=8,(DK38+DK39+DK40+DK41+DK42+DK43+DK44),IF(EC38=9,(DK38+DK39+DK40+DK41+DK42+DK43+DK44+DK45),IF(EC38=10,(DK38+DK39+DK40+DK41+DK42+DK43+DK44+DK45+DK46),IF(EC38=11,(DK38+DK39+DK40+DK41+DK42+DK43+DK44+DK45+DK46+DK47),IF(EC38=12,(DK38+DK39+DK40+DK41+DK42+DK43+DK44+DK45+DK46+DK47+DK48),IF(EC38=13,(DK38+DK39+DK40+DK41+DK42+DK43+DK44+DK45+DK46+DK47+DK48+DK49),0))))))</f>
        <v>0</v>
      </c>
      <c r="EF38" s="215" t="n">
        <f aca="false">IF(EC38=14,SUM(DK38:DK50),IF(EC38=15,SUM(DK38:DK51),IF(EC38=16,SUM(DK38:DK52),IF(EC38=17,SUM(DK38:DK53),IF(EC38=18,SUM(DK38:DK54),IF(EC38=19,SUM(DK38:DK55),0))))))</f>
        <v>0</v>
      </c>
      <c r="EG38" s="216" t="n">
        <f aca="false">ED38+EE38+EF38</f>
        <v>0</v>
      </c>
      <c r="EH38" s="215"/>
      <c r="EI38" s="216"/>
      <c r="EJ38" s="113" t="n">
        <f aca="false">EG38+EI38</f>
        <v>0</v>
      </c>
      <c r="EK38" s="113"/>
      <c r="EM38" s="223"/>
      <c r="EN38" s="113"/>
    </row>
    <row r="39" customFormat="false" ht="27" hidden="false" customHeight="true" outlineLevel="0" collapsed="false">
      <c r="B39" s="164" t="s">
        <v>126</v>
      </c>
      <c r="C39" s="165" t="str">
        <f aca="false">IF(AU39=1,SUM(AU$11:AU39),"")</f>
        <v/>
      </c>
      <c r="D39" s="166"/>
      <c r="E39" s="167"/>
      <c r="F39" s="168"/>
      <c r="G39" s="169"/>
      <c r="H39" s="170"/>
      <c r="I39" s="168"/>
      <c r="J39" s="169"/>
      <c r="K39" s="170"/>
      <c r="L39" s="171"/>
      <c r="M39" s="172"/>
      <c r="N39" s="173"/>
      <c r="O39" s="173"/>
      <c r="P39" s="174"/>
      <c r="Q39" s="175"/>
      <c r="R39" s="175"/>
      <c r="S39" s="175"/>
      <c r="T39" s="175"/>
      <c r="U39" s="176"/>
      <c r="V39" s="177"/>
      <c r="W39" s="178"/>
      <c r="X39" s="178"/>
      <c r="Y39" s="178"/>
      <c r="Z39" s="178"/>
      <c r="AA39" s="178"/>
      <c r="AB39" s="178"/>
      <c r="AC39" s="178"/>
      <c r="AD39" s="178"/>
      <c r="AE39" s="179"/>
      <c r="AF39" s="180"/>
      <c r="AG39" s="177"/>
      <c r="AH39" s="178"/>
      <c r="AI39" s="181"/>
      <c r="AJ39" s="182"/>
      <c r="AK39" s="169"/>
      <c r="AL39" s="183"/>
      <c r="AM39" s="184"/>
      <c r="AN39" s="184"/>
      <c r="AO39" s="183"/>
      <c r="AP39" s="185"/>
      <c r="AQ39" s="186" t="str">
        <f aca="false">IF(BG39+BJ39&gt;0,"Wpisz miarę.","")</f>
        <v/>
      </c>
      <c r="AR39" s="187" t="n">
        <v>1</v>
      </c>
      <c r="AU39" s="188" t="n">
        <f aca="false">AW39</f>
        <v>0</v>
      </c>
      <c r="AV39" s="189" t="b">
        <f aca="false">ISNONTEXT(D39)</f>
        <v>1</v>
      </c>
      <c r="AW39" s="55" t="n">
        <f aca="false">IF(AV39=TRUE(),0,1)</f>
        <v>0</v>
      </c>
      <c r="AX39" s="190" t="n">
        <f aca="false">IF(D39=0,1,COUNTIF(D$12:D$401,D39))</f>
        <v>1</v>
      </c>
      <c r="AY39" s="191" t="n">
        <f aca="false">IF(AX39&gt;1,1,0)</f>
        <v>0</v>
      </c>
      <c r="BA39" s="221" t="n">
        <f aca="false">BA38-1</f>
        <v>2000</v>
      </c>
      <c r="BB39" s="224" t="s">
        <v>153</v>
      </c>
      <c r="BD39" s="193"/>
      <c r="BE39" s="193"/>
      <c r="BG39" s="194" t="n">
        <f aca="false">IF(AND(BH39&gt;0,BI39=0),1,0)</f>
        <v>0</v>
      </c>
      <c r="BH39" s="195" t="n">
        <f aca="false">AE39</f>
        <v>0</v>
      </c>
      <c r="BI39" s="187" t="n">
        <f aca="false">AF39</f>
        <v>0</v>
      </c>
      <c r="BJ39" s="194" t="n">
        <f aca="false">IF(AND(BK39&gt;0,BL39=0),1,0)</f>
        <v>0</v>
      </c>
      <c r="BK39" s="195" t="n">
        <f aca="false">AJ39</f>
        <v>0</v>
      </c>
      <c r="BL39" s="187" t="n">
        <f aca="false">AK39</f>
        <v>0</v>
      </c>
      <c r="BN39" s="196" t="n">
        <f aca="false">IF(P39&gt;0,1,0)</f>
        <v>0</v>
      </c>
      <c r="BO39" s="196" t="n">
        <f aca="false">IF(Q39&gt;0,1,0)</f>
        <v>0</v>
      </c>
      <c r="BP39" s="196" t="n">
        <f aca="false">IF(R39&gt;0,1,0)</f>
        <v>0</v>
      </c>
      <c r="BQ39" s="196" t="n">
        <f aca="false">IF(S39&gt;0,1,0)</f>
        <v>0</v>
      </c>
      <c r="BR39" s="196" t="n">
        <f aca="false">IF(T39&gt;0,1,0)</f>
        <v>0</v>
      </c>
      <c r="BS39" s="196" t="n">
        <f aca="false">IF(U39&gt;0,1,0)</f>
        <v>0</v>
      </c>
      <c r="BT39" s="197" t="n">
        <f aca="false">IF(SUM(BN39:BS39)&lt;=1,0,164)</f>
        <v>0</v>
      </c>
      <c r="BZ39" s="198"/>
      <c r="CA39" s="27"/>
      <c r="CB39" s="199" t="str">
        <f aca="false">IF(ROUND(EJ39,2)=0,"",ROUND((K39-EJ39),2))</f>
        <v/>
      </c>
      <c r="CC39" s="200" t="str">
        <f aca="false">IF(CB39=0,"OK.",IF(CB39="","","Popraw  ;)"))</f>
        <v/>
      </c>
      <c r="CD39" s="201" t="str">
        <f aca="false">IF(ROWS(AP39:AP40)&gt;2,"Pamiętaj o wpisaniu WYPEŁNIONE do kol. z Filtrem","")</f>
        <v/>
      </c>
      <c r="CE39" s="217"/>
      <c r="CF39" s="218"/>
      <c r="CG39" s="218"/>
      <c r="CH39" s="218"/>
      <c r="CI39" s="220"/>
      <c r="CJ39" s="27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05" t="b">
        <f aca="false">ISNUMBER(D39)</f>
        <v>0</v>
      </c>
      <c r="CV39" s="206" t="b">
        <f aca="false">ISBLANK(D39)</f>
        <v>1</v>
      </c>
      <c r="CW39" s="189" t="b">
        <f aca="false">IF(CU39=CV39,FALSE(),TRUE())</f>
        <v>1</v>
      </c>
      <c r="CX39" s="55" t="n">
        <f aca="false">IF(CW39=TRUE(),0,1)</f>
        <v>0</v>
      </c>
      <c r="CZ39" s="55" t="n">
        <f aca="false">CX39</f>
        <v>0</v>
      </c>
      <c r="DA39" s="208" t="n">
        <f aca="false">IF(CZ39=0,DA38,CZ39)</f>
        <v>1</v>
      </c>
      <c r="DB39" s="161" t="n">
        <f aca="false">IF(DA39=1,1,IF(DA39=10,10,IF(DA39=20,20,10)))</f>
        <v>1</v>
      </c>
      <c r="DC39" s="222"/>
      <c r="DD39" s="208" t="n">
        <f aca="false">IF(DB39=1,1,0)</f>
        <v>1</v>
      </c>
      <c r="DE39" s="209" t="n">
        <f aca="false">DD39*K39</f>
        <v>0</v>
      </c>
      <c r="DF39" s="209" t="n">
        <f aca="false">DD39*M39</f>
        <v>0</v>
      </c>
      <c r="DG39" s="210"/>
      <c r="DH39" s="43"/>
      <c r="DI39" s="211"/>
      <c r="DJ39" s="112"/>
      <c r="DK39" s="162" t="n">
        <f aca="false">IF(DB39=1,M39,0)</f>
        <v>0</v>
      </c>
      <c r="DL39" s="212" t="n">
        <f aca="false">IF(AND(CZ39=1,DD39=1),2,DD39)</f>
        <v>1</v>
      </c>
      <c r="DM39" s="55" t="n">
        <f aca="false">IF(AND(DL39=2,DL40=2),2,IF(AND(DL39=2,DL40=1),3,DL39))</f>
        <v>1</v>
      </c>
      <c r="DN39" s="55" t="n">
        <f aca="false">IF(DM39=2,2,IF(AND(DM39=3,DM41=1),4,DM39))</f>
        <v>1</v>
      </c>
      <c r="DO39" s="55" t="n">
        <f aca="false">IF(DN39=2,2,IF(AND(DN39=4,DN42=1),5,DN39))</f>
        <v>1</v>
      </c>
      <c r="DP39" s="55" t="n">
        <f aca="false">IF(DO39=2,2,IF(AND(DO39=5,DO43=1),6,DO39))</f>
        <v>1</v>
      </c>
      <c r="DQ39" s="55" t="n">
        <f aca="false">IF(DP39=2,2,IF(AND(DP39=6,DP44=1),7,DP39))</f>
        <v>1</v>
      </c>
      <c r="DR39" s="55" t="n">
        <f aca="false">IF(DQ39=2,2,IF(AND(DQ39=7,DQ45=1),8,DQ39))</f>
        <v>1</v>
      </c>
      <c r="DS39" s="55" t="n">
        <f aca="false">IF(DR39=2,2,IF(AND(DR39=8,DR46=1),9,DR39))</f>
        <v>1</v>
      </c>
      <c r="DT39" s="55" t="n">
        <f aca="false">IF(DS39=2,2,IF(AND(DS39=9,DS47=1),10,DS39))</f>
        <v>1</v>
      </c>
      <c r="DU39" s="55" t="n">
        <f aca="false">IF(DT39=2,2,IF(AND(DT39=10,DT48=1),11,DT39))</f>
        <v>1</v>
      </c>
      <c r="DV39" s="55" t="n">
        <f aca="false">IF(DU39=2,2,IF(AND(DU39=11,DU49=1),12,DU39))</f>
        <v>1</v>
      </c>
      <c r="DW39" s="55" t="n">
        <f aca="false">IF(DV39=2,2,IF(AND(DV39=12,DV50=1),13,DV39))</f>
        <v>1</v>
      </c>
      <c r="DX39" s="55" t="n">
        <f aca="false">IF(DW39=2,2,IF(AND(DW39=13,DW51=1),14,DW39))</f>
        <v>1</v>
      </c>
      <c r="DY39" s="55" t="n">
        <f aca="false">IF(DX39=2,2,IF(AND(DX39=14,DX52=1),15,DX39))</f>
        <v>1</v>
      </c>
      <c r="DZ39" s="55" t="n">
        <f aca="false">IF(DY39=2,2,IF(AND(DY39=15,DY53=1),16,DY39))</f>
        <v>1</v>
      </c>
      <c r="EA39" s="55" t="n">
        <f aca="false">IF(DZ39=2,2,IF(AND(DZ39=16,DZ54=1),17,DZ39))</f>
        <v>1</v>
      </c>
      <c r="EB39" s="55" t="n">
        <f aca="false">IF(EA39=2,2,IF(AND(EA39=17,EA55=1),18,EA39))</f>
        <v>1</v>
      </c>
      <c r="EC39" s="213" t="n">
        <f aca="false">IF(EB39=2,2,IF(AND(EB39=18,EB56=1),19,EB39))</f>
        <v>1</v>
      </c>
      <c r="ED39" s="214" t="n">
        <f aca="false">IF(EC39=2,DK39,IF(EC39=3,(DK39+DK40),IF(EC39=4,(DK39+DK40+DK41),IF(EC39=5,(DK39+DK40+DK41+DK42),IF(EC39=6,(DK39+DK40+DK41+DK42+DK43),IF(EC39=7,(DK39+DK40+DK41+DK42+DK43+DK44),0))))))</f>
        <v>0</v>
      </c>
      <c r="EE39" s="215" t="n">
        <f aca="false">IF(EC39=8,(DK39+DK40+DK41+DK42+DK43+DK44+DK45),IF(EC39=9,(DK39+DK40+DK41+DK42+DK43+DK44+DK45+DK46),IF(EC39=10,(DK39+DK40+DK41+DK42+DK43+DK44+DK45+DK46+DK47),IF(EC39=11,(DK39+DK40+DK41+DK42+DK43+DK44+DK45+DK46+DK47+DK48),IF(EC39=12,(DK39+DK40+DK41+DK42+DK43+DK44+DK45+DK46+DK47+DK48+DK49),IF(EC39=13,(DK39+DK40+DK41+DK42+DK43+DK44+DK45+DK46+DK47+DK48+DK49+DK50),0))))))</f>
        <v>0</v>
      </c>
      <c r="EF39" s="215" t="n">
        <f aca="false">IF(EC39=14,SUM(DK39:DK51),IF(EC39=15,SUM(DK39:DK52),IF(EC39=16,SUM(DK39:DK53),IF(EC39=17,SUM(DK39:DK54),IF(EC39=18,SUM(DK39:DK55),IF(EC39=19,SUM(DK39:DK56),0))))))</f>
        <v>0</v>
      </c>
      <c r="EG39" s="216" t="n">
        <f aca="false">ED39+EE39+EF39</f>
        <v>0</v>
      </c>
      <c r="EH39" s="215"/>
      <c r="EI39" s="216"/>
      <c r="EJ39" s="113" t="n">
        <f aca="false">EG39+EI39</f>
        <v>0</v>
      </c>
      <c r="EK39" s="113"/>
      <c r="EM39" s="223"/>
      <c r="EN39" s="113"/>
    </row>
    <row r="40" customFormat="false" ht="27" hidden="false" customHeight="true" outlineLevel="0" collapsed="false">
      <c r="B40" s="164" t="s">
        <v>126</v>
      </c>
      <c r="C40" s="165" t="str">
        <f aca="false">IF(AU40=1,SUM(AU$11:AU40),"")</f>
        <v/>
      </c>
      <c r="D40" s="166"/>
      <c r="E40" s="167"/>
      <c r="F40" s="168"/>
      <c r="G40" s="169"/>
      <c r="H40" s="170"/>
      <c r="I40" s="168"/>
      <c r="J40" s="169"/>
      <c r="K40" s="170"/>
      <c r="L40" s="171"/>
      <c r="M40" s="172"/>
      <c r="N40" s="173"/>
      <c r="O40" s="173"/>
      <c r="P40" s="174"/>
      <c r="Q40" s="175"/>
      <c r="R40" s="175"/>
      <c r="S40" s="175"/>
      <c r="T40" s="175"/>
      <c r="U40" s="176"/>
      <c r="V40" s="177"/>
      <c r="W40" s="178"/>
      <c r="X40" s="178"/>
      <c r="Y40" s="178"/>
      <c r="Z40" s="178"/>
      <c r="AA40" s="178"/>
      <c r="AB40" s="178"/>
      <c r="AC40" s="178"/>
      <c r="AD40" s="178"/>
      <c r="AE40" s="179"/>
      <c r="AF40" s="180"/>
      <c r="AG40" s="177"/>
      <c r="AH40" s="178"/>
      <c r="AI40" s="181"/>
      <c r="AJ40" s="182"/>
      <c r="AK40" s="169"/>
      <c r="AL40" s="183"/>
      <c r="AM40" s="184"/>
      <c r="AN40" s="184"/>
      <c r="AO40" s="183"/>
      <c r="AP40" s="185"/>
      <c r="AQ40" s="186" t="str">
        <f aca="false">IF(BG40+BJ40&gt;0,"Wpisz miarę.","")</f>
        <v/>
      </c>
      <c r="AR40" s="187" t="n">
        <v>1</v>
      </c>
      <c r="AU40" s="188" t="n">
        <f aca="false">AW40</f>
        <v>0</v>
      </c>
      <c r="AV40" s="189" t="b">
        <f aca="false">ISNONTEXT(D40)</f>
        <v>1</v>
      </c>
      <c r="AW40" s="55" t="n">
        <f aca="false">IF(AV40=TRUE(),0,1)</f>
        <v>0</v>
      </c>
      <c r="AX40" s="190" t="n">
        <f aca="false">IF(D40=0,1,COUNTIF(D$12:D$401,D40))</f>
        <v>1</v>
      </c>
      <c r="AY40" s="191" t="n">
        <f aca="false">IF(AX40&gt;1,1,0)</f>
        <v>0</v>
      </c>
      <c r="BA40" s="221" t="n">
        <f aca="false">BA39-1</f>
        <v>1999</v>
      </c>
      <c r="BB40" s="224" t="s">
        <v>154</v>
      </c>
      <c r="BD40" s="193"/>
      <c r="BE40" s="193"/>
      <c r="BG40" s="194" t="n">
        <f aca="false">IF(AND(BH40&gt;0,BI40=0),1,0)</f>
        <v>0</v>
      </c>
      <c r="BH40" s="195" t="n">
        <f aca="false">AE40</f>
        <v>0</v>
      </c>
      <c r="BI40" s="187" t="n">
        <f aca="false">AF40</f>
        <v>0</v>
      </c>
      <c r="BJ40" s="194" t="n">
        <f aca="false">IF(AND(BK40&gt;0,BL40=0),1,0)</f>
        <v>0</v>
      </c>
      <c r="BK40" s="195" t="n">
        <f aca="false">AJ40</f>
        <v>0</v>
      </c>
      <c r="BL40" s="187" t="n">
        <f aca="false">AK40</f>
        <v>0</v>
      </c>
      <c r="BN40" s="196" t="n">
        <f aca="false">IF(P40&gt;0,1,0)</f>
        <v>0</v>
      </c>
      <c r="BO40" s="196" t="n">
        <f aca="false">IF(Q40&gt;0,1,0)</f>
        <v>0</v>
      </c>
      <c r="BP40" s="196" t="n">
        <f aca="false">IF(R40&gt;0,1,0)</f>
        <v>0</v>
      </c>
      <c r="BQ40" s="196" t="n">
        <f aca="false">IF(S40&gt;0,1,0)</f>
        <v>0</v>
      </c>
      <c r="BR40" s="196" t="n">
        <f aca="false">IF(T40&gt;0,1,0)</f>
        <v>0</v>
      </c>
      <c r="BS40" s="196" t="n">
        <f aca="false">IF(U40&gt;0,1,0)</f>
        <v>0</v>
      </c>
      <c r="BT40" s="197" t="n">
        <f aca="false">IF(SUM(BN40:BS40)&lt;=1,0,164)</f>
        <v>0</v>
      </c>
      <c r="BZ40" s="198"/>
      <c r="CA40" s="27"/>
      <c r="CB40" s="199" t="str">
        <f aca="false">IF(ROUND(EJ40,2)=0,"",ROUND((K40-EJ40),2))</f>
        <v/>
      </c>
      <c r="CC40" s="200" t="str">
        <f aca="false">IF(CB40=0,"OK.",IF(CB40="","","Popraw  ;)"))</f>
        <v/>
      </c>
      <c r="CD40" s="201" t="str">
        <f aca="false">IF(ROWS(AP40:AP41)&gt;2,"Pamiętaj o wpisaniu WYPEŁNIONE do kol. z Filtrem","")</f>
        <v/>
      </c>
      <c r="CE40" s="217"/>
      <c r="CF40" s="218"/>
      <c r="CG40" s="218"/>
      <c r="CH40" s="218"/>
      <c r="CI40" s="220"/>
      <c r="CJ40" s="27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05" t="b">
        <f aca="false">ISNUMBER(D40)</f>
        <v>0</v>
      </c>
      <c r="CV40" s="206" t="b">
        <f aca="false">ISBLANK(D40)</f>
        <v>1</v>
      </c>
      <c r="CW40" s="189" t="b">
        <f aca="false">IF(CU40=CV40,FALSE(),TRUE())</f>
        <v>1</v>
      </c>
      <c r="CX40" s="55" t="n">
        <f aca="false">IF(CW40=TRUE(),0,1)</f>
        <v>0</v>
      </c>
      <c r="CZ40" s="55" t="n">
        <f aca="false">CX40</f>
        <v>0</v>
      </c>
      <c r="DA40" s="208" t="n">
        <f aca="false">IF(CZ40=0,DA39,CZ40)</f>
        <v>1</v>
      </c>
      <c r="DB40" s="161" t="n">
        <f aca="false">IF(DA40=1,1,IF(DA40=10,10,IF(DA40=20,20,10)))</f>
        <v>1</v>
      </c>
      <c r="DC40" s="222"/>
      <c r="DD40" s="208" t="n">
        <f aca="false">IF(DB40=1,1,0)</f>
        <v>1</v>
      </c>
      <c r="DE40" s="209" t="n">
        <f aca="false">DD40*K40</f>
        <v>0</v>
      </c>
      <c r="DF40" s="209" t="n">
        <f aca="false">DD40*M40</f>
        <v>0</v>
      </c>
      <c r="DG40" s="210"/>
      <c r="DH40" s="43"/>
      <c r="DI40" s="211"/>
      <c r="DJ40" s="112"/>
      <c r="DK40" s="162" t="n">
        <f aca="false">IF(DB40=1,M40,0)</f>
        <v>0</v>
      </c>
      <c r="DL40" s="212" t="n">
        <f aca="false">IF(AND(CZ40=1,DD40=1),2,DD40)</f>
        <v>1</v>
      </c>
      <c r="DM40" s="55" t="n">
        <f aca="false">IF(AND(DL40=2,DL41=2),2,IF(AND(DL40=2,DL41=1),3,DL40))</f>
        <v>1</v>
      </c>
      <c r="DN40" s="55" t="n">
        <f aca="false">IF(DM40=2,2,IF(AND(DM40=3,DM42=1),4,DM40))</f>
        <v>1</v>
      </c>
      <c r="DO40" s="55" t="n">
        <f aca="false">IF(DN40=2,2,IF(AND(DN40=4,DN43=1),5,DN40))</f>
        <v>1</v>
      </c>
      <c r="DP40" s="55" t="n">
        <f aca="false">IF(DO40=2,2,IF(AND(DO40=5,DO44=1),6,DO40))</f>
        <v>1</v>
      </c>
      <c r="DQ40" s="55" t="n">
        <f aca="false">IF(DP40=2,2,IF(AND(DP40=6,DP45=1),7,DP40))</f>
        <v>1</v>
      </c>
      <c r="DR40" s="55" t="n">
        <f aca="false">IF(DQ40=2,2,IF(AND(DQ40=7,DQ46=1),8,DQ40))</f>
        <v>1</v>
      </c>
      <c r="DS40" s="55" t="n">
        <f aca="false">IF(DR40=2,2,IF(AND(DR40=8,DR47=1),9,DR40))</f>
        <v>1</v>
      </c>
      <c r="DT40" s="55" t="n">
        <f aca="false">IF(DS40=2,2,IF(AND(DS40=9,DS48=1),10,DS40))</f>
        <v>1</v>
      </c>
      <c r="DU40" s="55" t="n">
        <f aca="false">IF(DT40=2,2,IF(AND(DT40=10,DT49=1),11,DT40))</f>
        <v>1</v>
      </c>
      <c r="DV40" s="55" t="n">
        <f aca="false">IF(DU40=2,2,IF(AND(DU40=11,DU50=1),12,DU40))</f>
        <v>1</v>
      </c>
      <c r="DW40" s="55" t="n">
        <f aca="false">IF(DV40=2,2,IF(AND(DV40=12,DV51=1),13,DV40))</f>
        <v>1</v>
      </c>
      <c r="DX40" s="55" t="n">
        <f aca="false">IF(DW40=2,2,IF(AND(DW40=13,DW52=1),14,DW40))</f>
        <v>1</v>
      </c>
      <c r="DY40" s="55" t="n">
        <f aca="false">IF(DX40=2,2,IF(AND(DX40=14,DX53=1),15,DX40))</f>
        <v>1</v>
      </c>
      <c r="DZ40" s="55" t="n">
        <f aca="false">IF(DY40=2,2,IF(AND(DY40=15,DY54=1),16,DY40))</f>
        <v>1</v>
      </c>
      <c r="EA40" s="55" t="n">
        <f aca="false">IF(DZ40=2,2,IF(AND(DZ40=16,DZ55=1),17,DZ40))</f>
        <v>1</v>
      </c>
      <c r="EB40" s="55" t="n">
        <f aca="false">IF(EA40=2,2,IF(AND(EA40=17,EA56=1),18,EA40))</f>
        <v>1</v>
      </c>
      <c r="EC40" s="213" t="n">
        <f aca="false">IF(EB40=2,2,IF(AND(EB40=18,EB57=1),19,EB40))</f>
        <v>1</v>
      </c>
      <c r="ED40" s="214" t="n">
        <f aca="false">IF(EC40=2,DK40,IF(EC40=3,(DK40+DK41),IF(EC40=4,(DK40+DK41+DK42),IF(EC40=5,(DK40+DK41+DK42+DK43),IF(EC40=6,(DK40+DK41+DK42+DK43+DK44),IF(EC40=7,(DK40+DK41+DK42+DK43+DK44+DK45),0))))))</f>
        <v>0</v>
      </c>
      <c r="EE40" s="215" t="n">
        <f aca="false">IF(EC40=8,(DK40+DK41+DK42+DK43+DK44+DK45+DK46),IF(EC40=9,(DK40+DK41+DK42+DK43+DK44+DK45+DK46+DK47),IF(EC40=10,(DK40+DK41+DK42+DK43+DK44+DK45+DK46+DK47+DK48),IF(EC40=11,(DK40+DK41+DK42+DK43+DK44+DK45+DK46+DK47+DK48+DK49),IF(EC40=12,(DK40+DK41+DK42+DK43+DK44+DK45+DK46+DK47+DK48+DK49+DK50),IF(EC40=13,(DK40+DK41+DK42+DK43+DK44+DK45+DK46+DK47+DK48+DK49+DK50+DK51),0))))))</f>
        <v>0</v>
      </c>
      <c r="EF40" s="215" t="n">
        <f aca="false">IF(EC40=14,SUM(DK40:DK52),IF(EC40=15,SUM(DK40:DK53),IF(EC40=16,SUM(DK40:DK54),IF(EC40=17,SUM(DK40:DK55),IF(EC40=18,SUM(DK40:DK56),IF(EC40=19,SUM(DK40:DK57),0))))))</f>
        <v>0</v>
      </c>
      <c r="EG40" s="216" t="n">
        <f aca="false">ED40+EE40+EF40</f>
        <v>0</v>
      </c>
      <c r="EH40" s="215"/>
      <c r="EI40" s="216"/>
      <c r="EJ40" s="113" t="n">
        <f aca="false">EG40+EI40</f>
        <v>0</v>
      </c>
      <c r="EK40" s="113"/>
      <c r="EM40" s="223"/>
      <c r="EN40" s="113"/>
    </row>
    <row r="41" customFormat="false" ht="27" hidden="false" customHeight="true" outlineLevel="0" collapsed="false">
      <c r="B41" s="164" t="str">
        <f aca="false">IF(M41&gt;0,"Wypełnione","")</f>
        <v/>
      </c>
      <c r="C41" s="165" t="str">
        <f aca="false">IF(AU41=1,SUM(AU$11:AU41),"")</f>
        <v/>
      </c>
      <c r="D41" s="166"/>
      <c r="E41" s="167"/>
      <c r="F41" s="168"/>
      <c r="G41" s="169"/>
      <c r="H41" s="170"/>
      <c r="I41" s="168"/>
      <c r="J41" s="169"/>
      <c r="K41" s="170"/>
      <c r="L41" s="171"/>
      <c r="M41" s="172"/>
      <c r="N41" s="173"/>
      <c r="O41" s="173"/>
      <c r="P41" s="174"/>
      <c r="Q41" s="175"/>
      <c r="R41" s="175"/>
      <c r="S41" s="175"/>
      <c r="T41" s="175"/>
      <c r="U41" s="176"/>
      <c r="V41" s="177"/>
      <c r="W41" s="178"/>
      <c r="X41" s="178"/>
      <c r="Y41" s="178"/>
      <c r="Z41" s="178"/>
      <c r="AA41" s="178"/>
      <c r="AB41" s="178"/>
      <c r="AC41" s="178"/>
      <c r="AD41" s="178"/>
      <c r="AE41" s="179"/>
      <c r="AF41" s="180"/>
      <c r="AG41" s="177"/>
      <c r="AH41" s="178"/>
      <c r="AI41" s="181"/>
      <c r="AJ41" s="182"/>
      <c r="AK41" s="169"/>
      <c r="AL41" s="183"/>
      <c r="AM41" s="184"/>
      <c r="AN41" s="184"/>
      <c r="AO41" s="183"/>
      <c r="AP41" s="185"/>
      <c r="AQ41" s="186" t="str">
        <f aca="false">IF(BG41+BJ41&gt;0,"Wpisz miarę.","")</f>
        <v/>
      </c>
      <c r="AR41" s="187" t="n">
        <v>1</v>
      </c>
      <c r="AU41" s="188" t="n">
        <f aca="false">AW41</f>
        <v>0</v>
      </c>
      <c r="AV41" s="189" t="b">
        <f aca="false">ISNONTEXT(D41)</f>
        <v>1</v>
      </c>
      <c r="AW41" s="55" t="n">
        <f aca="false">IF(AV41=TRUE(),0,1)</f>
        <v>0</v>
      </c>
      <c r="AX41" s="190" t="n">
        <f aca="false">IF(D41=0,1,COUNTIF(D$12:D$401,D41))</f>
        <v>1</v>
      </c>
      <c r="AY41" s="191" t="n">
        <f aca="false">IF(AX41&gt;1,1,0)</f>
        <v>0</v>
      </c>
      <c r="BA41" s="221" t="n">
        <f aca="false">BA40-1</f>
        <v>1998</v>
      </c>
      <c r="BD41" s="193"/>
      <c r="BE41" s="193"/>
      <c r="BG41" s="194" t="n">
        <f aca="false">IF(AND(BH41&gt;0,BI41=0),1,0)</f>
        <v>0</v>
      </c>
      <c r="BH41" s="195" t="n">
        <f aca="false">AE41</f>
        <v>0</v>
      </c>
      <c r="BI41" s="187" t="n">
        <f aca="false">AF41</f>
        <v>0</v>
      </c>
      <c r="BJ41" s="194" t="n">
        <f aca="false">IF(AND(BK41&gt;0,BL41=0),1,0)</f>
        <v>0</v>
      </c>
      <c r="BK41" s="195" t="n">
        <f aca="false">AJ41</f>
        <v>0</v>
      </c>
      <c r="BL41" s="187" t="n">
        <f aca="false">AK41</f>
        <v>0</v>
      </c>
      <c r="BN41" s="196" t="n">
        <f aca="false">IF(P41&gt;0,1,0)</f>
        <v>0</v>
      </c>
      <c r="BO41" s="196" t="n">
        <f aca="false">IF(Q41&gt;0,1,0)</f>
        <v>0</v>
      </c>
      <c r="BP41" s="196" t="n">
        <f aca="false">IF(R41&gt;0,1,0)</f>
        <v>0</v>
      </c>
      <c r="BQ41" s="196" t="n">
        <f aca="false">IF(S41&gt;0,1,0)</f>
        <v>0</v>
      </c>
      <c r="BR41" s="196" t="n">
        <f aca="false">IF(T41&gt;0,1,0)</f>
        <v>0</v>
      </c>
      <c r="BS41" s="196" t="n">
        <f aca="false">IF(U41&gt;0,1,0)</f>
        <v>0</v>
      </c>
      <c r="BT41" s="197" t="n">
        <f aca="false">IF(SUM(BN41:BS41)&lt;=1,0,164)</f>
        <v>0</v>
      </c>
      <c r="BZ41" s="198"/>
      <c r="CA41" s="27"/>
      <c r="CB41" s="199" t="str">
        <f aca="false">IF(ROUND(EJ41,2)=0,"",ROUND((K41-EJ41),2))</f>
        <v/>
      </c>
      <c r="CC41" s="200" t="str">
        <f aca="false">IF(CB41=0,"OK.",IF(CB41="","","Popraw  ;)"))</f>
        <v/>
      </c>
      <c r="CD41" s="201" t="str">
        <f aca="false">IF(ROWS(AP41:AP42)&gt;2,"Pamiętaj o wpisaniu WYPEŁNIONE do kol. z Filtrem","")</f>
        <v/>
      </c>
      <c r="CE41" s="217"/>
      <c r="CF41" s="218"/>
      <c r="CG41" s="218"/>
      <c r="CH41" s="218"/>
      <c r="CI41" s="220"/>
      <c r="CJ41" s="27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05" t="b">
        <f aca="false">ISNUMBER(D41)</f>
        <v>0</v>
      </c>
      <c r="CV41" s="206" t="b">
        <f aca="false">ISBLANK(D41)</f>
        <v>1</v>
      </c>
      <c r="CW41" s="189" t="b">
        <f aca="false">IF(CU41=CV41,FALSE(),TRUE())</f>
        <v>1</v>
      </c>
      <c r="CX41" s="55" t="n">
        <f aca="false">IF(CW41=TRUE(),0,1)</f>
        <v>0</v>
      </c>
      <c r="CZ41" s="55" t="n">
        <f aca="false">CX41</f>
        <v>0</v>
      </c>
      <c r="DA41" s="208" t="n">
        <f aca="false">IF(CZ41=0,DA40,CZ41)</f>
        <v>1</v>
      </c>
      <c r="DB41" s="161" t="n">
        <f aca="false">IF(DA41=1,1,IF(DA41=10,10,IF(DA41=20,20,10)))</f>
        <v>1</v>
      </c>
      <c r="DC41" s="222"/>
      <c r="DD41" s="208" t="n">
        <f aca="false">IF(DB41=1,1,0)</f>
        <v>1</v>
      </c>
      <c r="DE41" s="209" t="n">
        <f aca="false">DD41*K41</f>
        <v>0</v>
      </c>
      <c r="DF41" s="209" t="n">
        <f aca="false">DD41*M41</f>
        <v>0</v>
      </c>
      <c r="DG41" s="210"/>
      <c r="DH41" s="43"/>
      <c r="DI41" s="211"/>
      <c r="DJ41" s="112"/>
      <c r="DK41" s="162" t="n">
        <f aca="false">IF(DB41=1,M41,0)</f>
        <v>0</v>
      </c>
      <c r="DL41" s="212" t="n">
        <f aca="false">IF(AND(CZ41=1,DD41=1),2,DD41)</f>
        <v>1</v>
      </c>
      <c r="DM41" s="55" t="n">
        <f aca="false">IF(AND(DL41=2,DL42=2),2,IF(AND(DL41=2,DL42=1),3,DL41))</f>
        <v>1</v>
      </c>
      <c r="DN41" s="55" t="n">
        <f aca="false">IF(DM41=2,2,IF(AND(DM41=3,DM43=1),4,DM41))</f>
        <v>1</v>
      </c>
      <c r="DO41" s="55" t="n">
        <f aca="false">IF(DN41=2,2,IF(AND(DN41=4,DN44=1),5,DN41))</f>
        <v>1</v>
      </c>
      <c r="DP41" s="55" t="n">
        <f aca="false">IF(DO41=2,2,IF(AND(DO41=5,DO45=1),6,DO41))</f>
        <v>1</v>
      </c>
      <c r="DQ41" s="55" t="n">
        <f aca="false">IF(DP41=2,2,IF(AND(DP41=6,DP46=1),7,DP41))</f>
        <v>1</v>
      </c>
      <c r="DR41" s="55" t="n">
        <f aca="false">IF(DQ41=2,2,IF(AND(DQ41=7,DQ47=1),8,DQ41))</f>
        <v>1</v>
      </c>
      <c r="DS41" s="55" t="n">
        <f aca="false">IF(DR41=2,2,IF(AND(DR41=8,DR48=1),9,DR41))</f>
        <v>1</v>
      </c>
      <c r="DT41" s="55" t="n">
        <f aca="false">IF(DS41=2,2,IF(AND(DS41=9,DS49=1),10,DS41))</f>
        <v>1</v>
      </c>
      <c r="DU41" s="55" t="n">
        <f aca="false">IF(DT41=2,2,IF(AND(DT41=10,DT50=1),11,DT41))</f>
        <v>1</v>
      </c>
      <c r="DV41" s="55" t="n">
        <f aca="false">IF(DU41=2,2,IF(AND(DU41=11,DU51=1),12,DU41))</f>
        <v>1</v>
      </c>
      <c r="DW41" s="55" t="n">
        <f aca="false">IF(DV41=2,2,IF(AND(DV41=12,DV52=1),13,DV41))</f>
        <v>1</v>
      </c>
      <c r="DX41" s="55" t="n">
        <f aca="false">IF(DW41=2,2,IF(AND(DW41=13,DW53=1),14,DW41))</f>
        <v>1</v>
      </c>
      <c r="DY41" s="55" t="n">
        <f aca="false">IF(DX41=2,2,IF(AND(DX41=14,DX54=1),15,DX41))</f>
        <v>1</v>
      </c>
      <c r="DZ41" s="55" t="n">
        <f aca="false">IF(DY41=2,2,IF(AND(DY41=15,DY55=1),16,DY41))</f>
        <v>1</v>
      </c>
      <c r="EA41" s="55" t="n">
        <f aca="false">IF(DZ41=2,2,IF(AND(DZ41=16,DZ56=1),17,DZ41))</f>
        <v>1</v>
      </c>
      <c r="EB41" s="55" t="n">
        <f aca="false">IF(EA41=2,2,IF(AND(EA41=17,EA57=1),18,EA41))</f>
        <v>1</v>
      </c>
      <c r="EC41" s="213" t="n">
        <f aca="false">IF(EB41=2,2,IF(AND(EB41=18,EB58=1),19,EB41))</f>
        <v>1</v>
      </c>
      <c r="ED41" s="214" t="n">
        <f aca="false">IF(EC41=2,DK41,IF(EC41=3,(DK41+DK42),IF(EC41=4,(DK41+DK42+DK43),IF(EC41=5,(DK41+DK42+DK43+DK44),IF(EC41=6,(DK41+DK42+DK43+DK44+DK45),IF(EC41=7,(DK41+DK42+DK43+DK44+DK45+DK46),0))))))</f>
        <v>0</v>
      </c>
      <c r="EE41" s="215" t="n">
        <f aca="false">IF(EC41=8,(DK41+DK42+DK43+DK44+DK45+DK46+DK47),IF(EC41=9,(DK41+DK42+DK43+DK44+DK45+DK46+DK47+DK48),IF(EC41=10,(DK41+DK42+DK43+DK44+DK45+DK46+DK47+DK48+DK49),IF(EC41=11,(DK41+DK42+DK43+DK44+DK45+DK46+DK47+DK48+DK49+DK50),IF(EC41=12,(DK41+DK42+DK43+DK44+DK45+DK46+DK47+DK48+DK49+DK50+DK51),IF(EC41=13,(DK41+DK42+DK43+DK44+DK45+DK46+DK47+DK48+DK49+DK50+DK51+DK52),0))))))</f>
        <v>0</v>
      </c>
      <c r="EF41" s="215" t="n">
        <f aca="false">IF(EC41=14,SUM(DK41:DK53),IF(EC41=15,SUM(DK41:DK54),IF(EC41=16,SUM(DK41:DK55),IF(EC41=17,SUM(DK41:DK56),IF(EC41=18,SUM(DK41:DK57),IF(EC41=19,SUM(DK41:DK58),0))))))</f>
        <v>0</v>
      </c>
      <c r="EG41" s="216" t="n">
        <f aca="false">ED41+EE41+EF41</f>
        <v>0</v>
      </c>
      <c r="EH41" s="215"/>
      <c r="EI41" s="216"/>
      <c r="EJ41" s="113" t="n">
        <f aca="false">EG41+EI41</f>
        <v>0</v>
      </c>
      <c r="EK41" s="113"/>
      <c r="EM41" s="223"/>
      <c r="EN41" s="113"/>
    </row>
    <row r="42" customFormat="false" ht="27" hidden="false" customHeight="true" outlineLevel="0" collapsed="false">
      <c r="B42" s="164" t="str">
        <f aca="false">IF(M42&gt;0,"Wypełnione","")</f>
        <v/>
      </c>
      <c r="C42" s="165" t="str">
        <f aca="false">IF(AU42=1,SUM(AU$11:AU42),"")</f>
        <v/>
      </c>
      <c r="D42" s="166"/>
      <c r="E42" s="167"/>
      <c r="F42" s="168"/>
      <c r="G42" s="169"/>
      <c r="H42" s="170"/>
      <c r="I42" s="168"/>
      <c r="J42" s="169"/>
      <c r="K42" s="170"/>
      <c r="L42" s="171"/>
      <c r="M42" s="172"/>
      <c r="N42" s="173"/>
      <c r="O42" s="173"/>
      <c r="P42" s="174"/>
      <c r="Q42" s="175"/>
      <c r="R42" s="175"/>
      <c r="S42" s="175"/>
      <c r="T42" s="175"/>
      <c r="U42" s="176"/>
      <c r="V42" s="177"/>
      <c r="W42" s="178"/>
      <c r="X42" s="178"/>
      <c r="Y42" s="178"/>
      <c r="Z42" s="178"/>
      <c r="AA42" s="178"/>
      <c r="AB42" s="178"/>
      <c r="AC42" s="178"/>
      <c r="AD42" s="178"/>
      <c r="AE42" s="179"/>
      <c r="AF42" s="180"/>
      <c r="AG42" s="177"/>
      <c r="AH42" s="178"/>
      <c r="AI42" s="181"/>
      <c r="AJ42" s="182"/>
      <c r="AK42" s="169"/>
      <c r="AL42" s="183"/>
      <c r="AM42" s="184"/>
      <c r="AN42" s="184"/>
      <c r="AO42" s="183"/>
      <c r="AP42" s="185"/>
      <c r="AQ42" s="186" t="str">
        <f aca="false">IF(BG42+BJ42&gt;0,"Wpisz miarę.","")</f>
        <v/>
      </c>
      <c r="AR42" s="187" t="n">
        <v>1</v>
      </c>
      <c r="AU42" s="188" t="n">
        <f aca="false">AW42</f>
        <v>0</v>
      </c>
      <c r="AV42" s="189" t="b">
        <f aca="false">ISNONTEXT(D42)</f>
        <v>1</v>
      </c>
      <c r="AW42" s="55" t="n">
        <f aca="false">IF(AV42=TRUE(),0,1)</f>
        <v>0</v>
      </c>
      <c r="AX42" s="190" t="n">
        <f aca="false">IF(D42=0,1,COUNTIF(D$12:D$401,D42))</f>
        <v>1</v>
      </c>
      <c r="AY42" s="191" t="n">
        <f aca="false">IF(AX42&gt;1,1,0)</f>
        <v>0</v>
      </c>
      <c r="BA42" s="221" t="n">
        <f aca="false">BA41-1</f>
        <v>1997</v>
      </c>
      <c r="BD42" s="193"/>
      <c r="BE42" s="193"/>
      <c r="BG42" s="194" t="n">
        <f aca="false">IF(AND(BH42&gt;0,BI42=0),1,0)</f>
        <v>0</v>
      </c>
      <c r="BH42" s="195" t="n">
        <f aca="false">AE42</f>
        <v>0</v>
      </c>
      <c r="BI42" s="187" t="n">
        <f aca="false">AF42</f>
        <v>0</v>
      </c>
      <c r="BJ42" s="194" t="n">
        <f aca="false">IF(AND(BK42&gt;0,BL42=0),1,0)</f>
        <v>0</v>
      </c>
      <c r="BK42" s="195" t="n">
        <f aca="false">AJ42</f>
        <v>0</v>
      </c>
      <c r="BL42" s="187" t="n">
        <f aca="false">AK42</f>
        <v>0</v>
      </c>
      <c r="BN42" s="196" t="n">
        <f aca="false">IF(P42&gt;0,1,0)</f>
        <v>0</v>
      </c>
      <c r="BO42" s="196" t="n">
        <f aca="false">IF(Q42&gt;0,1,0)</f>
        <v>0</v>
      </c>
      <c r="BP42" s="196" t="n">
        <f aca="false">IF(R42&gt;0,1,0)</f>
        <v>0</v>
      </c>
      <c r="BQ42" s="196" t="n">
        <f aca="false">IF(S42&gt;0,1,0)</f>
        <v>0</v>
      </c>
      <c r="BR42" s="196" t="n">
        <f aca="false">IF(T42&gt;0,1,0)</f>
        <v>0</v>
      </c>
      <c r="BS42" s="196" t="n">
        <f aca="false">IF(U42&gt;0,1,0)</f>
        <v>0</v>
      </c>
      <c r="BT42" s="197" t="n">
        <f aca="false">IF(SUM(BN42:BS42)&lt;=1,0,164)</f>
        <v>0</v>
      </c>
      <c r="CA42" s="27"/>
      <c r="CB42" s="199" t="str">
        <f aca="false">IF(ROUND(EJ42,2)=0,"",ROUND((K42-EJ42),2))</f>
        <v/>
      </c>
      <c r="CC42" s="200" t="str">
        <f aca="false">IF(CB42=0,"OK.",IF(CB42="","","Popraw  ;)"))</f>
        <v/>
      </c>
      <c r="CD42" s="201" t="str">
        <f aca="false">IF(ROWS(AP42:AP43)&gt;2,"Pamiętaj o wpisaniu WYPEŁNIONE do kol. z Filtrem","")</f>
        <v/>
      </c>
      <c r="CE42" s="217"/>
      <c r="CF42" s="218"/>
      <c r="CG42" s="218"/>
      <c r="CH42" s="218"/>
      <c r="CI42" s="220"/>
      <c r="CJ42" s="27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05" t="b">
        <f aca="false">ISNUMBER(D42)</f>
        <v>0</v>
      </c>
      <c r="CV42" s="206" t="b">
        <f aca="false">ISBLANK(D42)</f>
        <v>1</v>
      </c>
      <c r="CW42" s="189" t="b">
        <f aca="false">IF(CU42=CV42,FALSE(),TRUE())</f>
        <v>1</v>
      </c>
      <c r="CX42" s="55" t="n">
        <f aca="false">IF(CW42=TRUE(),0,1)</f>
        <v>0</v>
      </c>
      <c r="CY42" s="27"/>
      <c r="CZ42" s="55" t="n">
        <f aca="false">CX42</f>
        <v>0</v>
      </c>
      <c r="DA42" s="208" t="n">
        <f aca="false">IF(CZ42=0,DA41,CZ42)</f>
        <v>1</v>
      </c>
      <c r="DB42" s="161" t="n">
        <f aca="false">IF(DA42=1,1,IF(DA42=10,10,IF(DA42=20,20,10)))</f>
        <v>1</v>
      </c>
      <c r="DC42" s="27"/>
      <c r="DD42" s="208" t="n">
        <f aca="false">IF(DB42=1,1,0)</f>
        <v>1</v>
      </c>
      <c r="DE42" s="209" t="n">
        <f aca="false">DD42*K42</f>
        <v>0</v>
      </c>
      <c r="DF42" s="209" t="n">
        <f aca="false">DD42*M42</f>
        <v>0</v>
      </c>
      <c r="DG42" s="210"/>
      <c r="DH42" s="43"/>
      <c r="DI42" s="211"/>
      <c r="DJ42" s="112"/>
      <c r="DK42" s="162" t="n">
        <f aca="false">IF(DB42=1,M42,0)</f>
        <v>0</v>
      </c>
      <c r="DL42" s="212" t="n">
        <f aca="false">IF(AND(CZ42=1,DD42=1),2,DD42)</f>
        <v>1</v>
      </c>
      <c r="DM42" s="55" t="n">
        <f aca="false">IF(AND(DL42=2,DL43=2),2,IF(AND(DL42=2,DL43=1),3,DL42))</f>
        <v>1</v>
      </c>
      <c r="DN42" s="55" t="n">
        <f aca="false">IF(DM42=2,2,IF(AND(DM42=3,DM44=1),4,DM42))</f>
        <v>1</v>
      </c>
      <c r="DO42" s="55" t="n">
        <f aca="false">IF(DN42=2,2,IF(AND(DN42=4,DN45=1),5,DN42))</f>
        <v>1</v>
      </c>
      <c r="DP42" s="55" t="n">
        <f aca="false">IF(DO42=2,2,IF(AND(DO42=5,DO46=1),6,DO42))</f>
        <v>1</v>
      </c>
      <c r="DQ42" s="55" t="n">
        <f aca="false">IF(DP42=2,2,IF(AND(DP42=6,DP47=1),7,DP42))</f>
        <v>1</v>
      </c>
      <c r="DR42" s="55" t="n">
        <f aca="false">IF(DQ42=2,2,IF(AND(DQ42=7,DQ48=1),8,DQ42))</f>
        <v>1</v>
      </c>
      <c r="DS42" s="55" t="n">
        <f aca="false">IF(DR42=2,2,IF(AND(DR42=8,DR49=1),9,DR42))</f>
        <v>1</v>
      </c>
      <c r="DT42" s="55" t="n">
        <f aca="false">IF(DS42=2,2,IF(AND(DS42=9,DS50=1),10,DS42))</f>
        <v>1</v>
      </c>
      <c r="DU42" s="55" t="n">
        <f aca="false">IF(DT42=2,2,IF(AND(DT42=10,DT51=1),11,DT42))</f>
        <v>1</v>
      </c>
      <c r="DV42" s="55" t="n">
        <f aca="false">IF(DU42=2,2,IF(AND(DU42=11,DU52=1),12,DU42))</f>
        <v>1</v>
      </c>
      <c r="DW42" s="55" t="n">
        <f aca="false">IF(DV42=2,2,IF(AND(DV42=12,DV53=1),13,DV42))</f>
        <v>1</v>
      </c>
      <c r="DX42" s="55" t="n">
        <f aca="false">IF(DW42=2,2,IF(AND(DW42=13,DW54=1),14,DW42))</f>
        <v>1</v>
      </c>
      <c r="DY42" s="55" t="n">
        <f aca="false">IF(DX42=2,2,IF(AND(DX42=14,DX55=1),15,DX42))</f>
        <v>1</v>
      </c>
      <c r="DZ42" s="55" t="n">
        <f aca="false">IF(DY42=2,2,IF(AND(DY42=15,DY56=1),16,DY42))</f>
        <v>1</v>
      </c>
      <c r="EA42" s="55" t="n">
        <f aca="false">IF(DZ42=2,2,IF(AND(DZ42=16,DZ57=1),17,DZ42))</f>
        <v>1</v>
      </c>
      <c r="EB42" s="55" t="n">
        <f aca="false">IF(EA42=2,2,IF(AND(EA42=17,EA58=1),18,EA42))</f>
        <v>1</v>
      </c>
      <c r="EC42" s="213" t="n">
        <f aca="false">IF(EB42=2,2,IF(AND(EB42=18,EB59=1),19,EB42))</f>
        <v>1</v>
      </c>
      <c r="ED42" s="214" t="n">
        <f aca="false">IF(EC42=2,DK42,IF(EC42=3,(DK42+DK43),IF(EC42=4,(DK42+DK43+DK44),IF(EC42=5,(DK42+DK43+DK44+DK45),IF(EC42=6,(DK42+DK43+DK44+DK45+DK46),IF(EC42=7,(DK42+DK43+DK44+DK45+DK46+DK47),0))))))</f>
        <v>0</v>
      </c>
      <c r="EE42" s="215" t="n">
        <f aca="false">IF(EC42=8,(DK42+DK43+DK44+DK45+DK46+DK47+DK48),IF(EC42=9,(DK42+DK43+DK44+DK45+DK46+DK47+DK48+DK49),IF(EC42=10,(DK42+DK43+DK44+DK45+DK46+DK47+DK48+DK49+DK50),IF(EC42=11,(DK42+DK43+DK44+DK45+DK46+DK47+DK48+DK49+DK50+DK51),IF(EC42=12,(DK42+DK43+DK44+DK45+DK46+DK47+DK48+DK49+DK50+DK51+DK52),IF(EC42=13,(DK42+DK43+DK44+DK45+DK46+DK47+DK48+DK49+DK50+DK51+DK52+DK53),0))))))</f>
        <v>0</v>
      </c>
      <c r="EF42" s="215" t="n">
        <f aca="false">IF(EC42=14,SUM(DK42:DK54),IF(EC42=15,SUM(DK42:DK55),IF(EC42=16,SUM(DK42:DK56),IF(EC42=17,SUM(DK42:DK57),IF(EC42=18,SUM(DK42:DK58),IF(EC42=19,SUM(DK42:DK59),0))))))</f>
        <v>0</v>
      </c>
      <c r="EG42" s="216" t="n">
        <f aca="false">ED42+EE42+EF42</f>
        <v>0</v>
      </c>
      <c r="EH42" s="215"/>
      <c r="EI42" s="216"/>
      <c r="EJ42" s="113" t="n">
        <f aca="false">EG42+EI42</f>
        <v>0</v>
      </c>
      <c r="EK42" s="113"/>
      <c r="EM42" s="223"/>
      <c r="EN42" s="113"/>
    </row>
    <row r="43" customFormat="false" ht="27" hidden="false" customHeight="true" outlineLevel="0" collapsed="false">
      <c r="B43" s="164" t="str">
        <f aca="false">IF(M43&gt;0,"Wypełnione","")</f>
        <v/>
      </c>
      <c r="C43" s="165" t="str">
        <f aca="false">IF(AU43=1,SUM(AU$11:AU43),"")</f>
        <v/>
      </c>
      <c r="D43" s="166"/>
      <c r="E43" s="167"/>
      <c r="F43" s="168"/>
      <c r="G43" s="169"/>
      <c r="H43" s="170"/>
      <c r="I43" s="168"/>
      <c r="J43" s="169"/>
      <c r="K43" s="170"/>
      <c r="L43" s="171"/>
      <c r="M43" s="172"/>
      <c r="N43" s="173"/>
      <c r="O43" s="173"/>
      <c r="P43" s="174"/>
      <c r="Q43" s="175"/>
      <c r="R43" s="175"/>
      <c r="S43" s="175"/>
      <c r="T43" s="175"/>
      <c r="U43" s="176"/>
      <c r="V43" s="177"/>
      <c r="W43" s="178"/>
      <c r="X43" s="178"/>
      <c r="Y43" s="178"/>
      <c r="Z43" s="178"/>
      <c r="AA43" s="178"/>
      <c r="AB43" s="178"/>
      <c r="AC43" s="178"/>
      <c r="AD43" s="178"/>
      <c r="AE43" s="179"/>
      <c r="AF43" s="180"/>
      <c r="AG43" s="177"/>
      <c r="AH43" s="178"/>
      <c r="AI43" s="181"/>
      <c r="AJ43" s="182"/>
      <c r="AK43" s="169"/>
      <c r="AL43" s="183"/>
      <c r="AM43" s="184"/>
      <c r="AN43" s="184"/>
      <c r="AO43" s="183"/>
      <c r="AP43" s="185"/>
      <c r="AQ43" s="186" t="str">
        <f aca="false">IF(BG43+BJ43&gt;0,"Wpisz miarę.","")</f>
        <v/>
      </c>
      <c r="AR43" s="187" t="n">
        <v>1</v>
      </c>
      <c r="AU43" s="188" t="n">
        <f aca="false">AW43</f>
        <v>0</v>
      </c>
      <c r="AV43" s="189" t="b">
        <f aca="false">ISNONTEXT(D43)</f>
        <v>1</v>
      </c>
      <c r="AW43" s="55" t="n">
        <f aca="false">IF(AV43=TRUE(),0,1)</f>
        <v>0</v>
      </c>
      <c r="AX43" s="190" t="n">
        <f aca="false">IF(D43=0,1,COUNTIF(D$12:D$401,D43))</f>
        <v>1</v>
      </c>
      <c r="AY43" s="191" t="n">
        <f aca="false">IF(AX43&gt;1,1,0)</f>
        <v>0</v>
      </c>
      <c r="BA43" s="221" t="n">
        <f aca="false">BA42-1</f>
        <v>1996</v>
      </c>
      <c r="BD43" s="193"/>
      <c r="BE43" s="193"/>
      <c r="BG43" s="194" t="n">
        <f aca="false">IF(AND(BH43&gt;0,BI43=0),1,0)</f>
        <v>0</v>
      </c>
      <c r="BH43" s="195" t="n">
        <f aca="false">AE43</f>
        <v>0</v>
      </c>
      <c r="BI43" s="187" t="n">
        <f aca="false">AF43</f>
        <v>0</v>
      </c>
      <c r="BJ43" s="194" t="n">
        <f aca="false">IF(AND(BK43&gt;0,BL43=0),1,0)</f>
        <v>0</v>
      </c>
      <c r="BK43" s="195" t="n">
        <f aca="false">AJ43</f>
        <v>0</v>
      </c>
      <c r="BL43" s="187" t="n">
        <f aca="false">AK43</f>
        <v>0</v>
      </c>
      <c r="BN43" s="196" t="n">
        <f aca="false">IF(P43&gt;0,1,0)</f>
        <v>0</v>
      </c>
      <c r="BO43" s="196" t="n">
        <f aca="false">IF(Q43&gt;0,1,0)</f>
        <v>0</v>
      </c>
      <c r="BP43" s="196" t="n">
        <f aca="false">IF(R43&gt;0,1,0)</f>
        <v>0</v>
      </c>
      <c r="BQ43" s="196" t="n">
        <f aca="false">IF(S43&gt;0,1,0)</f>
        <v>0</v>
      </c>
      <c r="BR43" s="196" t="n">
        <f aca="false">IF(T43&gt;0,1,0)</f>
        <v>0</v>
      </c>
      <c r="BS43" s="196" t="n">
        <f aca="false">IF(U43&gt;0,1,0)</f>
        <v>0</v>
      </c>
      <c r="BT43" s="197" t="n">
        <f aca="false">IF(SUM(BN43:BS43)&lt;=1,0,164)</f>
        <v>0</v>
      </c>
      <c r="CA43" s="27"/>
      <c r="CB43" s="199" t="str">
        <f aca="false">IF(ROUND(EJ43,2)=0,"",ROUND((K43-EJ43),2))</f>
        <v/>
      </c>
      <c r="CC43" s="200" t="str">
        <f aca="false">IF(CB43=0,"OK.",IF(CB43="","","Popraw  ;)"))</f>
        <v/>
      </c>
      <c r="CD43" s="201" t="str">
        <f aca="false">IF(ROWS(AP43:AP44)&gt;2,"Pamiętaj o wpisaniu WYPEŁNIONE do kol. z Filtrem","")</f>
        <v/>
      </c>
      <c r="CE43" s="217"/>
      <c r="CF43" s="218"/>
      <c r="CG43" s="218"/>
      <c r="CH43" s="218"/>
      <c r="CI43" s="220"/>
      <c r="CJ43" s="27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05" t="b">
        <f aca="false">ISNUMBER(D43)</f>
        <v>0</v>
      </c>
      <c r="CV43" s="206" t="b">
        <f aca="false">ISBLANK(D43)</f>
        <v>1</v>
      </c>
      <c r="CW43" s="189" t="b">
        <f aca="false">IF(CU43=CV43,FALSE(),TRUE())</f>
        <v>1</v>
      </c>
      <c r="CX43" s="55" t="n">
        <f aca="false">IF(CW43=TRUE(),0,1)</f>
        <v>0</v>
      </c>
      <c r="CY43" s="27"/>
      <c r="CZ43" s="55" t="n">
        <f aca="false">CX43</f>
        <v>0</v>
      </c>
      <c r="DA43" s="208" t="n">
        <f aca="false">IF(CZ43=0,DA42,CZ43)</f>
        <v>1</v>
      </c>
      <c r="DB43" s="161" t="n">
        <f aca="false">IF(DA43=1,1,IF(DA43=10,10,IF(DA43=20,20,10)))</f>
        <v>1</v>
      </c>
      <c r="DC43" s="27"/>
      <c r="DD43" s="208" t="n">
        <f aca="false">IF(DB43=1,1,0)</f>
        <v>1</v>
      </c>
      <c r="DE43" s="209" t="n">
        <f aca="false">DD43*K43</f>
        <v>0</v>
      </c>
      <c r="DF43" s="209" t="n">
        <f aca="false">DD43*M43</f>
        <v>0</v>
      </c>
      <c r="DG43" s="210"/>
      <c r="DH43" s="43"/>
      <c r="DI43" s="211"/>
      <c r="DJ43" s="112"/>
      <c r="DK43" s="162" t="n">
        <f aca="false">IF(DB43=1,M43,0)</f>
        <v>0</v>
      </c>
      <c r="DL43" s="212" t="n">
        <f aca="false">IF(AND(CZ43=1,DD43=1),2,DD43)</f>
        <v>1</v>
      </c>
      <c r="DM43" s="55" t="n">
        <f aca="false">IF(AND(DL43=2,DL44=2),2,IF(AND(DL43=2,DL44=1),3,DL43))</f>
        <v>1</v>
      </c>
      <c r="DN43" s="55" t="n">
        <f aca="false">IF(DM43=2,2,IF(AND(DM43=3,DM45=1),4,DM43))</f>
        <v>1</v>
      </c>
      <c r="DO43" s="55" t="n">
        <f aca="false">IF(DN43=2,2,IF(AND(DN43=4,DN46=1),5,DN43))</f>
        <v>1</v>
      </c>
      <c r="DP43" s="55" t="n">
        <f aca="false">IF(DO43=2,2,IF(AND(DO43=5,DO47=1),6,DO43))</f>
        <v>1</v>
      </c>
      <c r="DQ43" s="55" t="n">
        <f aca="false">IF(DP43=2,2,IF(AND(DP43=6,DP48=1),7,DP43))</f>
        <v>1</v>
      </c>
      <c r="DR43" s="55" t="n">
        <f aca="false">IF(DQ43=2,2,IF(AND(DQ43=7,DQ49=1),8,DQ43))</f>
        <v>1</v>
      </c>
      <c r="DS43" s="55" t="n">
        <f aca="false">IF(DR43=2,2,IF(AND(DR43=8,DR50=1),9,DR43))</f>
        <v>1</v>
      </c>
      <c r="DT43" s="55" t="n">
        <f aca="false">IF(DS43=2,2,IF(AND(DS43=9,DS51=1),10,DS43))</f>
        <v>1</v>
      </c>
      <c r="DU43" s="55" t="n">
        <f aca="false">IF(DT43=2,2,IF(AND(DT43=10,DT52=1),11,DT43))</f>
        <v>1</v>
      </c>
      <c r="DV43" s="55" t="n">
        <f aca="false">IF(DU43=2,2,IF(AND(DU43=11,DU53=1),12,DU43))</f>
        <v>1</v>
      </c>
      <c r="DW43" s="55" t="n">
        <f aca="false">IF(DV43=2,2,IF(AND(DV43=12,DV54=1),13,DV43))</f>
        <v>1</v>
      </c>
      <c r="DX43" s="55" t="n">
        <f aca="false">IF(DW43=2,2,IF(AND(DW43=13,DW55=1),14,DW43))</f>
        <v>1</v>
      </c>
      <c r="DY43" s="55" t="n">
        <f aca="false">IF(DX43=2,2,IF(AND(DX43=14,DX56=1),15,DX43))</f>
        <v>1</v>
      </c>
      <c r="DZ43" s="55" t="n">
        <f aca="false">IF(DY43=2,2,IF(AND(DY43=15,DY57=1),16,DY43))</f>
        <v>1</v>
      </c>
      <c r="EA43" s="55" t="n">
        <f aca="false">IF(DZ43=2,2,IF(AND(DZ43=16,DZ58=1),17,DZ43))</f>
        <v>1</v>
      </c>
      <c r="EB43" s="55" t="n">
        <f aca="false">IF(EA43=2,2,IF(AND(EA43=17,EA59=1),18,EA43))</f>
        <v>1</v>
      </c>
      <c r="EC43" s="213" t="n">
        <f aca="false">IF(EB43=2,2,IF(AND(EB43=18,EB60=1),19,EB43))</f>
        <v>1</v>
      </c>
      <c r="ED43" s="214" t="n">
        <f aca="false">IF(EC43=2,DK43,IF(EC43=3,(DK43+DK44),IF(EC43=4,(DK43+DK44+DK45),IF(EC43=5,(DK43+DK44+DK45+DK46),IF(EC43=6,(DK43+DK44+DK45+DK46+DK47),IF(EC43=7,(DK43+DK44+DK45+DK46+DK47+DK48),0))))))</f>
        <v>0</v>
      </c>
      <c r="EE43" s="215" t="n">
        <f aca="false">IF(EC43=8,(DK43+DK44+DK45+DK46+DK47+DK48+DK49),IF(EC43=9,(DK43+DK44+DK45+DK46+DK47+DK48+DK49+DK50),IF(EC43=10,(DK43+DK44+DK45+DK46+DK47+DK48+DK49+DK50+DK51),IF(EC43=11,(DK43+DK44+DK45+DK46+DK47+DK48+DK49+DK50+DK51+DK52),IF(EC43=12,(DK43+DK44+DK45+DK46+DK47+DK48+DK49+DK50+DK51+DK52+DK53),IF(EC43=13,(DK43+DK44+DK45+DK46+DK47+DK48+DK49+DK50+DK51+DK52+DK53+DK54),0))))))</f>
        <v>0</v>
      </c>
      <c r="EF43" s="215" t="n">
        <f aca="false">IF(EC43=14,SUM(DK43:DK55),IF(EC43=15,SUM(DK43:DK56),IF(EC43=16,SUM(DK43:DK57),IF(EC43=17,SUM(DK43:DK58),IF(EC43=18,SUM(DK43:DK59),IF(EC43=19,SUM(DK43:DK60),0))))))</f>
        <v>0</v>
      </c>
      <c r="EG43" s="216" t="n">
        <f aca="false">ED43+EE43+EF43</f>
        <v>0</v>
      </c>
      <c r="EH43" s="215"/>
      <c r="EI43" s="216"/>
      <c r="EJ43" s="113" t="n">
        <f aca="false">EG43+EI43</f>
        <v>0</v>
      </c>
      <c r="EK43" s="113"/>
      <c r="EM43" s="223"/>
      <c r="EN43" s="113"/>
    </row>
    <row r="44" customFormat="false" ht="27" hidden="false" customHeight="true" outlineLevel="0" collapsed="false">
      <c r="B44" s="164" t="str">
        <f aca="false">IF(M44&gt;0,"Wypełnione","")</f>
        <v/>
      </c>
      <c r="C44" s="165" t="str">
        <f aca="false">IF(AU44=1,SUM(AU$11:AU44),"")</f>
        <v/>
      </c>
      <c r="D44" s="166"/>
      <c r="E44" s="167"/>
      <c r="F44" s="168"/>
      <c r="G44" s="169"/>
      <c r="H44" s="170"/>
      <c r="I44" s="168"/>
      <c r="J44" s="169"/>
      <c r="K44" s="170"/>
      <c r="L44" s="171"/>
      <c r="M44" s="172"/>
      <c r="N44" s="173"/>
      <c r="O44" s="173"/>
      <c r="P44" s="174"/>
      <c r="Q44" s="175"/>
      <c r="R44" s="175"/>
      <c r="S44" s="175"/>
      <c r="T44" s="175"/>
      <c r="U44" s="176"/>
      <c r="V44" s="177"/>
      <c r="W44" s="178"/>
      <c r="X44" s="178"/>
      <c r="Y44" s="178"/>
      <c r="Z44" s="178"/>
      <c r="AA44" s="178"/>
      <c r="AB44" s="178"/>
      <c r="AC44" s="178"/>
      <c r="AD44" s="178"/>
      <c r="AE44" s="179"/>
      <c r="AF44" s="180"/>
      <c r="AG44" s="177"/>
      <c r="AH44" s="178"/>
      <c r="AI44" s="181"/>
      <c r="AJ44" s="182"/>
      <c r="AK44" s="169"/>
      <c r="AL44" s="183"/>
      <c r="AM44" s="184"/>
      <c r="AN44" s="184"/>
      <c r="AO44" s="183"/>
      <c r="AP44" s="185"/>
      <c r="AQ44" s="186" t="str">
        <f aca="false">IF(BG44+BJ44&gt;0,"Wpisz miarę.","")</f>
        <v/>
      </c>
      <c r="AR44" s="187" t="n">
        <v>1</v>
      </c>
      <c r="AU44" s="188" t="n">
        <f aca="false">AW44</f>
        <v>0</v>
      </c>
      <c r="AV44" s="189" t="b">
        <f aca="false">ISNONTEXT(D44)</f>
        <v>1</v>
      </c>
      <c r="AW44" s="55" t="n">
        <f aca="false">IF(AV44=TRUE(),0,1)</f>
        <v>0</v>
      </c>
      <c r="AX44" s="190" t="n">
        <f aca="false">IF(D44=0,1,COUNTIF(D$12:D$401,D44))</f>
        <v>1</v>
      </c>
      <c r="AY44" s="191" t="n">
        <f aca="false">IF(AX44&gt;1,1,0)</f>
        <v>0</v>
      </c>
      <c r="BA44" s="221" t="n">
        <f aca="false">BA43-1</f>
        <v>1995</v>
      </c>
      <c r="BD44" s="193"/>
      <c r="BE44" s="193"/>
      <c r="BG44" s="194" t="n">
        <f aca="false">IF(AND(BH44&gt;0,BI44=0),1,0)</f>
        <v>0</v>
      </c>
      <c r="BH44" s="195" t="n">
        <f aca="false">AE44</f>
        <v>0</v>
      </c>
      <c r="BI44" s="187" t="n">
        <f aca="false">AF44</f>
        <v>0</v>
      </c>
      <c r="BJ44" s="194" t="n">
        <f aca="false">IF(AND(BK44&gt;0,BL44=0),1,0)</f>
        <v>0</v>
      </c>
      <c r="BK44" s="195" t="n">
        <f aca="false">AJ44</f>
        <v>0</v>
      </c>
      <c r="BL44" s="187" t="n">
        <f aca="false">AK44</f>
        <v>0</v>
      </c>
      <c r="BN44" s="196" t="n">
        <f aca="false">IF(P44&gt;0,1,0)</f>
        <v>0</v>
      </c>
      <c r="BO44" s="196" t="n">
        <f aca="false">IF(Q44&gt;0,1,0)</f>
        <v>0</v>
      </c>
      <c r="BP44" s="196" t="n">
        <f aca="false">IF(R44&gt;0,1,0)</f>
        <v>0</v>
      </c>
      <c r="BQ44" s="196" t="n">
        <f aca="false">IF(S44&gt;0,1,0)</f>
        <v>0</v>
      </c>
      <c r="BR44" s="196" t="n">
        <f aca="false">IF(T44&gt;0,1,0)</f>
        <v>0</v>
      </c>
      <c r="BS44" s="196" t="n">
        <f aca="false">IF(U44&gt;0,1,0)</f>
        <v>0</v>
      </c>
      <c r="BT44" s="197" t="n">
        <f aca="false">IF(SUM(BN44:BS44)&lt;=1,0,164)</f>
        <v>0</v>
      </c>
      <c r="CA44" s="27"/>
      <c r="CB44" s="199" t="str">
        <f aca="false">IF(ROUND(EJ44,2)=0,"",ROUND((K44-EJ44),2))</f>
        <v/>
      </c>
      <c r="CC44" s="200" t="str">
        <f aca="false">IF(CB44=0,"OK.",IF(CB44="","","Popraw  ;)"))</f>
        <v/>
      </c>
      <c r="CD44" s="201" t="str">
        <f aca="false">IF(ROWS(AP44:AP45)&gt;2,"Pamiętaj o wpisaniu WYPEŁNIONE do kol. z Filtrem","")</f>
        <v/>
      </c>
      <c r="CE44" s="217"/>
      <c r="CF44" s="218"/>
      <c r="CG44" s="218"/>
      <c r="CH44" s="218"/>
      <c r="CI44" s="220"/>
      <c r="CJ44" s="27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05" t="b">
        <f aca="false">ISNUMBER(D44)</f>
        <v>0</v>
      </c>
      <c r="CV44" s="206" t="b">
        <f aca="false">ISBLANK(D44)</f>
        <v>1</v>
      </c>
      <c r="CW44" s="189" t="b">
        <f aca="false">IF(CU44=CV44,FALSE(),TRUE())</f>
        <v>1</v>
      </c>
      <c r="CX44" s="55" t="n">
        <f aca="false">IF(CW44=TRUE(),0,1)</f>
        <v>0</v>
      </c>
      <c r="CY44" s="27"/>
      <c r="CZ44" s="55" t="n">
        <f aca="false">CX44</f>
        <v>0</v>
      </c>
      <c r="DA44" s="208" t="n">
        <f aca="false">IF(CZ44=0,DA43,CZ44)</f>
        <v>1</v>
      </c>
      <c r="DB44" s="161" t="n">
        <f aca="false">IF(DA44=1,1,IF(DA44=10,10,IF(DA44=20,20,10)))</f>
        <v>1</v>
      </c>
      <c r="DC44" s="27"/>
      <c r="DD44" s="208" t="n">
        <f aca="false">IF(DB44=1,1,0)</f>
        <v>1</v>
      </c>
      <c r="DE44" s="209" t="n">
        <f aca="false">DD44*K44</f>
        <v>0</v>
      </c>
      <c r="DF44" s="209" t="n">
        <f aca="false">DD44*M44</f>
        <v>0</v>
      </c>
      <c r="DG44" s="210"/>
      <c r="DH44" s="43"/>
      <c r="DI44" s="211"/>
      <c r="DJ44" s="112"/>
      <c r="DK44" s="162" t="n">
        <f aca="false">IF(DB44=1,M44,0)</f>
        <v>0</v>
      </c>
      <c r="DL44" s="212" t="n">
        <f aca="false">IF(AND(CZ44=1,DD44=1),2,DD44)</f>
        <v>1</v>
      </c>
      <c r="DM44" s="55" t="n">
        <f aca="false">IF(AND(DL44=2,DL45=2),2,IF(AND(DL44=2,DL45=1),3,DL44))</f>
        <v>1</v>
      </c>
      <c r="DN44" s="55" t="n">
        <f aca="false">IF(DM44=2,2,IF(AND(DM44=3,DM46=1),4,DM44))</f>
        <v>1</v>
      </c>
      <c r="DO44" s="55" t="n">
        <f aca="false">IF(DN44=2,2,IF(AND(DN44=4,DN47=1),5,DN44))</f>
        <v>1</v>
      </c>
      <c r="DP44" s="55" t="n">
        <f aca="false">IF(DO44=2,2,IF(AND(DO44=5,DO48=1),6,DO44))</f>
        <v>1</v>
      </c>
      <c r="DQ44" s="55" t="n">
        <f aca="false">IF(DP44=2,2,IF(AND(DP44=6,DP49=1),7,DP44))</f>
        <v>1</v>
      </c>
      <c r="DR44" s="55" t="n">
        <f aca="false">IF(DQ44=2,2,IF(AND(DQ44=7,DQ50=1),8,DQ44))</f>
        <v>1</v>
      </c>
      <c r="DS44" s="55" t="n">
        <f aca="false">IF(DR44=2,2,IF(AND(DR44=8,DR51=1),9,DR44))</f>
        <v>1</v>
      </c>
      <c r="DT44" s="55" t="n">
        <f aca="false">IF(DS44=2,2,IF(AND(DS44=9,DS52=1),10,DS44))</f>
        <v>1</v>
      </c>
      <c r="DU44" s="55" t="n">
        <f aca="false">IF(DT44=2,2,IF(AND(DT44=10,DT53=1),11,DT44))</f>
        <v>1</v>
      </c>
      <c r="DV44" s="55" t="n">
        <f aca="false">IF(DU44=2,2,IF(AND(DU44=11,DU54=1),12,DU44))</f>
        <v>1</v>
      </c>
      <c r="DW44" s="55" t="n">
        <f aca="false">IF(DV44=2,2,IF(AND(DV44=12,DV55=1),13,DV44))</f>
        <v>1</v>
      </c>
      <c r="DX44" s="55" t="n">
        <f aca="false">IF(DW44=2,2,IF(AND(DW44=13,DW56=1),14,DW44))</f>
        <v>1</v>
      </c>
      <c r="DY44" s="55" t="n">
        <f aca="false">IF(DX44=2,2,IF(AND(DX44=14,DX57=1),15,DX44))</f>
        <v>1</v>
      </c>
      <c r="DZ44" s="55" t="n">
        <f aca="false">IF(DY44=2,2,IF(AND(DY44=15,DY58=1),16,DY44))</f>
        <v>1</v>
      </c>
      <c r="EA44" s="55" t="n">
        <f aca="false">IF(DZ44=2,2,IF(AND(DZ44=16,DZ59=1),17,DZ44))</f>
        <v>1</v>
      </c>
      <c r="EB44" s="55" t="n">
        <f aca="false">IF(EA44=2,2,IF(AND(EA44=17,EA60=1),18,EA44))</f>
        <v>1</v>
      </c>
      <c r="EC44" s="213" t="n">
        <f aca="false">IF(EB44=2,2,IF(AND(EB44=18,EB61=1),19,EB44))</f>
        <v>1</v>
      </c>
      <c r="ED44" s="214" t="n">
        <f aca="false">IF(EC44=2,DK44,IF(EC44=3,(DK44+DK45),IF(EC44=4,(DK44+DK45+DK46),IF(EC44=5,(DK44+DK45+DK46+DK47),IF(EC44=6,(DK44+DK45+DK46+DK47+DK48),IF(EC44=7,(DK44+DK45+DK46+DK47+DK48+DK49),0))))))</f>
        <v>0</v>
      </c>
      <c r="EE44" s="215" t="n">
        <f aca="false">IF(EC44=8,(DK44+DK45+DK46+DK47+DK48+DK49+DK50),IF(EC44=9,(DK44+DK45+DK46+DK47+DK48+DK49+DK50+DK51),IF(EC44=10,(DK44+DK45+DK46+DK47+DK48+DK49+DK50+DK51+DK52),IF(EC44=11,(DK44+DK45+DK46+DK47+DK48+DK49+DK50+DK51+DK52+DK53),IF(EC44=12,(DK44+DK45+DK46+DK47+DK48+DK49+DK50+DK51+DK52+DK53+DK54),IF(EC44=13,(DK44+DK45+DK46+DK47+DK48+DK49+DK50+DK51+DK52+DK53+DK54+DK55),0))))))</f>
        <v>0</v>
      </c>
      <c r="EF44" s="215" t="n">
        <f aca="false">IF(EC44=14,SUM(DK44:DK56),IF(EC44=15,SUM(DK44:DK57),IF(EC44=16,SUM(DK44:DK58),IF(EC44=17,SUM(DK44:DK59),IF(EC44=18,SUM(DK44:DK60),IF(EC44=19,SUM(DK44:DK61),0))))))</f>
        <v>0</v>
      </c>
      <c r="EG44" s="216" t="n">
        <f aca="false">ED44+EE44+EF44</f>
        <v>0</v>
      </c>
      <c r="EH44" s="215"/>
      <c r="EI44" s="216"/>
      <c r="EJ44" s="113" t="n">
        <f aca="false">EG44+EI44</f>
        <v>0</v>
      </c>
      <c r="EK44" s="113"/>
      <c r="EM44" s="223"/>
      <c r="EN44" s="113"/>
    </row>
    <row r="45" customFormat="false" ht="27" hidden="false" customHeight="true" outlineLevel="0" collapsed="false">
      <c r="B45" s="164" t="str">
        <f aca="false">IF(M45&gt;0,"Wypełnione","")</f>
        <v/>
      </c>
      <c r="C45" s="165" t="str">
        <f aca="false">IF(AU45=1,SUM(AU$11:AU45),"")</f>
        <v/>
      </c>
      <c r="D45" s="166"/>
      <c r="E45" s="167"/>
      <c r="F45" s="168"/>
      <c r="G45" s="169"/>
      <c r="H45" s="170"/>
      <c r="I45" s="168"/>
      <c r="J45" s="169"/>
      <c r="K45" s="170"/>
      <c r="L45" s="171"/>
      <c r="M45" s="172"/>
      <c r="N45" s="173"/>
      <c r="O45" s="173"/>
      <c r="P45" s="174"/>
      <c r="Q45" s="175"/>
      <c r="R45" s="175"/>
      <c r="S45" s="175"/>
      <c r="T45" s="175"/>
      <c r="U45" s="176"/>
      <c r="V45" s="177"/>
      <c r="W45" s="178"/>
      <c r="X45" s="178"/>
      <c r="Y45" s="178"/>
      <c r="Z45" s="178"/>
      <c r="AA45" s="178"/>
      <c r="AB45" s="178"/>
      <c r="AC45" s="178"/>
      <c r="AD45" s="178"/>
      <c r="AE45" s="179"/>
      <c r="AF45" s="180"/>
      <c r="AG45" s="177"/>
      <c r="AH45" s="178"/>
      <c r="AI45" s="181"/>
      <c r="AJ45" s="182"/>
      <c r="AK45" s="169"/>
      <c r="AL45" s="183"/>
      <c r="AM45" s="184"/>
      <c r="AN45" s="184"/>
      <c r="AO45" s="183"/>
      <c r="AP45" s="185"/>
      <c r="AQ45" s="186" t="str">
        <f aca="false">IF(BG45+BJ45&gt;0,"Wpisz miarę.","")</f>
        <v/>
      </c>
      <c r="AR45" s="187" t="n">
        <v>1</v>
      </c>
      <c r="AU45" s="188" t="n">
        <f aca="false">AW45</f>
        <v>0</v>
      </c>
      <c r="AV45" s="189" t="b">
        <f aca="false">ISNONTEXT(D45)</f>
        <v>1</v>
      </c>
      <c r="AW45" s="55" t="n">
        <f aca="false">IF(AV45=TRUE(),0,1)</f>
        <v>0</v>
      </c>
      <c r="AX45" s="190" t="n">
        <f aca="false">IF(D45=0,1,COUNTIF(D$12:D$401,D45))</f>
        <v>1</v>
      </c>
      <c r="AY45" s="191" t="n">
        <f aca="false">IF(AX45&gt;1,1,0)</f>
        <v>0</v>
      </c>
      <c r="BA45" s="221" t="n">
        <f aca="false">BA44-1</f>
        <v>1994</v>
      </c>
      <c r="BD45" s="193"/>
      <c r="BE45" s="193"/>
      <c r="BG45" s="194" t="n">
        <f aca="false">IF(AND(BH45&gt;0,BI45=0),1,0)</f>
        <v>0</v>
      </c>
      <c r="BH45" s="195" t="n">
        <f aca="false">AE45</f>
        <v>0</v>
      </c>
      <c r="BI45" s="187" t="n">
        <f aca="false">AF45</f>
        <v>0</v>
      </c>
      <c r="BJ45" s="194" t="n">
        <f aca="false">IF(AND(BK45&gt;0,BL45=0),1,0)</f>
        <v>0</v>
      </c>
      <c r="BK45" s="195" t="n">
        <f aca="false">AJ45</f>
        <v>0</v>
      </c>
      <c r="BL45" s="187" t="n">
        <f aca="false">AK45</f>
        <v>0</v>
      </c>
      <c r="BN45" s="196" t="n">
        <f aca="false">IF(P45&gt;0,1,0)</f>
        <v>0</v>
      </c>
      <c r="BO45" s="196" t="n">
        <f aca="false">IF(Q45&gt;0,1,0)</f>
        <v>0</v>
      </c>
      <c r="BP45" s="196" t="n">
        <f aca="false">IF(R45&gt;0,1,0)</f>
        <v>0</v>
      </c>
      <c r="BQ45" s="196" t="n">
        <f aca="false">IF(S45&gt;0,1,0)</f>
        <v>0</v>
      </c>
      <c r="BR45" s="196" t="n">
        <f aca="false">IF(T45&gt;0,1,0)</f>
        <v>0</v>
      </c>
      <c r="BS45" s="196" t="n">
        <f aca="false">IF(U45&gt;0,1,0)</f>
        <v>0</v>
      </c>
      <c r="BT45" s="197" t="n">
        <f aca="false">IF(SUM(BN45:BS45)&lt;=1,0,164)</f>
        <v>0</v>
      </c>
      <c r="CA45" s="27"/>
      <c r="CB45" s="199" t="str">
        <f aca="false">IF(ROUND(EJ45,2)=0,"",ROUND((K45-EJ45),2))</f>
        <v/>
      </c>
      <c r="CC45" s="200" t="str">
        <f aca="false">IF(CB45=0,"OK.",IF(CB45="","","Popraw  ;)"))</f>
        <v/>
      </c>
      <c r="CD45" s="201" t="str">
        <f aca="false">IF(ROWS(AP45:AP46)&gt;2,"Pamiętaj o wpisaniu WYPEŁNIONE do kol. z Filtrem","")</f>
        <v/>
      </c>
      <c r="CE45" s="217"/>
      <c r="CF45" s="218"/>
      <c r="CG45" s="218"/>
      <c r="CH45" s="218"/>
      <c r="CI45" s="220"/>
      <c r="CJ45" s="27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05" t="b">
        <f aca="false">ISNUMBER(D45)</f>
        <v>0</v>
      </c>
      <c r="CV45" s="206" t="b">
        <f aca="false">ISBLANK(D45)</f>
        <v>1</v>
      </c>
      <c r="CW45" s="189" t="b">
        <f aca="false">IF(CU45=CV45,FALSE(),TRUE())</f>
        <v>1</v>
      </c>
      <c r="CX45" s="55" t="n">
        <f aca="false">IF(CW45=TRUE(),0,1)</f>
        <v>0</v>
      </c>
      <c r="CY45" s="27"/>
      <c r="CZ45" s="55" t="n">
        <f aca="false">CX45</f>
        <v>0</v>
      </c>
      <c r="DA45" s="208" t="n">
        <f aca="false">IF(CZ45=0,DA44,CZ45)</f>
        <v>1</v>
      </c>
      <c r="DB45" s="161" t="n">
        <f aca="false">IF(DA45=1,1,IF(DA45=10,10,IF(DA45=20,20,10)))</f>
        <v>1</v>
      </c>
      <c r="DC45" s="27"/>
      <c r="DD45" s="208" t="n">
        <f aca="false">IF(DB45=1,1,0)</f>
        <v>1</v>
      </c>
      <c r="DE45" s="209" t="n">
        <f aca="false">DD45*K45</f>
        <v>0</v>
      </c>
      <c r="DF45" s="209" t="n">
        <f aca="false">DD45*M45</f>
        <v>0</v>
      </c>
      <c r="DG45" s="210"/>
      <c r="DH45" s="43"/>
      <c r="DI45" s="211"/>
      <c r="DJ45" s="112"/>
      <c r="DK45" s="162" t="n">
        <f aca="false">IF(DB45=1,M45,0)</f>
        <v>0</v>
      </c>
      <c r="DL45" s="212" t="n">
        <f aca="false">IF(AND(CZ45=1,DD45=1),2,DD45)</f>
        <v>1</v>
      </c>
      <c r="DM45" s="55" t="n">
        <f aca="false">IF(AND(DL45=2,DL46=2),2,IF(AND(DL45=2,DL46=1),3,DL45))</f>
        <v>1</v>
      </c>
      <c r="DN45" s="55" t="n">
        <f aca="false">IF(DM45=2,2,IF(AND(DM45=3,DM47=1),4,DM45))</f>
        <v>1</v>
      </c>
      <c r="DO45" s="55" t="n">
        <f aca="false">IF(DN45=2,2,IF(AND(DN45=4,DN48=1),5,DN45))</f>
        <v>1</v>
      </c>
      <c r="DP45" s="55" t="n">
        <f aca="false">IF(DO45=2,2,IF(AND(DO45=5,DO49=1),6,DO45))</f>
        <v>1</v>
      </c>
      <c r="DQ45" s="55" t="n">
        <f aca="false">IF(DP45=2,2,IF(AND(DP45=6,DP50=1),7,DP45))</f>
        <v>1</v>
      </c>
      <c r="DR45" s="55" t="n">
        <f aca="false">IF(DQ45=2,2,IF(AND(DQ45=7,DQ51=1),8,DQ45))</f>
        <v>1</v>
      </c>
      <c r="DS45" s="55" t="n">
        <f aca="false">IF(DR45=2,2,IF(AND(DR45=8,DR52=1),9,DR45))</f>
        <v>1</v>
      </c>
      <c r="DT45" s="55" t="n">
        <f aca="false">IF(DS45=2,2,IF(AND(DS45=9,DS53=1),10,DS45))</f>
        <v>1</v>
      </c>
      <c r="DU45" s="55" t="n">
        <f aca="false">IF(DT45=2,2,IF(AND(DT45=10,DT54=1),11,DT45))</f>
        <v>1</v>
      </c>
      <c r="DV45" s="55" t="n">
        <f aca="false">IF(DU45=2,2,IF(AND(DU45=11,DU55=1),12,DU45))</f>
        <v>1</v>
      </c>
      <c r="DW45" s="55" t="n">
        <f aca="false">IF(DV45=2,2,IF(AND(DV45=12,DV56=1),13,DV45))</f>
        <v>1</v>
      </c>
      <c r="DX45" s="55" t="n">
        <f aca="false">IF(DW45=2,2,IF(AND(DW45=13,DW57=1),14,DW45))</f>
        <v>1</v>
      </c>
      <c r="DY45" s="55" t="n">
        <f aca="false">IF(DX45=2,2,IF(AND(DX45=14,DX58=1),15,DX45))</f>
        <v>1</v>
      </c>
      <c r="DZ45" s="55" t="n">
        <f aca="false">IF(DY45=2,2,IF(AND(DY45=15,DY59=1),16,DY45))</f>
        <v>1</v>
      </c>
      <c r="EA45" s="55" t="n">
        <f aca="false">IF(DZ45=2,2,IF(AND(DZ45=16,DZ60=1),17,DZ45))</f>
        <v>1</v>
      </c>
      <c r="EB45" s="55" t="n">
        <f aca="false">IF(EA45=2,2,IF(AND(EA45=17,EA61=1),18,EA45))</f>
        <v>1</v>
      </c>
      <c r="EC45" s="213" t="n">
        <f aca="false">IF(EB45=2,2,IF(AND(EB45=18,EB62=1),19,EB45))</f>
        <v>1</v>
      </c>
      <c r="ED45" s="214" t="n">
        <f aca="false">IF(EC45=2,DK45,IF(EC45=3,(DK45+DK46),IF(EC45=4,(DK45+DK46+DK47),IF(EC45=5,(DK45+DK46+DK47+DK48),IF(EC45=6,(DK45+DK46+DK47+DK48+DK49),IF(EC45=7,(DK45+DK46+DK47+DK48+DK49+DK50),0))))))</f>
        <v>0</v>
      </c>
      <c r="EE45" s="215" t="n">
        <f aca="false">IF(EC45=8,(DK45+DK46+DK47+DK48+DK49+DK50+DK51),IF(EC45=9,(DK45+DK46+DK47+DK48+DK49+DK50+DK51+DK52),IF(EC45=10,(DK45+DK46+DK47+DK48+DK49+DK50+DK51+DK52+DK53),IF(EC45=11,(DK45+DK46+DK47+DK48+DK49+DK50+DK51+DK52+DK53+DK54),IF(EC45=12,(DK45+DK46+DK47+DK48+DK49+DK50+DK51+DK52+DK53+DK54+DK55),IF(EC45=13,(DK45+DK46+DK47+DK48+DK49+DK50+DK51+DK52+DK53+DK54+DK55+DK56),0))))))</f>
        <v>0</v>
      </c>
      <c r="EF45" s="215" t="n">
        <f aca="false">IF(EC45=14,SUM(DK45:DK57),IF(EC45=15,SUM(DK45:DK58),IF(EC45=16,SUM(DK45:DK59),IF(EC45=17,SUM(DK45:DK60),IF(EC45=18,SUM(DK45:DK61),IF(EC45=19,SUM(DK45:DK62),0))))))</f>
        <v>0</v>
      </c>
      <c r="EG45" s="216" t="n">
        <f aca="false">ED45+EE45+EF45</f>
        <v>0</v>
      </c>
      <c r="EH45" s="215"/>
      <c r="EI45" s="216"/>
      <c r="EJ45" s="113" t="n">
        <f aca="false">EG45+EI45</f>
        <v>0</v>
      </c>
      <c r="EK45" s="113"/>
      <c r="EM45" s="223"/>
      <c r="EN45" s="113"/>
    </row>
    <row r="46" customFormat="false" ht="27" hidden="false" customHeight="true" outlineLevel="0" collapsed="false">
      <c r="B46" s="164" t="str">
        <f aca="false">IF(M46&gt;0,"Wypełnione","")</f>
        <v/>
      </c>
      <c r="C46" s="165" t="str">
        <f aca="false">IF(AU46=1,SUM(AU$11:AU46),"")</f>
        <v/>
      </c>
      <c r="D46" s="166"/>
      <c r="E46" s="167"/>
      <c r="F46" s="168"/>
      <c r="G46" s="169"/>
      <c r="H46" s="170"/>
      <c r="I46" s="168"/>
      <c r="J46" s="169"/>
      <c r="K46" s="170"/>
      <c r="L46" s="171"/>
      <c r="M46" s="172"/>
      <c r="N46" s="173"/>
      <c r="O46" s="173"/>
      <c r="P46" s="174"/>
      <c r="Q46" s="175"/>
      <c r="R46" s="175"/>
      <c r="S46" s="175"/>
      <c r="T46" s="175"/>
      <c r="U46" s="176"/>
      <c r="V46" s="177"/>
      <c r="W46" s="178"/>
      <c r="X46" s="178"/>
      <c r="Y46" s="178"/>
      <c r="Z46" s="178"/>
      <c r="AA46" s="178"/>
      <c r="AB46" s="178"/>
      <c r="AC46" s="178"/>
      <c r="AD46" s="178"/>
      <c r="AE46" s="179"/>
      <c r="AF46" s="180"/>
      <c r="AG46" s="177"/>
      <c r="AH46" s="178"/>
      <c r="AI46" s="181"/>
      <c r="AJ46" s="182"/>
      <c r="AK46" s="169"/>
      <c r="AL46" s="183"/>
      <c r="AM46" s="184"/>
      <c r="AN46" s="184"/>
      <c r="AO46" s="183"/>
      <c r="AP46" s="185"/>
      <c r="AQ46" s="186" t="str">
        <f aca="false">IF(BG46+BJ46&gt;0,"Wpisz miarę.","")</f>
        <v/>
      </c>
      <c r="AR46" s="187" t="n">
        <v>1</v>
      </c>
      <c r="AU46" s="188" t="n">
        <f aca="false">AW46</f>
        <v>0</v>
      </c>
      <c r="AV46" s="189" t="b">
        <f aca="false">ISNONTEXT(D46)</f>
        <v>1</v>
      </c>
      <c r="AW46" s="55" t="n">
        <f aca="false">IF(AV46=TRUE(),0,1)</f>
        <v>0</v>
      </c>
      <c r="AX46" s="190" t="n">
        <f aca="false">IF(D46=0,1,COUNTIF(D$12:D$401,D46))</f>
        <v>1</v>
      </c>
      <c r="AY46" s="191" t="n">
        <f aca="false">IF(AX46&gt;1,1,0)</f>
        <v>0</v>
      </c>
      <c r="BA46" s="221" t="n">
        <f aca="false">BA45-1</f>
        <v>1993</v>
      </c>
      <c r="BD46" s="193"/>
      <c r="BE46" s="193"/>
      <c r="BG46" s="194" t="n">
        <f aca="false">IF(AND(BH46&gt;0,BI46=0),1,0)</f>
        <v>0</v>
      </c>
      <c r="BH46" s="195" t="n">
        <f aca="false">AE46</f>
        <v>0</v>
      </c>
      <c r="BI46" s="187" t="n">
        <f aca="false">AF46</f>
        <v>0</v>
      </c>
      <c r="BJ46" s="194" t="n">
        <f aca="false">IF(AND(BK46&gt;0,BL46=0),1,0)</f>
        <v>0</v>
      </c>
      <c r="BK46" s="195" t="n">
        <f aca="false">AJ46</f>
        <v>0</v>
      </c>
      <c r="BL46" s="187" t="n">
        <f aca="false">AK46</f>
        <v>0</v>
      </c>
      <c r="BN46" s="196" t="n">
        <f aca="false">IF(P46&gt;0,1,0)</f>
        <v>0</v>
      </c>
      <c r="BO46" s="196" t="n">
        <f aca="false">IF(Q46&gt;0,1,0)</f>
        <v>0</v>
      </c>
      <c r="BP46" s="196" t="n">
        <f aca="false">IF(R46&gt;0,1,0)</f>
        <v>0</v>
      </c>
      <c r="BQ46" s="196" t="n">
        <f aca="false">IF(S46&gt;0,1,0)</f>
        <v>0</v>
      </c>
      <c r="BR46" s="196" t="n">
        <f aca="false">IF(T46&gt;0,1,0)</f>
        <v>0</v>
      </c>
      <c r="BS46" s="196" t="n">
        <f aca="false">IF(U46&gt;0,1,0)</f>
        <v>0</v>
      </c>
      <c r="BT46" s="197" t="n">
        <f aca="false">IF(SUM(BN46:BS46)&lt;=1,0,164)</f>
        <v>0</v>
      </c>
      <c r="CA46" s="27"/>
      <c r="CB46" s="199" t="str">
        <f aca="false">IF(ROUND(EJ46,2)=0,"",ROUND((K46-EJ46),2))</f>
        <v/>
      </c>
      <c r="CC46" s="200" t="str">
        <f aca="false">IF(CB46=0,"OK.",IF(CB46="","","Popraw  ;)"))</f>
        <v/>
      </c>
      <c r="CD46" s="201" t="str">
        <f aca="false">IF(ROWS(AP46:AP47)&gt;2,"Pamiętaj o wpisaniu WYPEŁNIONE do kol. z Filtrem","")</f>
        <v/>
      </c>
      <c r="CE46" s="217"/>
      <c r="CF46" s="218"/>
      <c r="CG46" s="218"/>
      <c r="CH46" s="218"/>
      <c r="CI46" s="220"/>
      <c r="CJ46" s="27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05" t="b">
        <f aca="false">ISNUMBER(D46)</f>
        <v>0</v>
      </c>
      <c r="CV46" s="206" t="b">
        <f aca="false">ISBLANK(D46)</f>
        <v>1</v>
      </c>
      <c r="CW46" s="189" t="b">
        <f aca="false">IF(CU46=CV46,FALSE(),TRUE())</f>
        <v>1</v>
      </c>
      <c r="CX46" s="55" t="n">
        <f aca="false">IF(CW46=TRUE(),0,1)</f>
        <v>0</v>
      </c>
      <c r="CY46" s="27"/>
      <c r="CZ46" s="55" t="n">
        <f aca="false">CX46</f>
        <v>0</v>
      </c>
      <c r="DA46" s="208" t="n">
        <f aca="false">IF(CZ46=0,DA45,CZ46)</f>
        <v>1</v>
      </c>
      <c r="DB46" s="161" t="n">
        <f aca="false">IF(DA46=1,1,IF(DA46=10,10,IF(DA46=20,20,10)))</f>
        <v>1</v>
      </c>
      <c r="DC46" s="27"/>
      <c r="DD46" s="208" t="n">
        <f aca="false">IF(DB46=1,1,0)</f>
        <v>1</v>
      </c>
      <c r="DE46" s="209" t="n">
        <f aca="false">DD46*K46</f>
        <v>0</v>
      </c>
      <c r="DF46" s="209" t="n">
        <f aca="false">DD46*M46</f>
        <v>0</v>
      </c>
      <c r="DG46" s="210"/>
      <c r="DH46" s="43"/>
      <c r="DI46" s="211"/>
      <c r="DJ46" s="112"/>
      <c r="DK46" s="162" t="n">
        <f aca="false">IF(DB46=1,M46,0)</f>
        <v>0</v>
      </c>
      <c r="DL46" s="212" t="n">
        <f aca="false">IF(AND(CZ46=1,DD46=1),2,DD46)</f>
        <v>1</v>
      </c>
      <c r="DM46" s="55" t="n">
        <f aca="false">IF(AND(DL46=2,DL47=2),2,IF(AND(DL46=2,DL47=1),3,DL46))</f>
        <v>1</v>
      </c>
      <c r="DN46" s="55" t="n">
        <f aca="false">IF(DM46=2,2,IF(AND(DM46=3,DM48=1),4,DM46))</f>
        <v>1</v>
      </c>
      <c r="DO46" s="55" t="n">
        <f aca="false">IF(DN46=2,2,IF(AND(DN46=4,DN49=1),5,DN46))</f>
        <v>1</v>
      </c>
      <c r="DP46" s="55" t="n">
        <f aca="false">IF(DO46=2,2,IF(AND(DO46=5,DO50=1),6,DO46))</f>
        <v>1</v>
      </c>
      <c r="DQ46" s="55" t="n">
        <f aca="false">IF(DP46=2,2,IF(AND(DP46=6,DP51=1),7,DP46))</f>
        <v>1</v>
      </c>
      <c r="DR46" s="55" t="n">
        <f aca="false">IF(DQ46=2,2,IF(AND(DQ46=7,DQ52=1),8,DQ46))</f>
        <v>1</v>
      </c>
      <c r="DS46" s="55" t="n">
        <f aca="false">IF(DR46=2,2,IF(AND(DR46=8,DR53=1),9,DR46))</f>
        <v>1</v>
      </c>
      <c r="DT46" s="55" t="n">
        <f aca="false">IF(DS46=2,2,IF(AND(DS46=9,DS54=1),10,DS46))</f>
        <v>1</v>
      </c>
      <c r="DU46" s="55" t="n">
        <f aca="false">IF(DT46=2,2,IF(AND(DT46=10,DT55=1),11,DT46))</f>
        <v>1</v>
      </c>
      <c r="DV46" s="55" t="n">
        <f aca="false">IF(DU46=2,2,IF(AND(DU46=11,DU56=1),12,DU46))</f>
        <v>1</v>
      </c>
      <c r="DW46" s="55" t="n">
        <f aca="false">IF(DV46=2,2,IF(AND(DV46=12,DV57=1),13,DV46))</f>
        <v>1</v>
      </c>
      <c r="DX46" s="55" t="n">
        <f aca="false">IF(DW46=2,2,IF(AND(DW46=13,DW58=1),14,DW46))</f>
        <v>1</v>
      </c>
      <c r="DY46" s="55" t="n">
        <f aca="false">IF(DX46=2,2,IF(AND(DX46=14,DX59=1),15,DX46))</f>
        <v>1</v>
      </c>
      <c r="DZ46" s="55" t="n">
        <f aca="false">IF(DY46=2,2,IF(AND(DY46=15,DY60=1),16,DY46))</f>
        <v>1</v>
      </c>
      <c r="EA46" s="55" t="n">
        <f aca="false">IF(DZ46=2,2,IF(AND(DZ46=16,DZ61=1),17,DZ46))</f>
        <v>1</v>
      </c>
      <c r="EB46" s="55" t="n">
        <f aca="false">IF(EA46=2,2,IF(AND(EA46=17,EA62=1),18,EA46))</f>
        <v>1</v>
      </c>
      <c r="EC46" s="213" t="n">
        <f aca="false">IF(EB46=2,2,IF(AND(EB46=18,EB63=1),19,EB46))</f>
        <v>1</v>
      </c>
      <c r="ED46" s="214" t="n">
        <f aca="false">IF(EC46=2,DK46,IF(EC46=3,(DK46+DK47),IF(EC46=4,(DK46+DK47+DK48),IF(EC46=5,(DK46+DK47+DK48+DK49),IF(EC46=6,(DK46+DK47+DK48+DK49+DK50),IF(EC46=7,(DK46+DK47+DK48+DK49+DK50+DK51),0))))))</f>
        <v>0</v>
      </c>
      <c r="EE46" s="215" t="n">
        <f aca="false">IF(EC46=8,(DK46+DK47+DK48+DK49+DK50+DK51+DK52),IF(EC46=9,(DK46+DK47+DK48+DK49+DK50+DK51+DK52+DK53),IF(EC46=10,(DK46+DK47+DK48+DK49+DK50+DK51+DK52+DK53+DK54),IF(EC46=11,(DK46+DK47+DK48+DK49+DK50+DK51+DK52+DK53+DK54+DK55),IF(EC46=12,(DK46+DK47+DK48+DK49+DK50+DK51+DK52+DK53+DK54+DK55+DK56),IF(EC46=13,(DK46+DK47+DK48+DK49+DK50+DK51+DK52+DK53+DK54+DK55+DK56+DK57),0))))))</f>
        <v>0</v>
      </c>
      <c r="EF46" s="215" t="n">
        <f aca="false">IF(EC46=14,SUM(DK46:DK58),IF(EC46=15,SUM(DK46:DK59),IF(EC46=16,SUM(DK46:DK60),IF(EC46=17,SUM(DK46:DK61),IF(EC46=18,SUM(DK46:DK62),IF(EC46=19,SUM(DK46:DK63),0))))))</f>
        <v>0</v>
      </c>
      <c r="EG46" s="216" t="n">
        <f aca="false">ED46+EE46+EF46</f>
        <v>0</v>
      </c>
      <c r="EH46" s="215"/>
      <c r="EI46" s="216"/>
      <c r="EJ46" s="113" t="n">
        <f aca="false">EG46+EI46</f>
        <v>0</v>
      </c>
      <c r="EK46" s="113"/>
      <c r="EM46" s="223"/>
      <c r="EN46" s="113"/>
    </row>
    <row r="47" customFormat="false" ht="27" hidden="false" customHeight="true" outlineLevel="0" collapsed="false">
      <c r="B47" s="164" t="str">
        <f aca="false">IF(M47&gt;0,"Wypełnione","")</f>
        <v/>
      </c>
      <c r="C47" s="165" t="str">
        <f aca="false">IF(AU47=1,SUM(AU$11:AU47),"")</f>
        <v/>
      </c>
      <c r="D47" s="166"/>
      <c r="E47" s="167"/>
      <c r="F47" s="168"/>
      <c r="G47" s="169"/>
      <c r="H47" s="170"/>
      <c r="I47" s="168"/>
      <c r="J47" s="169"/>
      <c r="K47" s="170"/>
      <c r="L47" s="171"/>
      <c r="M47" s="172"/>
      <c r="N47" s="173"/>
      <c r="O47" s="173"/>
      <c r="P47" s="174"/>
      <c r="Q47" s="175"/>
      <c r="R47" s="175"/>
      <c r="S47" s="175"/>
      <c r="T47" s="175"/>
      <c r="U47" s="176"/>
      <c r="V47" s="177"/>
      <c r="W47" s="178"/>
      <c r="X47" s="178"/>
      <c r="Y47" s="178"/>
      <c r="Z47" s="178"/>
      <c r="AA47" s="178"/>
      <c r="AB47" s="178"/>
      <c r="AC47" s="178"/>
      <c r="AD47" s="178"/>
      <c r="AE47" s="179"/>
      <c r="AF47" s="180"/>
      <c r="AG47" s="177"/>
      <c r="AH47" s="178"/>
      <c r="AI47" s="181"/>
      <c r="AJ47" s="182"/>
      <c r="AK47" s="169"/>
      <c r="AL47" s="183"/>
      <c r="AM47" s="184"/>
      <c r="AN47" s="184"/>
      <c r="AO47" s="183"/>
      <c r="AP47" s="185"/>
      <c r="AQ47" s="186" t="str">
        <f aca="false">IF(BG47+BJ47&gt;0,"Wpisz miarę.","")</f>
        <v/>
      </c>
      <c r="AR47" s="187" t="n">
        <v>1</v>
      </c>
      <c r="AU47" s="188" t="n">
        <f aca="false">AW47</f>
        <v>0</v>
      </c>
      <c r="AV47" s="189" t="b">
        <f aca="false">ISNONTEXT(D47)</f>
        <v>1</v>
      </c>
      <c r="AW47" s="55" t="n">
        <f aca="false">IF(AV47=TRUE(),0,1)</f>
        <v>0</v>
      </c>
      <c r="AX47" s="190" t="n">
        <f aca="false">IF(D47=0,1,COUNTIF(D$12:D$401,D47))</f>
        <v>1</v>
      </c>
      <c r="AY47" s="191" t="n">
        <f aca="false">IF(AX47&gt;1,1,0)</f>
        <v>0</v>
      </c>
      <c r="BA47" s="221" t="n">
        <f aca="false">BA46-1</f>
        <v>1992</v>
      </c>
      <c r="BD47" s="193"/>
      <c r="BE47" s="193"/>
      <c r="BG47" s="194" t="n">
        <f aca="false">IF(AND(BH47&gt;0,BI47=0),1,0)</f>
        <v>0</v>
      </c>
      <c r="BH47" s="195" t="n">
        <f aca="false">AE47</f>
        <v>0</v>
      </c>
      <c r="BI47" s="187" t="n">
        <f aca="false">AF47</f>
        <v>0</v>
      </c>
      <c r="BJ47" s="194" t="n">
        <f aca="false">IF(AND(BK47&gt;0,BL47=0),1,0)</f>
        <v>0</v>
      </c>
      <c r="BK47" s="195" t="n">
        <f aca="false">AJ47</f>
        <v>0</v>
      </c>
      <c r="BL47" s="187" t="n">
        <f aca="false">AK47</f>
        <v>0</v>
      </c>
      <c r="BN47" s="196" t="n">
        <f aca="false">IF(P47&gt;0,1,0)</f>
        <v>0</v>
      </c>
      <c r="BO47" s="196" t="n">
        <f aca="false">IF(Q47&gt;0,1,0)</f>
        <v>0</v>
      </c>
      <c r="BP47" s="196" t="n">
        <f aca="false">IF(R47&gt;0,1,0)</f>
        <v>0</v>
      </c>
      <c r="BQ47" s="196" t="n">
        <f aca="false">IF(S47&gt;0,1,0)</f>
        <v>0</v>
      </c>
      <c r="BR47" s="196" t="n">
        <f aca="false">IF(T47&gt;0,1,0)</f>
        <v>0</v>
      </c>
      <c r="BS47" s="196" t="n">
        <f aca="false">IF(U47&gt;0,1,0)</f>
        <v>0</v>
      </c>
      <c r="BT47" s="197" t="n">
        <f aca="false">IF(SUM(BN47:BS47)&lt;=1,0,164)</f>
        <v>0</v>
      </c>
      <c r="CA47" s="27"/>
      <c r="CB47" s="199" t="str">
        <f aca="false">IF(ROUND(EJ47,2)=0,"",ROUND((K47-EJ47),2))</f>
        <v/>
      </c>
      <c r="CC47" s="200" t="str">
        <f aca="false">IF(CB47=0,"OK.",IF(CB47="","","Popraw  ;)"))</f>
        <v/>
      </c>
      <c r="CD47" s="201" t="str">
        <f aca="false">IF(ROWS(AP47:AP48)&gt;2,"Pamiętaj o wpisaniu WYPEŁNIONE do kol. z Filtrem","")</f>
        <v/>
      </c>
      <c r="CE47" s="217"/>
      <c r="CF47" s="218"/>
      <c r="CG47" s="218"/>
      <c r="CH47" s="218"/>
      <c r="CI47" s="220"/>
      <c r="CJ47" s="27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05" t="b">
        <f aca="false">ISNUMBER(D47)</f>
        <v>0</v>
      </c>
      <c r="CV47" s="206" t="b">
        <f aca="false">ISBLANK(D47)</f>
        <v>1</v>
      </c>
      <c r="CW47" s="189" t="b">
        <f aca="false">IF(CU47=CV47,FALSE(),TRUE())</f>
        <v>1</v>
      </c>
      <c r="CX47" s="55" t="n">
        <f aca="false">IF(CW47=TRUE(),0,1)</f>
        <v>0</v>
      </c>
      <c r="CY47" s="27"/>
      <c r="CZ47" s="55" t="n">
        <f aca="false">CX47</f>
        <v>0</v>
      </c>
      <c r="DA47" s="208" t="n">
        <f aca="false">IF(CZ47=0,DA46,CZ47)</f>
        <v>1</v>
      </c>
      <c r="DB47" s="161" t="n">
        <f aca="false">IF(DA47=1,1,IF(DA47=10,10,IF(DA47=20,20,10)))</f>
        <v>1</v>
      </c>
      <c r="DC47" s="27"/>
      <c r="DD47" s="208" t="n">
        <f aca="false">IF(DB47=1,1,0)</f>
        <v>1</v>
      </c>
      <c r="DE47" s="209" t="n">
        <f aca="false">DD47*K47</f>
        <v>0</v>
      </c>
      <c r="DF47" s="209" t="n">
        <f aca="false">DD47*M47</f>
        <v>0</v>
      </c>
      <c r="DG47" s="210"/>
      <c r="DH47" s="43"/>
      <c r="DI47" s="211"/>
      <c r="DJ47" s="112"/>
      <c r="DK47" s="162" t="n">
        <f aca="false">IF(DB47=1,M47,0)</f>
        <v>0</v>
      </c>
      <c r="DL47" s="212" t="n">
        <f aca="false">IF(AND(CZ47=1,DD47=1),2,DD47)</f>
        <v>1</v>
      </c>
      <c r="DM47" s="55" t="n">
        <f aca="false">IF(AND(DL47=2,DL48=2),2,IF(AND(DL47=2,DL48=1),3,DL47))</f>
        <v>1</v>
      </c>
      <c r="DN47" s="55" t="n">
        <f aca="false">IF(DM47=2,2,IF(AND(DM47=3,DM49=1),4,DM47))</f>
        <v>1</v>
      </c>
      <c r="DO47" s="55" t="n">
        <f aca="false">IF(DN47=2,2,IF(AND(DN47=4,DN50=1),5,DN47))</f>
        <v>1</v>
      </c>
      <c r="DP47" s="55" t="n">
        <f aca="false">IF(DO47=2,2,IF(AND(DO47=5,DO51=1),6,DO47))</f>
        <v>1</v>
      </c>
      <c r="DQ47" s="55" t="n">
        <f aca="false">IF(DP47=2,2,IF(AND(DP47=6,DP52=1),7,DP47))</f>
        <v>1</v>
      </c>
      <c r="DR47" s="55" t="n">
        <f aca="false">IF(DQ47=2,2,IF(AND(DQ47=7,DQ53=1),8,DQ47))</f>
        <v>1</v>
      </c>
      <c r="DS47" s="55" t="n">
        <f aca="false">IF(DR47=2,2,IF(AND(DR47=8,DR54=1),9,DR47))</f>
        <v>1</v>
      </c>
      <c r="DT47" s="55" t="n">
        <f aca="false">IF(DS47=2,2,IF(AND(DS47=9,DS55=1),10,DS47))</f>
        <v>1</v>
      </c>
      <c r="DU47" s="55" t="n">
        <f aca="false">IF(DT47=2,2,IF(AND(DT47=10,DT56=1),11,DT47))</f>
        <v>1</v>
      </c>
      <c r="DV47" s="55" t="n">
        <f aca="false">IF(DU47=2,2,IF(AND(DU47=11,DU57=1),12,DU47))</f>
        <v>1</v>
      </c>
      <c r="DW47" s="55" t="n">
        <f aca="false">IF(DV47=2,2,IF(AND(DV47=12,DV58=1),13,DV47))</f>
        <v>1</v>
      </c>
      <c r="DX47" s="55" t="n">
        <f aca="false">IF(DW47=2,2,IF(AND(DW47=13,DW59=1),14,DW47))</f>
        <v>1</v>
      </c>
      <c r="DY47" s="55" t="n">
        <f aca="false">IF(DX47=2,2,IF(AND(DX47=14,DX60=1),15,DX47))</f>
        <v>1</v>
      </c>
      <c r="DZ47" s="55" t="n">
        <f aca="false">IF(DY47=2,2,IF(AND(DY47=15,DY61=1),16,DY47))</f>
        <v>1</v>
      </c>
      <c r="EA47" s="55" t="n">
        <f aca="false">IF(DZ47=2,2,IF(AND(DZ47=16,DZ62=1),17,DZ47))</f>
        <v>1</v>
      </c>
      <c r="EB47" s="55" t="n">
        <f aca="false">IF(EA47=2,2,IF(AND(EA47=17,EA63=1),18,EA47))</f>
        <v>1</v>
      </c>
      <c r="EC47" s="213" t="n">
        <f aca="false">IF(EB47=2,2,IF(AND(EB47=18,EB64=1),19,EB47))</f>
        <v>1</v>
      </c>
      <c r="ED47" s="214" t="n">
        <f aca="false">IF(EC47=2,DK47,IF(EC47=3,(DK47+DK48),IF(EC47=4,(DK47+DK48+DK49),IF(EC47=5,(DK47+DK48+DK49+DK50),IF(EC47=6,(DK47+DK48+DK49+DK50+DK51),IF(EC47=7,(DK47+DK48+DK49+DK50+DK51+DK52),0))))))</f>
        <v>0</v>
      </c>
      <c r="EE47" s="215" t="n">
        <f aca="false">IF(EC47=8,(DK47+DK48+DK49+DK50+DK51+DK52+DK53),IF(EC47=9,(DK47+DK48+DK49+DK50+DK51+DK52+DK53+DK54),IF(EC47=10,(DK47+DK48+DK49+DK50+DK51+DK52+DK53+DK54+DK55),IF(EC47=11,(DK47+DK48+DK49+DK50+DK51+DK52+DK53+DK54+DK55+DK56),IF(EC47=12,(DK47+DK48+DK49+DK50+DK51+DK52+DK53+DK54+DK55+DK56+DK57),IF(EC47=13,(DK47+DK48+DK49+DK50+DK51+DK52+DK53+DK54+DK55+DK56+DK57+DK58),0))))))</f>
        <v>0</v>
      </c>
      <c r="EF47" s="215" t="n">
        <f aca="false">IF(EC47=14,SUM(DK47:DK59),IF(EC47=15,SUM(DK47:DK60),IF(EC47=16,SUM(DK47:DK61),IF(EC47=17,SUM(DK47:DK62),IF(EC47=18,SUM(DK47:DK63),IF(EC47=19,SUM(DK47:DK64),0))))))</f>
        <v>0</v>
      </c>
      <c r="EG47" s="216" t="n">
        <f aca="false">ED47+EE47+EF47</f>
        <v>0</v>
      </c>
      <c r="EH47" s="215"/>
      <c r="EI47" s="216"/>
      <c r="EJ47" s="113" t="n">
        <f aca="false">EG47+EI47</f>
        <v>0</v>
      </c>
      <c r="EK47" s="113"/>
      <c r="EM47" s="223"/>
      <c r="EN47" s="113"/>
    </row>
    <row r="48" customFormat="false" ht="27" hidden="false" customHeight="true" outlineLevel="0" collapsed="false">
      <c r="B48" s="164" t="str">
        <f aca="false">IF(M48&gt;0,"Wypełnione","")</f>
        <v/>
      </c>
      <c r="C48" s="165" t="str">
        <f aca="false">IF(AU48=1,SUM(AU$11:AU48),"")</f>
        <v/>
      </c>
      <c r="D48" s="166"/>
      <c r="E48" s="167"/>
      <c r="F48" s="168"/>
      <c r="G48" s="169"/>
      <c r="H48" s="170"/>
      <c r="I48" s="168"/>
      <c r="J48" s="169"/>
      <c r="K48" s="170"/>
      <c r="L48" s="171"/>
      <c r="M48" s="172"/>
      <c r="N48" s="173"/>
      <c r="O48" s="173"/>
      <c r="P48" s="174"/>
      <c r="Q48" s="175"/>
      <c r="R48" s="175"/>
      <c r="S48" s="175"/>
      <c r="T48" s="175"/>
      <c r="U48" s="176"/>
      <c r="V48" s="177"/>
      <c r="W48" s="178"/>
      <c r="X48" s="178"/>
      <c r="Y48" s="178"/>
      <c r="Z48" s="178"/>
      <c r="AA48" s="178"/>
      <c r="AB48" s="178"/>
      <c r="AC48" s="178"/>
      <c r="AD48" s="178"/>
      <c r="AE48" s="179"/>
      <c r="AF48" s="180"/>
      <c r="AG48" s="177"/>
      <c r="AH48" s="178"/>
      <c r="AI48" s="181"/>
      <c r="AJ48" s="182"/>
      <c r="AK48" s="169"/>
      <c r="AL48" s="183"/>
      <c r="AM48" s="184"/>
      <c r="AN48" s="184"/>
      <c r="AO48" s="183"/>
      <c r="AP48" s="185"/>
      <c r="AQ48" s="186" t="str">
        <f aca="false">IF(BG48+BJ48&gt;0,"Wpisz miarę.","")</f>
        <v/>
      </c>
      <c r="AR48" s="187" t="n">
        <v>1</v>
      </c>
      <c r="AU48" s="188" t="n">
        <f aca="false">AW48</f>
        <v>0</v>
      </c>
      <c r="AV48" s="189" t="b">
        <f aca="false">ISNONTEXT(D48)</f>
        <v>1</v>
      </c>
      <c r="AW48" s="55" t="n">
        <f aca="false">IF(AV48=TRUE(),0,1)</f>
        <v>0</v>
      </c>
      <c r="AX48" s="190" t="n">
        <f aca="false">IF(D48=0,1,COUNTIF(D$12:D$401,D48))</f>
        <v>1</v>
      </c>
      <c r="AY48" s="191" t="n">
        <f aca="false">IF(AX48&gt;1,1,0)</f>
        <v>0</v>
      </c>
      <c r="BA48" s="221" t="n">
        <f aca="false">BA47-1</f>
        <v>1991</v>
      </c>
      <c r="BD48" s="193"/>
      <c r="BE48" s="193"/>
      <c r="BG48" s="194" t="n">
        <f aca="false">IF(AND(BH48&gt;0,BI48=0),1,0)</f>
        <v>0</v>
      </c>
      <c r="BH48" s="195" t="n">
        <f aca="false">AE48</f>
        <v>0</v>
      </c>
      <c r="BI48" s="187" t="n">
        <f aca="false">AF48</f>
        <v>0</v>
      </c>
      <c r="BJ48" s="194" t="n">
        <f aca="false">IF(AND(BK48&gt;0,BL48=0),1,0)</f>
        <v>0</v>
      </c>
      <c r="BK48" s="195" t="n">
        <f aca="false">AJ48</f>
        <v>0</v>
      </c>
      <c r="BL48" s="187" t="n">
        <f aca="false">AK48</f>
        <v>0</v>
      </c>
      <c r="BN48" s="196" t="n">
        <f aca="false">IF(P48&gt;0,1,0)</f>
        <v>0</v>
      </c>
      <c r="BO48" s="196" t="n">
        <f aca="false">IF(Q48&gt;0,1,0)</f>
        <v>0</v>
      </c>
      <c r="BP48" s="196" t="n">
        <f aca="false">IF(R48&gt;0,1,0)</f>
        <v>0</v>
      </c>
      <c r="BQ48" s="196" t="n">
        <f aca="false">IF(S48&gt;0,1,0)</f>
        <v>0</v>
      </c>
      <c r="BR48" s="196" t="n">
        <f aca="false">IF(T48&gt;0,1,0)</f>
        <v>0</v>
      </c>
      <c r="BS48" s="196" t="n">
        <f aca="false">IF(U48&gt;0,1,0)</f>
        <v>0</v>
      </c>
      <c r="BT48" s="197" t="n">
        <f aca="false">IF(SUM(BN48:BS48)&lt;=1,0,164)</f>
        <v>0</v>
      </c>
      <c r="CA48" s="27"/>
      <c r="CB48" s="199" t="str">
        <f aca="false">IF(ROUND(EJ48,2)=0,"",ROUND((K48-EJ48),2))</f>
        <v/>
      </c>
      <c r="CC48" s="200" t="str">
        <f aca="false">IF(CB48=0,"OK.",IF(CB48="","","Popraw  ;)"))</f>
        <v/>
      </c>
      <c r="CD48" s="201" t="str">
        <f aca="false">IF(ROWS(AP48:AP49)&gt;2,"Pamiętaj o wpisaniu WYPEŁNIONE do kol. z Filtrem","")</f>
        <v/>
      </c>
      <c r="CE48" s="217"/>
      <c r="CF48" s="218"/>
      <c r="CG48" s="218"/>
      <c r="CH48" s="218"/>
      <c r="CI48" s="220"/>
      <c r="CJ48" s="27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05" t="b">
        <f aca="false">ISNUMBER(D48)</f>
        <v>0</v>
      </c>
      <c r="CV48" s="206" t="b">
        <f aca="false">ISBLANK(D48)</f>
        <v>1</v>
      </c>
      <c r="CW48" s="189" t="b">
        <f aca="false">IF(CU48=CV48,FALSE(),TRUE())</f>
        <v>1</v>
      </c>
      <c r="CX48" s="55" t="n">
        <f aca="false">IF(CW48=TRUE(),0,1)</f>
        <v>0</v>
      </c>
      <c r="CY48" s="27"/>
      <c r="CZ48" s="55" t="n">
        <f aca="false">CX48</f>
        <v>0</v>
      </c>
      <c r="DA48" s="208" t="n">
        <f aca="false">IF(CZ48=0,DA47,CZ48)</f>
        <v>1</v>
      </c>
      <c r="DB48" s="161" t="n">
        <f aca="false">IF(DA48=1,1,IF(DA48=10,10,IF(DA48=20,20,10)))</f>
        <v>1</v>
      </c>
      <c r="DC48" s="27"/>
      <c r="DD48" s="208" t="n">
        <f aca="false">IF(DB48=1,1,0)</f>
        <v>1</v>
      </c>
      <c r="DE48" s="209" t="n">
        <f aca="false">DD48*K48</f>
        <v>0</v>
      </c>
      <c r="DF48" s="209" t="n">
        <f aca="false">DD48*M48</f>
        <v>0</v>
      </c>
      <c r="DG48" s="210"/>
      <c r="DH48" s="43"/>
      <c r="DI48" s="211"/>
      <c r="DJ48" s="112"/>
      <c r="DK48" s="162" t="n">
        <f aca="false">IF(DB48=1,M48,0)</f>
        <v>0</v>
      </c>
      <c r="DL48" s="212" t="n">
        <f aca="false">IF(AND(CZ48=1,DD48=1),2,DD48)</f>
        <v>1</v>
      </c>
      <c r="DM48" s="55" t="n">
        <f aca="false">IF(AND(DL48=2,DL49=2),2,IF(AND(DL48=2,DL49=1),3,DL48))</f>
        <v>1</v>
      </c>
      <c r="DN48" s="55" t="n">
        <f aca="false">IF(DM48=2,2,IF(AND(DM48=3,DM50=1),4,DM48))</f>
        <v>1</v>
      </c>
      <c r="DO48" s="55" t="n">
        <f aca="false">IF(DN48=2,2,IF(AND(DN48=4,DN51=1),5,DN48))</f>
        <v>1</v>
      </c>
      <c r="DP48" s="55" t="n">
        <f aca="false">IF(DO48=2,2,IF(AND(DO48=5,DO52=1),6,DO48))</f>
        <v>1</v>
      </c>
      <c r="DQ48" s="55" t="n">
        <f aca="false">IF(DP48=2,2,IF(AND(DP48=6,DP53=1),7,DP48))</f>
        <v>1</v>
      </c>
      <c r="DR48" s="55" t="n">
        <f aca="false">IF(DQ48=2,2,IF(AND(DQ48=7,DQ54=1),8,DQ48))</f>
        <v>1</v>
      </c>
      <c r="DS48" s="55" t="n">
        <f aca="false">IF(DR48=2,2,IF(AND(DR48=8,DR55=1),9,DR48))</f>
        <v>1</v>
      </c>
      <c r="DT48" s="55" t="n">
        <f aca="false">IF(DS48=2,2,IF(AND(DS48=9,DS56=1),10,DS48))</f>
        <v>1</v>
      </c>
      <c r="DU48" s="55" t="n">
        <f aca="false">IF(DT48=2,2,IF(AND(DT48=10,DT57=1),11,DT48))</f>
        <v>1</v>
      </c>
      <c r="DV48" s="55" t="n">
        <f aca="false">IF(DU48=2,2,IF(AND(DU48=11,DU58=1),12,DU48))</f>
        <v>1</v>
      </c>
      <c r="DW48" s="55" t="n">
        <f aca="false">IF(DV48=2,2,IF(AND(DV48=12,DV59=1),13,DV48))</f>
        <v>1</v>
      </c>
      <c r="DX48" s="55" t="n">
        <f aca="false">IF(DW48=2,2,IF(AND(DW48=13,DW60=1),14,DW48))</f>
        <v>1</v>
      </c>
      <c r="DY48" s="55" t="n">
        <f aca="false">IF(DX48=2,2,IF(AND(DX48=14,DX61=1),15,DX48))</f>
        <v>1</v>
      </c>
      <c r="DZ48" s="55" t="n">
        <f aca="false">IF(DY48=2,2,IF(AND(DY48=15,DY62=1),16,DY48))</f>
        <v>1</v>
      </c>
      <c r="EA48" s="55" t="n">
        <f aca="false">IF(DZ48=2,2,IF(AND(DZ48=16,DZ63=1),17,DZ48))</f>
        <v>1</v>
      </c>
      <c r="EB48" s="55" t="n">
        <f aca="false">IF(EA48=2,2,IF(AND(EA48=17,EA64=1),18,EA48))</f>
        <v>1</v>
      </c>
      <c r="EC48" s="213" t="n">
        <f aca="false">IF(EB48=2,2,IF(AND(EB48=18,EB65=1),19,EB48))</f>
        <v>1</v>
      </c>
      <c r="ED48" s="214" t="n">
        <f aca="false">IF(EC48=2,DK48,IF(EC48=3,(DK48+DK49),IF(EC48=4,(DK48+DK49+DK50),IF(EC48=5,(DK48+DK49+DK50+DK51),IF(EC48=6,(DK48+DK49+DK50+DK51+DK52),IF(EC48=7,(DK48+DK49+DK50+DK51+DK52+DK53),0))))))</f>
        <v>0</v>
      </c>
      <c r="EE48" s="215" t="n">
        <f aca="false">IF(EC48=8,(DK48+DK49+DK50+DK51+DK52+DK53+DK54),IF(EC48=9,(DK48+DK49+DK50+DK51+DK52+DK53+DK54+DK55),IF(EC48=10,(DK48+DK49+DK50+DK51+DK52+DK53+DK54+DK55+DK56),IF(EC48=11,(DK48+DK49+DK50+DK51+DK52+DK53+DK54+DK55+DK56+DK57),IF(EC48=12,(DK48+DK49+DK50+DK51+DK52+DK53+DK54+DK55+DK56+DK57+DK58),IF(EC48=13,(DK48+DK49+DK50+DK51+DK52+DK53+DK54+DK55+DK56+DK57+DK58+DK59),0))))))</f>
        <v>0</v>
      </c>
      <c r="EF48" s="215" t="n">
        <f aca="false">IF(EC48=14,SUM(DK48:DK60),IF(EC48=15,SUM(DK48:DK61),IF(EC48=16,SUM(DK48:DK62),IF(EC48=17,SUM(DK48:DK63),IF(EC48=18,SUM(DK48:DK64),IF(EC48=19,SUM(DK48:DK65),0))))))</f>
        <v>0</v>
      </c>
      <c r="EG48" s="216" t="n">
        <f aca="false">ED48+EE48+EF48</f>
        <v>0</v>
      </c>
      <c r="EH48" s="215"/>
      <c r="EI48" s="216"/>
      <c r="EJ48" s="113" t="n">
        <f aca="false">EG48+EI48</f>
        <v>0</v>
      </c>
      <c r="EK48" s="113"/>
      <c r="EM48" s="223"/>
      <c r="EN48" s="113"/>
    </row>
    <row r="49" customFormat="false" ht="27" hidden="false" customHeight="true" outlineLevel="0" collapsed="false">
      <c r="B49" s="164" t="str">
        <f aca="false">IF(M49&gt;0,"Wypełnione","")</f>
        <v/>
      </c>
      <c r="C49" s="165" t="str">
        <f aca="false">IF(AU49=1,SUM(AU$11:AU49),"")</f>
        <v/>
      </c>
      <c r="D49" s="166"/>
      <c r="E49" s="167"/>
      <c r="F49" s="168"/>
      <c r="G49" s="169"/>
      <c r="H49" s="170"/>
      <c r="I49" s="168"/>
      <c r="J49" s="169"/>
      <c r="K49" s="170"/>
      <c r="L49" s="171"/>
      <c r="M49" s="172"/>
      <c r="N49" s="173"/>
      <c r="O49" s="173"/>
      <c r="P49" s="174"/>
      <c r="Q49" s="175"/>
      <c r="R49" s="175"/>
      <c r="S49" s="175"/>
      <c r="T49" s="175"/>
      <c r="U49" s="176"/>
      <c r="V49" s="177"/>
      <c r="W49" s="178"/>
      <c r="X49" s="178"/>
      <c r="Y49" s="178"/>
      <c r="Z49" s="178"/>
      <c r="AA49" s="178"/>
      <c r="AB49" s="178"/>
      <c r="AC49" s="178"/>
      <c r="AD49" s="178"/>
      <c r="AE49" s="179"/>
      <c r="AF49" s="180"/>
      <c r="AG49" s="177"/>
      <c r="AH49" s="178"/>
      <c r="AI49" s="181"/>
      <c r="AJ49" s="182"/>
      <c r="AK49" s="169"/>
      <c r="AL49" s="183"/>
      <c r="AM49" s="184"/>
      <c r="AN49" s="184"/>
      <c r="AO49" s="183"/>
      <c r="AP49" s="185"/>
      <c r="AQ49" s="186" t="str">
        <f aca="false">IF(BG49+BJ49&gt;0,"Wpisz miarę.","")</f>
        <v/>
      </c>
      <c r="AR49" s="187" t="n">
        <v>1</v>
      </c>
      <c r="AU49" s="188" t="n">
        <f aca="false">AW49</f>
        <v>0</v>
      </c>
      <c r="AV49" s="189" t="b">
        <f aca="false">ISNONTEXT(D49)</f>
        <v>1</v>
      </c>
      <c r="AW49" s="55" t="n">
        <f aca="false">IF(AV49=TRUE(),0,1)</f>
        <v>0</v>
      </c>
      <c r="AX49" s="190" t="n">
        <f aca="false">IF(D49=0,1,COUNTIF(D$12:D$401,D49))</f>
        <v>1</v>
      </c>
      <c r="AY49" s="191" t="n">
        <f aca="false">IF(AX49&gt;1,1,0)</f>
        <v>0</v>
      </c>
      <c r="BA49" s="221" t="n">
        <f aca="false">BA48-1</f>
        <v>1990</v>
      </c>
      <c r="BD49" s="193"/>
      <c r="BE49" s="193"/>
      <c r="BG49" s="194" t="n">
        <f aca="false">IF(AND(BH49&gt;0,BI49=0),1,0)</f>
        <v>0</v>
      </c>
      <c r="BH49" s="195" t="n">
        <f aca="false">AE49</f>
        <v>0</v>
      </c>
      <c r="BI49" s="187" t="n">
        <f aca="false">AF49</f>
        <v>0</v>
      </c>
      <c r="BJ49" s="194" t="n">
        <f aca="false">IF(AND(BK49&gt;0,BL49=0),1,0)</f>
        <v>0</v>
      </c>
      <c r="BK49" s="195" t="n">
        <f aca="false">AJ49</f>
        <v>0</v>
      </c>
      <c r="BL49" s="187" t="n">
        <f aca="false">AK49</f>
        <v>0</v>
      </c>
      <c r="BN49" s="196" t="n">
        <f aca="false">IF(P49&gt;0,1,0)</f>
        <v>0</v>
      </c>
      <c r="BO49" s="196" t="n">
        <f aca="false">IF(Q49&gt;0,1,0)</f>
        <v>0</v>
      </c>
      <c r="BP49" s="196" t="n">
        <f aca="false">IF(R49&gt;0,1,0)</f>
        <v>0</v>
      </c>
      <c r="BQ49" s="196" t="n">
        <f aca="false">IF(S49&gt;0,1,0)</f>
        <v>0</v>
      </c>
      <c r="BR49" s="196" t="n">
        <f aca="false">IF(T49&gt;0,1,0)</f>
        <v>0</v>
      </c>
      <c r="BS49" s="196" t="n">
        <f aca="false">IF(U49&gt;0,1,0)</f>
        <v>0</v>
      </c>
      <c r="BT49" s="197" t="n">
        <f aca="false">IF(SUM(BN49:BS49)&lt;=1,0,164)</f>
        <v>0</v>
      </c>
      <c r="CA49" s="27"/>
      <c r="CB49" s="199" t="str">
        <f aca="false">IF(ROUND(EJ49,2)=0,"",ROUND((K49-EJ49),2))</f>
        <v/>
      </c>
      <c r="CC49" s="200" t="str">
        <f aca="false">IF(CB49=0,"OK.",IF(CB49="","","Popraw  ;)"))</f>
        <v/>
      </c>
      <c r="CD49" s="201" t="str">
        <f aca="false">IF(ROWS(AP49:AP50)&gt;2,"Pamiętaj o wpisaniu WYPEŁNIONE do kol. z Filtrem","")</f>
        <v/>
      </c>
      <c r="CE49" s="217"/>
      <c r="CF49" s="218"/>
      <c r="CG49" s="218"/>
      <c r="CH49" s="218"/>
      <c r="CI49" s="220"/>
      <c r="CJ49" s="27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05" t="b">
        <f aca="false">ISNUMBER(D49)</f>
        <v>0</v>
      </c>
      <c r="CV49" s="206" t="b">
        <f aca="false">ISBLANK(D49)</f>
        <v>1</v>
      </c>
      <c r="CW49" s="189" t="b">
        <f aca="false">IF(CU49=CV49,FALSE(),TRUE())</f>
        <v>1</v>
      </c>
      <c r="CX49" s="55" t="n">
        <f aca="false">IF(CW49=TRUE(),0,1)</f>
        <v>0</v>
      </c>
      <c r="CZ49" s="55" t="n">
        <f aca="false">CX49</f>
        <v>0</v>
      </c>
      <c r="DA49" s="208" t="n">
        <f aca="false">IF(CZ49=0,DA48,CZ49)</f>
        <v>1</v>
      </c>
      <c r="DB49" s="161" t="n">
        <f aca="false">IF(DA49=1,1,IF(DA49=10,10,IF(DA49=20,20,10)))</f>
        <v>1</v>
      </c>
      <c r="DC49" s="222"/>
      <c r="DD49" s="208" t="n">
        <f aca="false">IF(DB49=1,1,0)</f>
        <v>1</v>
      </c>
      <c r="DE49" s="209" t="n">
        <f aca="false">DD49*K49</f>
        <v>0</v>
      </c>
      <c r="DF49" s="209" t="n">
        <f aca="false">DD49*M49</f>
        <v>0</v>
      </c>
      <c r="DG49" s="210"/>
      <c r="DH49" s="43"/>
      <c r="DI49" s="211"/>
      <c r="DJ49" s="112"/>
      <c r="DK49" s="162" t="n">
        <f aca="false">IF(DB49=1,M49,0)</f>
        <v>0</v>
      </c>
      <c r="DL49" s="212" t="n">
        <f aca="false">IF(AND(CZ49=1,DD49=1),2,DD49)</f>
        <v>1</v>
      </c>
      <c r="DM49" s="55" t="n">
        <f aca="false">IF(AND(DL49=2,DL50=2),2,IF(AND(DL49=2,DL50=1),3,DL49))</f>
        <v>1</v>
      </c>
      <c r="DN49" s="55" t="n">
        <f aca="false">IF(DM49=2,2,IF(AND(DM49=3,DM51=1),4,DM49))</f>
        <v>1</v>
      </c>
      <c r="DO49" s="55" t="n">
        <f aca="false">IF(DN49=2,2,IF(AND(DN49=4,DN52=1),5,DN49))</f>
        <v>1</v>
      </c>
      <c r="DP49" s="55" t="n">
        <f aca="false">IF(DO49=2,2,IF(AND(DO49=5,DO53=1),6,DO49))</f>
        <v>1</v>
      </c>
      <c r="DQ49" s="55" t="n">
        <f aca="false">IF(DP49=2,2,IF(AND(DP49=6,DP54=1),7,DP49))</f>
        <v>1</v>
      </c>
      <c r="DR49" s="55" t="n">
        <f aca="false">IF(DQ49=2,2,IF(AND(DQ49=7,DQ55=1),8,DQ49))</f>
        <v>1</v>
      </c>
      <c r="DS49" s="55" t="n">
        <f aca="false">IF(DR49=2,2,IF(AND(DR49=8,DR56=1),9,DR49))</f>
        <v>1</v>
      </c>
      <c r="DT49" s="55" t="n">
        <f aca="false">IF(DS49=2,2,IF(AND(DS49=9,DS57=1),10,DS49))</f>
        <v>1</v>
      </c>
      <c r="DU49" s="55" t="n">
        <f aca="false">IF(DT49=2,2,IF(AND(DT49=10,DT58=1),11,DT49))</f>
        <v>1</v>
      </c>
      <c r="DV49" s="55" t="n">
        <f aca="false">IF(DU49=2,2,IF(AND(DU49=11,DU59=1),12,DU49))</f>
        <v>1</v>
      </c>
      <c r="DW49" s="55" t="n">
        <f aca="false">IF(DV49=2,2,IF(AND(DV49=12,DV60=1),13,DV49))</f>
        <v>1</v>
      </c>
      <c r="DX49" s="55" t="n">
        <f aca="false">IF(DW49=2,2,IF(AND(DW49=13,DW61=1),14,DW49))</f>
        <v>1</v>
      </c>
      <c r="DY49" s="55" t="n">
        <f aca="false">IF(DX49=2,2,IF(AND(DX49=14,DX62=1),15,DX49))</f>
        <v>1</v>
      </c>
      <c r="DZ49" s="55" t="n">
        <f aca="false">IF(DY49=2,2,IF(AND(DY49=15,DY63=1),16,DY49))</f>
        <v>1</v>
      </c>
      <c r="EA49" s="55" t="n">
        <f aca="false">IF(DZ49=2,2,IF(AND(DZ49=16,DZ64=1),17,DZ49))</f>
        <v>1</v>
      </c>
      <c r="EB49" s="55" t="n">
        <f aca="false">IF(EA49=2,2,IF(AND(EA49=17,EA65=1),18,EA49))</f>
        <v>1</v>
      </c>
      <c r="EC49" s="213" t="n">
        <f aca="false">IF(EB49=2,2,IF(AND(EB49=18,EB66=1),19,EB49))</f>
        <v>1</v>
      </c>
      <c r="ED49" s="214" t="n">
        <f aca="false">IF(EC49=2,DK49,IF(EC49=3,(DK49+DK50),IF(EC49=4,(DK49+DK50+DK51),IF(EC49=5,(DK49+DK50+DK51+DK52),IF(EC49=6,(DK49+DK50+DK51+DK52+DK53),IF(EC49=7,(DK49+DK50+DK51+DK52+DK53+DK54),0))))))</f>
        <v>0</v>
      </c>
      <c r="EE49" s="215" t="n">
        <f aca="false">IF(EC49=8,(DK49+DK50+DK51+DK52+DK53+DK54+DK55),IF(EC49=9,(DK49+DK50+DK51+DK52+DK53+DK54+DK55+DK56),IF(EC49=10,(DK49+DK50+DK51+DK52+DK53+DK54+DK55+DK56+DK57),IF(EC49=11,(DK49+DK50+DK51+DK52+DK53+DK54+DK55+DK56+DK57+DK58),IF(EC49=12,(DK49+DK50+DK51+DK52+DK53+DK54+DK55+DK56+DK57+DK58+DK59),IF(EC49=13,(DK49+DK50+DK51+DK52+DK53+DK54+DK55+DK56+DK57+DK58+DK59+DK60),0))))))</f>
        <v>0</v>
      </c>
      <c r="EF49" s="215" t="n">
        <f aca="false">IF(EC49=14,SUM(DK49:DK61),IF(EC49=15,SUM(DK49:DK62),IF(EC49=16,SUM(DK49:DK63),IF(EC49=17,SUM(DK49:DK64),IF(EC49=18,SUM(DK49:DK65),IF(EC49=19,SUM(DK49:DK66),0))))))</f>
        <v>0</v>
      </c>
      <c r="EG49" s="216" t="n">
        <f aca="false">ED49+EE49+EF49</f>
        <v>0</v>
      </c>
      <c r="EH49" s="215"/>
      <c r="EI49" s="216"/>
      <c r="EJ49" s="113" t="n">
        <f aca="false">EG49+EI49</f>
        <v>0</v>
      </c>
      <c r="EK49" s="113"/>
      <c r="EM49" s="223"/>
      <c r="EN49" s="113"/>
    </row>
    <row r="50" customFormat="false" ht="27" hidden="false" customHeight="true" outlineLevel="0" collapsed="false">
      <c r="B50" s="164" t="str">
        <f aca="false">IF(M50&gt;0,"Wypełnione","")</f>
        <v/>
      </c>
      <c r="C50" s="165" t="str">
        <f aca="false">IF(AU50=1,SUM(AU$11:AU50),"")</f>
        <v/>
      </c>
      <c r="D50" s="166"/>
      <c r="E50" s="167"/>
      <c r="F50" s="168"/>
      <c r="G50" s="169"/>
      <c r="H50" s="170"/>
      <c r="I50" s="168"/>
      <c r="J50" s="169"/>
      <c r="K50" s="170"/>
      <c r="L50" s="171"/>
      <c r="M50" s="172"/>
      <c r="N50" s="173"/>
      <c r="O50" s="173"/>
      <c r="P50" s="174"/>
      <c r="Q50" s="175"/>
      <c r="R50" s="175"/>
      <c r="S50" s="175"/>
      <c r="T50" s="175"/>
      <c r="U50" s="176"/>
      <c r="V50" s="177"/>
      <c r="W50" s="178"/>
      <c r="X50" s="178"/>
      <c r="Y50" s="178"/>
      <c r="Z50" s="178"/>
      <c r="AA50" s="178"/>
      <c r="AB50" s="178"/>
      <c r="AC50" s="178"/>
      <c r="AD50" s="178"/>
      <c r="AE50" s="179"/>
      <c r="AF50" s="180"/>
      <c r="AG50" s="177"/>
      <c r="AH50" s="178"/>
      <c r="AI50" s="181"/>
      <c r="AJ50" s="182"/>
      <c r="AK50" s="169"/>
      <c r="AL50" s="183"/>
      <c r="AM50" s="184"/>
      <c r="AN50" s="184"/>
      <c r="AO50" s="183"/>
      <c r="AP50" s="185"/>
      <c r="AQ50" s="186" t="str">
        <f aca="false">IF(BG50+BJ50&gt;0,"Wpisz miarę.","")</f>
        <v/>
      </c>
      <c r="AR50" s="187" t="n">
        <v>1</v>
      </c>
      <c r="AU50" s="188" t="n">
        <f aca="false">AW50</f>
        <v>0</v>
      </c>
      <c r="AV50" s="189" t="b">
        <f aca="false">ISNONTEXT(D50)</f>
        <v>1</v>
      </c>
      <c r="AW50" s="55" t="n">
        <f aca="false">IF(AV50=TRUE(),0,1)</f>
        <v>0</v>
      </c>
      <c r="AX50" s="190" t="n">
        <f aca="false">IF(D50=0,1,COUNTIF(D$12:D$401,D50))</f>
        <v>1</v>
      </c>
      <c r="AY50" s="191" t="n">
        <f aca="false">IF(AX50&gt;1,1,0)</f>
        <v>0</v>
      </c>
      <c r="BA50" s="221" t="n">
        <f aca="false">BA49-1</f>
        <v>1989</v>
      </c>
      <c r="BD50" s="193"/>
      <c r="BE50" s="193"/>
      <c r="BG50" s="194" t="n">
        <f aca="false">IF(AND(BH50&gt;0,BI50=0),1,0)</f>
        <v>0</v>
      </c>
      <c r="BH50" s="195" t="n">
        <f aca="false">AE50</f>
        <v>0</v>
      </c>
      <c r="BI50" s="187" t="n">
        <f aca="false">AF50</f>
        <v>0</v>
      </c>
      <c r="BJ50" s="194" t="n">
        <f aca="false">IF(AND(BK50&gt;0,BL50=0),1,0)</f>
        <v>0</v>
      </c>
      <c r="BK50" s="195" t="n">
        <f aca="false">AJ50</f>
        <v>0</v>
      </c>
      <c r="BL50" s="187" t="n">
        <f aca="false">AK50</f>
        <v>0</v>
      </c>
      <c r="BN50" s="196" t="n">
        <f aca="false">IF(P50&gt;0,1,0)</f>
        <v>0</v>
      </c>
      <c r="BO50" s="196" t="n">
        <f aca="false">IF(Q50&gt;0,1,0)</f>
        <v>0</v>
      </c>
      <c r="BP50" s="196" t="n">
        <f aca="false">IF(R50&gt;0,1,0)</f>
        <v>0</v>
      </c>
      <c r="BQ50" s="196" t="n">
        <f aca="false">IF(S50&gt;0,1,0)</f>
        <v>0</v>
      </c>
      <c r="BR50" s="196" t="n">
        <f aca="false">IF(T50&gt;0,1,0)</f>
        <v>0</v>
      </c>
      <c r="BS50" s="196" t="n">
        <f aca="false">IF(U50&gt;0,1,0)</f>
        <v>0</v>
      </c>
      <c r="BT50" s="197" t="n">
        <f aca="false">IF(SUM(BN50:BS50)&lt;=1,0,164)</f>
        <v>0</v>
      </c>
      <c r="CA50" s="27"/>
      <c r="CB50" s="199" t="str">
        <f aca="false">IF(ROUND(EJ50,2)=0,"",ROUND((K50-EJ50),2))</f>
        <v/>
      </c>
      <c r="CC50" s="200" t="str">
        <f aca="false">IF(CB50=0,"OK.",IF(CB50="","","Popraw  ;)"))</f>
        <v/>
      </c>
      <c r="CD50" s="201" t="str">
        <f aca="false">IF(ROWS(AP50:AP51)&gt;2,"Pamiętaj o wpisaniu WYPEŁNIONE do kol. z Filtrem","")</f>
        <v/>
      </c>
      <c r="CE50" s="217"/>
      <c r="CF50" s="218"/>
      <c r="CG50" s="218"/>
      <c r="CH50" s="218"/>
      <c r="CI50" s="220"/>
      <c r="CJ50" s="27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05" t="b">
        <f aca="false">ISNUMBER(D50)</f>
        <v>0</v>
      </c>
      <c r="CV50" s="206" t="b">
        <f aca="false">ISBLANK(D50)</f>
        <v>1</v>
      </c>
      <c r="CW50" s="189" t="b">
        <f aca="false">IF(CU50=CV50,FALSE(),TRUE())</f>
        <v>1</v>
      </c>
      <c r="CX50" s="55" t="n">
        <f aca="false">IF(CW50=TRUE(),0,1)</f>
        <v>0</v>
      </c>
      <c r="CZ50" s="55" t="n">
        <f aca="false">CX50</f>
        <v>0</v>
      </c>
      <c r="DA50" s="208" t="n">
        <f aca="false">IF(CZ50=0,DA49,CZ50)</f>
        <v>1</v>
      </c>
      <c r="DB50" s="161" t="n">
        <f aca="false">IF(DA50=1,1,IF(DA50=10,10,IF(DA50=20,20,10)))</f>
        <v>1</v>
      </c>
      <c r="DC50" s="222"/>
      <c r="DD50" s="208" t="n">
        <f aca="false">IF(DB50=1,1,0)</f>
        <v>1</v>
      </c>
      <c r="DE50" s="209" t="n">
        <f aca="false">DD50*K50</f>
        <v>0</v>
      </c>
      <c r="DF50" s="209" t="n">
        <f aca="false">DD50*M50</f>
        <v>0</v>
      </c>
      <c r="DG50" s="210"/>
      <c r="DH50" s="43"/>
      <c r="DI50" s="211"/>
      <c r="DJ50" s="112"/>
      <c r="DK50" s="162" t="n">
        <f aca="false">IF(DB50=1,M50,0)</f>
        <v>0</v>
      </c>
      <c r="DL50" s="212" t="n">
        <f aca="false">IF(AND(CZ50=1,DD50=1),2,DD50)</f>
        <v>1</v>
      </c>
      <c r="DM50" s="55" t="n">
        <f aca="false">IF(AND(DL50=2,DL51=2),2,IF(AND(DL50=2,DL51=1),3,DL50))</f>
        <v>1</v>
      </c>
      <c r="DN50" s="55" t="n">
        <f aca="false">IF(DM50=2,2,IF(AND(DM50=3,DM52=1),4,DM50))</f>
        <v>1</v>
      </c>
      <c r="DO50" s="55" t="n">
        <f aca="false">IF(DN50=2,2,IF(AND(DN50=4,DN53=1),5,DN50))</f>
        <v>1</v>
      </c>
      <c r="DP50" s="55" t="n">
        <f aca="false">IF(DO50=2,2,IF(AND(DO50=5,DO54=1),6,DO50))</f>
        <v>1</v>
      </c>
      <c r="DQ50" s="55" t="n">
        <f aca="false">IF(DP50=2,2,IF(AND(DP50=6,DP55=1),7,DP50))</f>
        <v>1</v>
      </c>
      <c r="DR50" s="55" t="n">
        <f aca="false">IF(DQ50=2,2,IF(AND(DQ50=7,DQ56=1),8,DQ50))</f>
        <v>1</v>
      </c>
      <c r="DS50" s="55" t="n">
        <f aca="false">IF(DR50=2,2,IF(AND(DR50=8,DR57=1),9,DR50))</f>
        <v>1</v>
      </c>
      <c r="DT50" s="55" t="n">
        <f aca="false">IF(DS50=2,2,IF(AND(DS50=9,DS58=1),10,DS50))</f>
        <v>1</v>
      </c>
      <c r="DU50" s="55" t="n">
        <f aca="false">IF(DT50=2,2,IF(AND(DT50=10,DT59=1),11,DT50))</f>
        <v>1</v>
      </c>
      <c r="DV50" s="55" t="n">
        <f aca="false">IF(DU50=2,2,IF(AND(DU50=11,DU60=1),12,DU50))</f>
        <v>1</v>
      </c>
      <c r="DW50" s="55" t="n">
        <f aca="false">IF(DV50=2,2,IF(AND(DV50=12,DV61=1),13,DV50))</f>
        <v>1</v>
      </c>
      <c r="DX50" s="55" t="n">
        <f aca="false">IF(DW50=2,2,IF(AND(DW50=13,DW62=1),14,DW50))</f>
        <v>1</v>
      </c>
      <c r="DY50" s="55" t="n">
        <f aca="false">IF(DX50=2,2,IF(AND(DX50=14,DX63=1),15,DX50))</f>
        <v>1</v>
      </c>
      <c r="DZ50" s="55" t="n">
        <f aca="false">IF(DY50=2,2,IF(AND(DY50=15,DY64=1),16,DY50))</f>
        <v>1</v>
      </c>
      <c r="EA50" s="55" t="n">
        <f aca="false">IF(DZ50=2,2,IF(AND(DZ50=16,DZ65=1),17,DZ50))</f>
        <v>1</v>
      </c>
      <c r="EB50" s="55" t="n">
        <f aca="false">IF(EA50=2,2,IF(AND(EA50=17,EA66=1),18,EA50))</f>
        <v>1</v>
      </c>
      <c r="EC50" s="213" t="n">
        <f aca="false">IF(EB50=2,2,IF(AND(EB50=18,EB67=1),19,EB50))</f>
        <v>1</v>
      </c>
      <c r="ED50" s="214" t="n">
        <f aca="false">IF(EC50=2,DK50,IF(EC50=3,(DK50+DK51),IF(EC50=4,(DK50+DK51+DK52),IF(EC50=5,(DK50+DK51+DK52+DK53),IF(EC50=6,(DK50+DK51+DK52+DK53+DK54),IF(EC50=7,(DK50+DK51+DK52+DK53+DK54+DK55),0))))))</f>
        <v>0</v>
      </c>
      <c r="EE50" s="215" t="n">
        <f aca="false">IF(EC50=8,(DK50+DK51+DK52+DK53+DK54+DK55+DK56),IF(EC50=9,(DK50+DK51+DK52+DK53+DK54+DK55+DK56+DK57),IF(EC50=10,(DK50+DK51+DK52+DK53+DK54+DK55+DK56+DK57+DK58),IF(EC50=11,(DK50+DK51+DK52+DK53+DK54+DK55+DK56+DK57+DK58+DK59),IF(EC50=12,(DK50+DK51+DK52+DK53+DK54+DK55+DK56+DK57+DK58+DK59+DK60),IF(EC50=13,(DK50+DK51+DK52+DK53+DK54+DK55+DK56+DK57+DK58+DK59+DK60+DK61),0))))))</f>
        <v>0</v>
      </c>
      <c r="EF50" s="215" t="n">
        <f aca="false">IF(EC50=14,SUM(DK50:DK62),IF(EC50=15,SUM(DK50:DK63),IF(EC50=16,SUM(DK50:DK64),IF(EC50=17,SUM(DK50:DK65),IF(EC50=18,SUM(DK50:DK66),IF(EC50=19,SUM(DK50:DK67),0))))))</f>
        <v>0</v>
      </c>
      <c r="EG50" s="216" t="n">
        <f aca="false">ED50+EE50+EF50</f>
        <v>0</v>
      </c>
      <c r="EH50" s="215"/>
      <c r="EI50" s="216"/>
      <c r="EJ50" s="113" t="n">
        <f aca="false">EG50+EI50</f>
        <v>0</v>
      </c>
      <c r="EK50" s="113"/>
      <c r="EM50" s="223"/>
      <c r="EN50" s="113"/>
      <c r="EO50" s="16"/>
      <c r="EU50" s="16"/>
      <c r="EV50" s="16"/>
      <c r="EW50" s="16"/>
      <c r="EX50" s="16"/>
      <c r="EY50" s="16"/>
      <c r="EZ50" s="16"/>
    </row>
    <row r="51" customFormat="false" ht="27" hidden="false" customHeight="true" outlineLevel="0" collapsed="false">
      <c r="B51" s="164" t="str">
        <f aca="false">IF(M51&gt;0,"Wypełnione","")</f>
        <v/>
      </c>
      <c r="C51" s="165" t="str">
        <f aca="false">IF(AU51=1,SUM(AU$11:AU51),"")</f>
        <v/>
      </c>
      <c r="D51" s="166"/>
      <c r="E51" s="167"/>
      <c r="F51" s="168"/>
      <c r="G51" s="169"/>
      <c r="H51" s="170"/>
      <c r="I51" s="168"/>
      <c r="J51" s="169"/>
      <c r="K51" s="170"/>
      <c r="L51" s="171"/>
      <c r="M51" s="172"/>
      <c r="N51" s="173"/>
      <c r="O51" s="173"/>
      <c r="P51" s="174"/>
      <c r="Q51" s="175"/>
      <c r="R51" s="175"/>
      <c r="S51" s="175"/>
      <c r="T51" s="175"/>
      <c r="U51" s="176"/>
      <c r="V51" s="177"/>
      <c r="W51" s="178"/>
      <c r="X51" s="178"/>
      <c r="Y51" s="178"/>
      <c r="Z51" s="178"/>
      <c r="AA51" s="178"/>
      <c r="AB51" s="178"/>
      <c r="AC51" s="178"/>
      <c r="AD51" s="178"/>
      <c r="AE51" s="179"/>
      <c r="AF51" s="180"/>
      <c r="AG51" s="177"/>
      <c r="AH51" s="178"/>
      <c r="AI51" s="181"/>
      <c r="AJ51" s="182"/>
      <c r="AK51" s="169"/>
      <c r="AL51" s="183"/>
      <c r="AM51" s="184"/>
      <c r="AN51" s="184"/>
      <c r="AO51" s="183"/>
      <c r="AP51" s="185"/>
      <c r="AQ51" s="186" t="str">
        <f aca="false">IF(BG51+BJ51&gt;0,"Wpisz miarę.","")</f>
        <v/>
      </c>
      <c r="AR51" s="187" t="n">
        <v>1</v>
      </c>
      <c r="AU51" s="188" t="n">
        <f aca="false">AW51</f>
        <v>0</v>
      </c>
      <c r="AV51" s="189" t="b">
        <f aca="false">ISNONTEXT(D51)</f>
        <v>1</v>
      </c>
      <c r="AW51" s="55" t="n">
        <f aca="false">IF(AV51=TRUE(),0,1)</f>
        <v>0</v>
      </c>
      <c r="AX51" s="190" t="n">
        <f aca="false">IF(D51=0,1,COUNTIF(D$12:D$401,D51))</f>
        <v>1</v>
      </c>
      <c r="AY51" s="191" t="n">
        <f aca="false">IF(AX51&gt;1,1,0)</f>
        <v>0</v>
      </c>
      <c r="BA51" s="221" t="n">
        <f aca="false">BA50-1</f>
        <v>1988</v>
      </c>
      <c r="BD51" s="193"/>
      <c r="BE51" s="193"/>
      <c r="BG51" s="194" t="n">
        <f aca="false">IF(AND(BH51&gt;0,BI51=0),1,0)</f>
        <v>0</v>
      </c>
      <c r="BH51" s="195" t="n">
        <f aca="false">AE51</f>
        <v>0</v>
      </c>
      <c r="BI51" s="187" t="n">
        <f aca="false">AF51</f>
        <v>0</v>
      </c>
      <c r="BJ51" s="194" t="n">
        <f aca="false">IF(AND(BK51&gt;0,BL51=0),1,0)</f>
        <v>0</v>
      </c>
      <c r="BK51" s="195" t="n">
        <f aca="false">AJ51</f>
        <v>0</v>
      </c>
      <c r="BL51" s="187" t="n">
        <f aca="false">AK51</f>
        <v>0</v>
      </c>
      <c r="BN51" s="196" t="n">
        <f aca="false">IF(P51&gt;0,1,0)</f>
        <v>0</v>
      </c>
      <c r="BO51" s="196" t="n">
        <f aca="false">IF(Q51&gt;0,1,0)</f>
        <v>0</v>
      </c>
      <c r="BP51" s="196" t="n">
        <f aca="false">IF(R51&gt;0,1,0)</f>
        <v>0</v>
      </c>
      <c r="BQ51" s="196" t="n">
        <f aca="false">IF(S51&gt;0,1,0)</f>
        <v>0</v>
      </c>
      <c r="BR51" s="196" t="n">
        <f aca="false">IF(T51&gt;0,1,0)</f>
        <v>0</v>
      </c>
      <c r="BS51" s="196" t="n">
        <f aca="false">IF(U51&gt;0,1,0)</f>
        <v>0</v>
      </c>
      <c r="BT51" s="197" t="n">
        <f aca="false">IF(SUM(BN51:BS51)&lt;=1,0,164)</f>
        <v>0</v>
      </c>
      <c r="CA51" s="27"/>
      <c r="CB51" s="199" t="str">
        <f aca="false">IF(ROUND(EJ51,2)=0,"",ROUND((K51-EJ51),2))</f>
        <v/>
      </c>
      <c r="CC51" s="200" t="str">
        <f aca="false">IF(CB51=0,"OK.",IF(CB51="","","Popraw  ;)"))</f>
        <v/>
      </c>
      <c r="CD51" s="201" t="str">
        <f aca="false">IF(ROWS(AP51:AP52)&gt;2,"Pamiętaj o wpisaniu WYPEŁNIONE do kol. z Filtrem","")</f>
        <v/>
      </c>
      <c r="CE51" s="217"/>
      <c r="CF51" s="218"/>
      <c r="CG51" s="218"/>
      <c r="CH51" s="218"/>
      <c r="CI51" s="220"/>
      <c r="CJ51" s="27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05" t="b">
        <f aca="false">ISNUMBER(D51)</f>
        <v>0</v>
      </c>
      <c r="CV51" s="206" t="b">
        <f aca="false">ISBLANK(D51)</f>
        <v>1</v>
      </c>
      <c r="CW51" s="189" t="b">
        <f aca="false">IF(CU51=CV51,FALSE(),TRUE())</f>
        <v>1</v>
      </c>
      <c r="CX51" s="55" t="n">
        <f aca="false">IF(CW51=TRUE(),0,1)</f>
        <v>0</v>
      </c>
      <c r="CZ51" s="55" t="n">
        <f aca="false">CX51</f>
        <v>0</v>
      </c>
      <c r="DA51" s="208" t="n">
        <f aca="false">IF(CZ51=0,DA50,CZ51)</f>
        <v>1</v>
      </c>
      <c r="DB51" s="161" t="n">
        <f aca="false">IF(DA51=1,1,IF(DA51=10,10,IF(DA51=20,20,10)))</f>
        <v>1</v>
      </c>
      <c r="DC51" s="222"/>
      <c r="DD51" s="208" t="n">
        <f aca="false">IF(DB51=1,1,0)</f>
        <v>1</v>
      </c>
      <c r="DE51" s="209" t="n">
        <f aca="false">DD51*K51</f>
        <v>0</v>
      </c>
      <c r="DF51" s="209" t="n">
        <f aca="false">DD51*M51</f>
        <v>0</v>
      </c>
      <c r="DG51" s="210"/>
      <c r="DH51" s="43"/>
      <c r="DI51" s="211"/>
      <c r="DJ51" s="112"/>
      <c r="DK51" s="162" t="n">
        <f aca="false">IF(DB51=1,M51,0)</f>
        <v>0</v>
      </c>
      <c r="DL51" s="212" t="n">
        <f aca="false">IF(AND(CZ51=1,DD51=1),2,DD51)</f>
        <v>1</v>
      </c>
      <c r="DM51" s="55" t="n">
        <f aca="false">IF(AND(DL51=2,DL52=2),2,IF(AND(DL51=2,DL52=1),3,DL51))</f>
        <v>1</v>
      </c>
      <c r="DN51" s="55" t="n">
        <f aca="false">IF(DM51=2,2,IF(AND(DM51=3,DM53=1),4,DM51))</f>
        <v>1</v>
      </c>
      <c r="DO51" s="55" t="n">
        <f aca="false">IF(DN51=2,2,IF(AND(DN51=4,DN54=1),5,DN51))</f>
        <v>1</v>
      </c>
      <c r="DP51" s="55" t="n">
        <f aca="false">IF(DO51=2,2,IF(AND(DO51=5,DO55=1),6,DO51))</f>
        <v>1</v>
      </c>
      <c r="DQ51" s="55" t="n">
        <f aca="false">IF(DP51=2,2,IF(AND(DP51=6,DP56=1),7,DP51))</f>
        <v>1</v>
      </c>
      <c r="DR51" s="55" t="n">
        <f aca="false">IF(DQ51=2,2,IF(AND(DQ51=7,DQ57=1),8,DQ51))</f>
        <v>1</v>
      </c>
      <c r="DS51" s="55" t="n">
        <f aca="false">IF(DR51=2,2,IF(AND(DR51=8,DR58=1),9,DR51))</f>
        <v>1</v>
      </c>
      <c r="DT51" s="55" t="n">
        <f aca="false">IF(DS51=2,2,IF(AND(DS51=9,DS59=1),10,DS51))</f>
        <v>1</v>
      </c>
      <c r="DU51" s="55" t="n">
        <f aca="false">IF(DT51=2,2,IF(AND(DT51=10,DT60=1),11,DT51))</f>
        <v>1</v>
      </c>
      <c r="DV51" s="55" t="n">
        <f aca="false">IF(DU51=2,2,IF(AND(DU51=11,DU61=1),12,DU51))</f>
        <v>1</v>
      </c>
      <c r="DW51" s="55" t="n">
        <f aca="false">IF(DV51=2,2,IF(AND(DV51=12,DV62=1),13,DV51))</f>
        <v>1</v>
      </c>
      <c r="DX51" s="55" t="n">
        <f aca="false">IF(DW51=2,2,IF(AND(DW51=13,DW63=1),14,DW51))</f>
        <v>1</v>
      </c>
      <c r="DY51" s="55" t="n">
        <f aca="false">IF(DX51=2,2,IF(AND(DX51=14,DX64=1),15,DX51))</f>
        <v>1</v>
      </c>
      <c r="DZ51" s="55" t="n">
        <f aca="false">IF(DY51=2,2,IF(AND(DY51=15,DY65=1),16,DY51))</f>
        <v>1</v>
      </c>
      <c r="EA51" s="55" t="n">
        <f aca="false">IF(DZ51=2,2,IF(AND(DZ51=16,DZ66=1),17,DZ51))</f>
        <v>1</v>
      </c>
      <c r="EB51" s="55" t="n">
        <f aca="false">IF(EA51=2,2,IF(AND(EA51=17,EA67=1),18,EA51))</f>
        <v>1</v>
      </c>
      <c r="EC51" s="213" t="n">
        <f aca="false">IF(EB51=2,2,IF(AND(EB51=18,EB68=1),19,EB51))</f>
        <v>1</v>
      </c>
      <c r="ED51" s="214" t="n">
        <f aca="false">IF(EC51=2,DK51,IF(EC51=3,(DK51+DK52),IF(EC51=4,(DK51+DK52+DK53),IF(EC51=5,(DK51+DK52+DK53+DK54),IF(EC51=6,(DK51+DK52+DK53+DK54+DK55),IF(EC51=7,(DK51+DK52+DK53+DK54+DK55+DK56),0))))))</f>
        <v>0</v>
      </c>
      <c r="EE51" s="215" t="n">
        <f aca="false">IF(EC51=8,(DK51+DK52+DK53+DK54+DK55+DK56+DK57),IF(EC51=9,(DK51+DK52+DK53+DK54+DK55+DK56+DK57+DK58),IF(EC51=10,(DK51+DK52+DK53+DK54+DK55+DK56+DK57+DK58+DK59),IF(EC51=11,(DK51+DK52+DK53+DK54+DK55+DK56+DK57+DK58+DK59+DK60),IF(EC51=12,(DK51+DK52+DK53+DK54+DK55+DK56+DK57+DK58+DK59+DK60+DK61),IF(EC51=13,(DK51+DK52+DK53+DK54+DK55+DK56+DK57+DK58+DK59+DK60+DK61+DK62),0))))))</f>
        <v>0</v>
      </c>
      <c r="EF51" s="215" t="n">
        <f aca="false">IF(EC51=14,SUM(DK51:DK63),IF(EC51=15,SUM(DK51:DK64),IF(EC51=16,SUM(DK51:DK65),IF(EC51=17,SUM(DK51:DK66),IF(EC51=18,SUM(DK51:DK67),IF(EC51=19,SUM(DK51:DK68),0))))))</f>
        <v>0</v>
      </c>
      <c r="EG51" s="216" t="n">
        <f aca="false">ED51+EE51+EF51</f>
        <v>0</v>
      </c>
      <c r="EH51" s="215"/>
      <c r="EI51" s="216"/>
      <c r="EJ51" s="113" t="n">
        <f aca="false">EG51+EI51</f>
        <v>0</v>
      </c>
      <c r="EK51" s="113"/>
      <c r="EM51" s="223"/>
      <c r="EN51" s="113"/>
      <c r="EO51" s="16"/>
      <c r="EU51" s="16"/>
      <c r="EV51" s="16"/>
      <c r="EW51" s="16"/>
      <c r="EX51" s="16"/>
      <c r="EY51" s="16"/>
      <c r="EZ51" s="16"/>
    </row>
    <row r="52" customFormat="false" ht="27" hidden="false" customHeight="true" outlineLevel="0" collapsed="false">
      <c r="B52" s="164" t="str">
        <f aca="false">IF(M52&gt;0,"Wypełnione","")</f>
        <v/>
      </c>
      <c r="C52" s="165" t="str">
        <f aca="false">IF(AU52=1,SUM(AU$11:AU52),"")</f>
        <v/>
      </c>
      <c r="D52" s="166"/>
      <c r="E52" s="167"/>
      <c r="F52" s="168"/>
      <c r="G52" s="169"/>
      <c r="H52" s="170"/>
      <c r="I52" s="168"/>
      <c r="J52" s="169"/>
      <c r="K52" s="170"/>
      <c r="L52" s="171"/>
      <c r="M52" s="172"/>
      <c r="N52" s="173"/>
      <c r="O52" s="173"/>
      <c r="P52" s="174"/>
      <c r="Q52" s="175"/>
      <c r="R52" s="175"/>
      <c r="S52" s="175"/>
      <c r="T52" s="175"/>
      <c r="U52" s="176"/>
      <c r="V52" s="177"/>
      <c r="W52" s="178"/>
      <c r="X52" s="178"/>
      <c r="Y52" s="178"/>
      <c r="Z52" s="178"/>
      <c r="AA52" s="178"/>
      <c r="AB52" s="178"/>
      <c r="AC52" s="178"/>
      <c r="AD52" s="178"/>
      <c r="AE52" s="179"/>
      <c r="AF52" s="180"/>
      <c r="AG52" s="177"/>
      <c r="AH52" s="178"/>
      <c r="AI52" s="181"/>
      <c r="AJ52" s="182"/>
      <c r="AK52" s="169"/>
      <c r="AL52" s="183"/>
      <c r="AM52" s="184"/>
      <c r="AN52" s="184"/>
      <c r="AO52" s="183"/>
      <c r="AP52" s="185"/>
      <c r="AQ52" s="186" t="str">
        <f aca="false">IF(BG52+BJ52&gt;0,"Wpisz miarę.","")</f>
        <v/>
      </c>
      <c r="AR52" s="187" t="n">
        <v>1</v>
      </c>
      <c r="AU52" s="188" t="n">
        <f aca="false">AW52</f>
        <v>0</v>
      </c>
      <c r="AV52" s="189" t="b">
        <f aca="false">ISNONTEXT(D52)</f>
        <v>1</v>
      </c>
      <c r="AW52" s="55" t="n">
        <f aca="false">IF(AV52=TRUE(),0,1)</f>
        <v>0</v>
      </c>
      <c r="AX52" s="190" t="n">
        <f aca="false">IF(D52=0,1,COUNTIF(D$12:D$401,D52))</f>
        <v>1</v>
      </c>
      <c r="AY52" s="191" t="n">
        <f aca="false">IF(AX52&gt;1,1,0)</f>
        <v>0</v>
      </c>
      <c r="BA52" s="221" t="n">
        <f aca="false">BA51-1</f>
        <v>1987</v>
      </c>
      <c r="BD52" s="193"/>
      <c r="BE52" s="193"/>
      <c r="BG52" s="194" t="n">
        <f aca="false">IF(AND(BH52&gt;0,BI52=0),1,0)</f>
        <v>0</v>
      </c>
      <c r="BH52" s="195" t="n">
        <f aca="false">AE52</f>
        <v>0</v>
      </c>
      <c r="BI52" s="187" t="n">
        <f aca="false">AF52</f>
        <v>0</v>
      </c>
      <c r="BJ52" s="194" t="n">
        <f aca="false">IF(AND(BK52&gt;0,BL52=0),1,0)</f>
        <v>0</v>
      </c>
      <c r="BK52" s="195" t="n">
        <f aca="false">AJ52</f>
        <v>0</v>
      </c>
      <c r="BL52" s="187" t="n">
        <f aca="false">AK52</f>
        <v>0</v>
      </c>
      <c r="BN52" s="196" t="n">
        <f aca="false">IF(P52&gt;0,1,0)</f>
        <v>0</v>
      </c>
      <c r="BO52" s="196" t="n">
        <f aca="false">IF(Q52&gt;0,1,0)</f>
        <v>0</v>
      </c>
      <c r="BP52" s="196" t="n">
        <f aca="false">IF(R52&gt;0,1,0)</f>
        <v>0</v>
      </c>
      <c r="BQ52" s="196" t="n">
        <f aca="false">IF(S52&gt;0,1,0)</f>
        <v>0</v>
      </c>
      <c r="BR52" s="196" t="n">
        <f aca="false">IF(T52&gt;0,1,0)</f>
        <v>0</v>
      </c>
      <c r="BS52" s="196" t="n">
        <f aca="false">IF(U52&gt;0,1,0)</f>
        <v>0</v>
      </c>
      <c r="BT52" s="197" t="n">
        <f aca="false">IF(SUM(BN52:BS52)&lt;=1,0,164)</f>
        <v>0</v>
      </c>
      <c r="CA52" s="27"/>
      <c r="CB52" s="199" t="str">
        <f aca="false">IF(ROUND(EJ52,2)=0,"",ROUND((K52-EJ52),2))</f>
        <v/>
      </c>
      <c r="CC52" s="200" t="str">
        <f aca="false">IF(CB52=0,"OK.",IF(CB52="","","Popraw  ;)"))</f>
        <v/>
      </c>
      <c r="CD52" s="201" t="str">
        <f aca="false">IF(ROWS(AP52:AP53)&gt;2,"Pamiętaj o wpisaniu WYPEŁNIONE do kol. z Filtrem","")</f>
        <v/>
      </c>
      <c r="CE52" s="217"/>
      <c r="CF52" s="218"/>
      <c r="CG52" s="218"/>
      <c r="CH52" s="218"/>
      <c r="CI52" s="220"/>
      <c r="CJ52" s="27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05" t="b">
        <f aca="false">ISNUMBER(D52)</f>
        <v>0</v>
      </c>
      <c r="CV52" s="206" t="b">
        <f aca="false">ISBLANK(D52)</f>
        <v>1</v>
      </c>
      <c r="CW52" s="189" t="b">
        <f aca="false">IF(CU52=CV52,FALSE(),TRUE())</f>
        <v>1</v>
      </c>
      <c r="CX52" s="55" t="n">
        <f aca="false">IF(CW52=TRUE(),0,1)</f>
        <v>0</v>
      </c>
      <c r="CZ52" s="55" t="n">
        <f aca="false">CX52</f>
        <v>0</v>
      </c>
      <c r="DA52" s="208" t="n">
        <f aca="false">IF(CZ52=0,DA51,CZ52)</f>
        <v>1</v>
      </c>
      <c r="DB52" s="161" t="n">
        <f aca="false">IF(DA52=1,1,IF(DA52=10,10,IF(DA52=20,20,10)))</f>
        <v>1</v>
      </c>
      <c r="DC52" s="222"/>
      <c r="DD52" s="208" t="n">
        <f aca="false">IF(DB52=1,1,0)</f>
        <v>1</v>
      </c>
      <c r="DE52" s="209" t="n">
        <f aca="false">DD52*K52</f>
        <v>0</v>
      </c>
      <c r="DF52" s="209" t="n">
        <f aca="false">DD52*M52</f>
        <v>0</v>
      </c>
      <c r="DG52" s="210"/>
      <c r="DH52" s="43"/>
      <c r="DI52" s="211"/>
      <c r="DJ52" s="112"/>
      <c r="DK52" s="162" t="n">
        <f aca="false">IF(DB52=1,M52,0)</f>
        <v>0</v>
      </c>
      <c r="DL52" s="212" t="n">
        <f aca="false">IF(AND(CZ52=1,DD52=1),2,DD52)</f>
        <v>1</v>
      </c>
      <c r="DM52" s="55" t="n">
        <f aca="false">IF(AND(DL52=2,DL53=2),2,IF(AND(DL52=2,DL53=1),3,DL52))</f>
        <v>1</v>
      </c>
      <c r="DN52" s="55" t="n">
        <f aca="false">IF(DM52=2,2,IF(AND(DM52=3,DM54=1),4,DM52))</f>
        <v>1</v>
      </c>
      <c r="DO52" s="55" t="n">
        <f aca="false">IF(DN52=2,2,IF(AND(DN52=4,DN55=1),5,DN52))</f>
        <v>1</v>
      </c>
      <c r="DP52" s="55" t="n">
        <f aca="false">IF(DO52=2,2,IF(AND(DO52=5,DO56=1),6,DO52))</f>
        <v>1</v>
      </c>
      <c r="DQ52" s="55" t="n">
        <f aca="false">IF(DP52=2,2,IF(AND(DP52=6,DP57=1),7,DP52))</f>
        <v>1</v>
      </c>
      <c r="DR52" s="55" t="n">
        <f aca="false">IF(DQ52=2,2,IF(AND(DQ52=7,DQ58=1),8,DQ52))</f>
        <v>1</v>
      </c>
      <c r="DS52" s="55" t="n">
        <f aca="false">IF(DR52=2,2,IF(AND(DR52=8,DR59=1),9,DR52))</f>
        <v>1</v>
      </c>
      <c r="DT52" s="55" t="n">
        <f aca="false">IF(DS52=2,2,IF(AND(DS52=9,DS60=1),10,DS52))</f>
        <v>1</v>
      </c>
      <c r="DU52" s="55" t="n">
        <f aca="false">IF(DT52=2,2,IF(AND(DT52=10,DT61=1),11,DT52))</f>
        <v>1</v>
      </c>
      <c r="DV52" s="55" t="n">
        <f aca="false">IF(DU52=2,2,IF(AND(DU52=11,DU62=1),12,DU52))</f>
        <v>1</v>
      </c>
      <c r="DW52" s="55" t="n">
        <f aca="false">IF(DV52=2,2,IF(AND(DV52=12,DV63=1),13,DV52))</f>
        <v>1</v>
      </c>
      <c r="DX52" s="55" t="n">
        <f aca="false">IF(DW52=2,2,IF(AND(DW52=13,DW64=1),14,DW52))</f>
        <v>1</v>
      </c>
      <c r="DY52" s="55" t="n">
        <f aca="false">IF(DX52=2,2,IF(AND(DX52=14,DX65=1),15,DX52))</f>
        <v>1</v>
      </c>
      <c r="DZ52" s="55" t="n">
        <f aca="false">IF(DY52=2,2,IF(AND(DY52=15,DY66=1),16,DY52))</f>
        <v>1</v>
      </c>
      <c r="EA52" s="55" t="n">
        <f aca="false">IF(DZ52=2,2,IF(AND(DZ52=16,DZ67=1),17,DZ52))</f>
        <v>1</v>
      </c>
      <c r="EB52" s="55" t="n">
        <f aca="false">IF(EA52=2,2,IF(AND(EA52=17,EA68=1),18,EA52))</f>
        <v>1</v>
      </c>
      <c r="EC52" s="213" t="n">
        <f aca="false">IF(EB52=2,2,IF(AND(EB52=18,EB69=1),19,EB52))</f>
        <v>1</v>
      </c>
      <c r="ED52" s="214" t="n">
        <f aca="false">IF(EC52=2,DK52,IF(EC52=3,(DK52+DK53),IF(EC52=4,(DK52+DK53+DK54),IF(EC52=5,(DK52+DK53+DK54+DK55),IF(EC52=6,(DK52+DK53+DK54+DK55+DK56),IF(EC52=7,(DK52+DK53+DK54+DK55+DK56+DK57),0))))))</f>
        <v>0</v>
      </c>
      <c r="EE52" s="215" t="n">
        <f aca="false">IF(EC52=8,(DK52+DK53+DK54+DK55+DK56+DK57+DK58),IF(EC52=9,(DK52+DK53+DK54+DK55+DK56+DK57+DK58+DK59),IF(EC52=10,(DK52+DK53+DK54+DK55+DK56+DK57+DK58+DK59+DK60),IF(EC52=11,(DK52+DK53+DK54+DK55+DK56+DK57+DK58+DK59+DK60+DK61),IF(EC52=12,(DK52+DK53+DK54+DK55+DK56+DK57+DK58+DK59+DK60+DK61+DK62),IF(EC52=13,(DK52+DK53+DK54+DK55+DK56+DK57+DK58+DK59+DK60+DK61+DK62+DK63),0))))))</f>
        <v>0</v>
      </c>
      <c r="EF52" s="215" t="n">
        <f aca="false">IF(EC52=14,SUM(DK52:DK64),IF(EC52=15,SUM(DK52:DK65),IF(EC52=16,SUM(DK52:DK66),IF(EC52=17,SUM(DK52:DK67),IF(EC52=18,SUM(DK52:DK68),IF(EC52=19,SUM(DK52:DK69),0))))))</f>
        <v>0</v>
      </c>
      <c r="EG52" s="216" t="n">
        <f aca="false">ED52+EE52+EF52</f>
        <v>0</v>
      </c>
      <c r="EH52" s="215"/>
      <c r="EI52" s="216"/>
      <c r="EJ52" s="113" t="n">
        <f aca="false">EG52+EI52</f>
        <v>0</v>
      </c>
      <c r="EK52" s="113"/>
      <c r="EM52" s="223"/>
      <c r="EN52" s="113"/>
      <c r="EO52" s="16"/>
      <c r="EU52" s="16"/>
      <c r="EV52" s="16"/>
      <c r="EW52" s="16"/>
      <c r="EX52" s="16"/>
      <c r="EY52" s="16"/>
      <c r="EZ52" s="16"/>
    </row>
    <row r="53" customFormat="false" ht="27" hidden="false" customHeight="true" outlineLevel="0" collapsed="false">
      <c r="B53" s="164" t="str">
        <f aca="false">IF(M53&gt;0,"Wypełnione","")</f>
        <v/>
      </c>
      <c r="C53" s="165" t="str">
        <f aca="false">IF(AU53=1,SUM(AU$11:AU53),"")</f>
        <v/>
      </c>
      <c r="D53" s="166"/>
      <c r="E53" s="167"/>
      <c r="F53" s="168"/>
      <c r="G53" s="169"/>
      <c r="H53" s="170"/>
      <c r="I53" s="168"/>
      <c r="J53" s="169"/>
      <c r="K53" s="170"/>
      <c r="L53" s="171"/>
      <c r="M53" s="172"/>
      <c r="N53" s="173"/>
      <c r="O53" s="173"/>
      <c r="P53" s="174"/>
      <c r="Q53" s="175"/>
      <c r="R53" s="175"/>
      <c r="S53" s="175"/>
      <c r="T53" s="175"/>
      <c r="U53" s="176"/>
      <c r="V53" s="177"/>
      <c r="W53" s="178"/>
      <c r="X53" s="178"/>
      <c r="Y53" s="178"/>
      <c r="Z53" s="178"/>
      <c r="AA53" s="178"/>
      <c r="AB53" s="178"/>
      <c r="AC53" s="178"/>
      <c r="AD53" s="178"/>
      <c r="AE53" s="179"/>
      <c r="AF53" s="180"/>
      <c r="AG53" s="177"/>
      <c r="AH53" s="178"/>
      <c r="AI53" s="181"/>
      <c r="AJ53" s="182"/>
      <c r="AK53" s="169"/>
      <c r="AL53" s="183"/>
      <c r="AM53" s="184"/>
      <c r="AN53" s="184"/>
      <c r="AO53" s="183"/>
      <c r="AP53" s="185"/>
      <c r="AQ53" s="186" t="str">
        <f aca="false">IF(BG53+BJ53&gt;0,"Wpisz miarę.","")</f>
        <v/>
      </c>
      <c r="AR53" s="187" t="n">
        <v>1</v>
      </c>
      <c r="AU53" s="188" t="n">
        <f aca="false">AW53</f>
        <v>0</v>
      </c>
      <c r="AV53" s="189" t="b">
        <f aca="false">ISNONTEXT(D53)</f>
        <v>1</v>
      </c>
      <c r="AW53" s="55" t="n">
        <f aca="false">IF(AV53=TRUE(),0,1)</f>
        <v>0</v>
      </c>
      <c r="AX53" s="190" t="n">
        <f aca="false">IF(D53=0,1,COUNTIF(D$12:D$401,D53))</f>
        <v>1</v>
      </c>
      <c r="AY53" s="191" t="n">
        <f aca="false">IF(AX53&gt;1,1,0)</f>
        <v>0</v>
      </c>
      <c r="BA53" s="221" t="n">
        <f aca="false">BA52-1</f>
        <v>1986</v>
      </c>
      <c r="BD53" s="193"/>
      <c r="BE53" s="193"/>
      <c r="BG53" s="194" t="n">
        <f aca="false">IF(AND(BH53&gt;0,BI53=0),1,0)</f>
        <v>0</v>
      </c>
      <c r="BH53" s="195" t="n">
        <f aca="false">AE53</f>
        <v>0</v>
      </c>
      <c r="BI53" s="187" t="n">
        <f aca="false">AF53</f>
        <v>0</v>
      </c>
      <c r="BJ53" s="194" t="n">
        <f aca="false">IF(AND(BK53&gt;0,BL53=0),1,0)</f>
        <v>0</v>
      </c>
      <c r="BK53" s="195" t="n">
        <f aca="false">AJ53</f>
        <v>0</v>
      </c>
      <c r="BL53" s="187" t="n">
        <f aca="false">AK53</f>
        <v>0</v>
      </c>
      <c r="BN53" s="196" t="n">
        <f aca="false">IF(P53&gt;0,1,0)</f>
        <v>0</v>
      </c>
      <c r="BO53" s="196" t="n">
        <f aca="false">IF(Q53&gt;0,1,0)</f>
        <v>0</v>
      </c>
      <c r="BP53" s="196" t="n">
        <f aca="false">IF(R53&gt;0,1,0)</f>
        <v>0</v>
      </c>
      <c r="BQ53" s="196" t="n">
        <f aca="false">IF(S53&gt;0,1,0)</f>
        <v>0</v>
      </c>
      <c r="BR53" s="196" t="n">
        <f aca="false">IF(T53&gt;0,1,0)</f>
        <v>0</v>
      </c>
      <c r="BS53" s="196" t="n">
        <f aca="false">IF(U53&gt;0,1,0)</f>
        <v>0</v>
      </c>
      <c r="BT53" s="197" t="n">
        <f aca="false">IF(SUM(BN53:BS53)&lt;=1,0,164)</f>
        <v>0</v>
      </c>
      <c r="CA53" s="27"/>
      <c r="CB53" s="199" t="str">
        <f aca="false">IF(ROUND(EJ53,2)=0,"",ROUND((K53-EJ53),2))</f>
        <v/>
      </c>
      <c r="CC53" s="200" t="str">
        <f aca="false">IF(CB53=0,"OK.",IF(CB53="","","Popraw  ;)"))</f>
        <v/>
      </c>
      <c r="CD53" s="201" t="str">
        <f aca="false">IF(ROWS(AP53:AP54)&gt;2,"Pamiętaj o wpisaniu WYPEŁNIONE do kol. z Filtrem","")</f>
        <v/>
      </c>
      <c r="CE53" s="217"/>
      <c r="CF53" s="218"/>
      <c r="CG53" s="218"/>
      <c r="CH53" s="218"/>
      <c r="CI53" s="220"/>
      <c r="CJ53" s="27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05" t="b">
        <f aca="false">ISNUMBER(D53)</f>
        <v>0</v>
      </c>
      <c r="CV53" s="206" t="b">
        <f aca="false">ISBLANK(D53)</f>
        <v>1</v>
      </c>
      <c r="CW53" s="189" t="b">
        <f aca="false">IF(CU53=CV53,FALSE(),TRUE())</f>
        <v>1</v>
      </c>
      <c r="CX53" s="55" t="n">
        <f aca="false">IF(CW53=TRUE(),0,1)</f>
        <v>0</v>
      </c>
      <c r="CZ53" s="55" t="n">
        <f aca="false">CX53</f>
        <v>0</v>
      </c>
      <c r="DA53" s="208" t="n">
        <f aca="false">IF(CZ53=0,DA52,CZ53)</f>
        <v>1</v>
      </c>
      <c r="DB53" s="161" t="n">
        <f aca="false">IF(DA53=1,1,IF(DA53=10,10,IF(DA53=20,20,10)))</f>
        <v>1</v>
      </c>
      <c r="DC53" s="222"/>
      <c r="DD53" s="208" t="n">
        <f aca="false">IF(DB53=1,1,0)</f>
        <v>1</v>
      </c>
      <c r="DE53" s="209" t="n">
        <f aca="false">DD53*K53</f>
        <v>0</v>
      </c>
      <c r="DF53" s="209" t="n">
        <f aca="false">DD53*M53</f>
        <v>0</v>
      </c>
      <c r="DG53" s="210"/>
      <c r="DH53" s="43"/>
      <c r="DI53" s="211"/>
      <c r="DJ53" s="112"/>
      <c r="DK53" s="162" t="n">
        <f aca="false">IF(DB53=1,M53,0)</f>
        <v>0</v>
      </c>
      <c r="DL53" s="212" t="n">
        <f aca="false">IF(AND(CZ53=1,DD53=1),2,DD53)</f>
        <v>1</v>
      </c>
      <c r="DM53" s="55" t="n">
        <f aca="false">IF(AND(DL53=2,DL54=2),2,IF(AND(DL53=2,DL54=1),3,DL53))</f>
        <v>1</v>
      </c>
      <c r="DN53" s="55" t="n">
        <f aca="false">IF(DM53=2,2,IF(AND(DM53=3,DM55=1),4,DM53))</f>
        <v>1</v>
      </c>
      <c r="DO53" s="55" t="n">
        <f aca="false">IF(DN53=2,2,IF(AND(DN53=4,DN56=1),5,DN53))</f>
        <v>1</v>
      </c>
      <c r="DP53" s="55" t="n">
        <f aca="false">IF(DO53=2,2,IF(AND(DO53=5,DO57=1),6,DO53))</f>
        <v>1</v>
      </c>
      <c r="DQ53" s="55" t="n">
        <f aca="false">IF(DP53=2,2,IF(AND(DP53=6,DP58=1),7,DP53))</f>
        <v>1</v>
      </c>
      <c r="DR53" s="55" t="n">
        <f aca="false">IF(DQ53=2,2,IF(AND(DQ53=7,DQ59=1),8,DQ53))</f>
        <v>1</v>
      </c>
      <c r="DS53" s="55" t="n">
        <f aca="false">IF(DR53=2,2,IF(AND(DR53=8,DR60=1),9,DR53))</f>
        <v>1</v>
      </c>
      <c r="DT53" s="55" t="n">
        <f aca="false">IF(DS53=2,2,IF(AND(DS53=9,DS61=1),10,DS53))</f>
        <v>1</v>
      </c>
      <c r="DU53" s="55" t="n">
        <f aca="false">IF(DT53=2,2,IF(AND(DT53=10,DT62=1),11,DT53))</f>
        <v>1</v>
      </c>
      <c r="DV53" s="55" t="n">
        <f aca="false">IF(DU53=2,2,IF(AND(DU53=11,DU63=1),12,DU53))</f>
        <v>1</v>
      </c>
      <c r="DW53" s="55" t="n">
        <f aca="false">IF(DV53=2,2,IF(AND(DV53=12,DV64=1),13,DV53))</f>
        <v>1</v>
      </c>
      <c r="DX53" s="55" t="n">
        <f aca="false">IF(DW53=2,2,IF(AND(DW53=13,DW65=1),14,DW53))</f>
        <v>1</v>
      </c>
      <c r="DY53" s="55" t="n">
        <f aca="false">IF(DX53=2,2,IF(AND(DX53=14,DX66=1),15,DX53))</f>
        <v>1</v>
      </c>
      <c r="DZ53" s="55" t="n">
        <f aca="false">IF(DY53=2,2,IF(AND(DY53=15,DY67=1),16,DY53))</f>
        <v>1</v>
      </c>
      <c r="EA53" s="55" t="n">
        <f aca="false">IF(DZ53=2,2,IF(AND(DZ53=16,DZ68=1),17,DZ53))</f>
        <v>1</v>
      </c>
      <c r="EB53" s="55" t="n">
        <f aca="false">IF(EA53=2,2,IF(AND(EA53=17,EA69=1),18,EA53))</f>
        <v>1</v>
      </c>
      <c r="EC53" s="213" t="n">
        <f aca="false">IF(EB53=2,2,IF(AND(EB53=18,EB70=1),19,EB53))</f>
        <v>1</v>
      </c>
      <c r="ED53" s="214" t="n">
        <f aca="false">IF(EC53=2,DK53,IF(EC53=3,(DK53+DK54),IF(EC53=4,(DK53+DK54+DK55),IF(EC53=5,(DK53+DK54+DK55+DK56),IF(EC53=6,(DK53+DK54+DK55+DK56+DK57),IF(EC53=7,(DK53+DK54+DK55+DK56+DK57+DK58),0))))))</f>
        <v>0</v>
      </c>
      <c r="EE53" s="215" t="n">
        <f aca="false">IF(EC53=8,(DK53+DK54+DK55+DK56+DK57+DK58+DK59),IF(EC53=9,(DK53+DK54+DK55+DK56+DK57+DK58+DK59+DK60),IF(EC53=10,(DK53+DK54+DK55+DK56+DK57+DK58+DK59+DK60+DK61),IF(EC53=11,(DK53+DK54+DK55+DK56+DK57+DK58+DK59+DK60+DK61+DK62),IF(EC53=12,(DK53+DK54+DK55+DK56+DK57+DK58+DK59+DK60+DK61+DK62+DK63),IF(EC53=13,(DK53+DK54+DK55+DK56+DK57+DK58+DK59+DK60+DK61+DK62+DK63+DK64),0))))))</f>
        <v>0</v>
      </c>
      <c r="EF53" s="215" t="n">
        <f aca="false">IF(EC53=14,SUM(DK53:DK65),IF(EC53=15,SUM(DK53:DK66),IF(EC53=16,SUM(DK53:DK67),IF(EC53=17,SUM(DK53:DK68),IF(EC53=18,SUM(DK53:DK69),IF(EC53=19,SUM(DK53:DK70),0))))))</f>
        <v>0</v>
      </c>
      <c r="EG53" s="216" t="n">
        <f aca="false">ED53+EE53+EF53</f>
        <v>0</v>
      </c>
      <c r="EH53" s="215"/>
      <c r="EI53" s="216"/>
      <c r="EJ53" s="113" t="n">
        <f aca="false">EG53+EI53</f>
        <v>0</v>
      </c>
      <c r="EK53" s="113"/>
      <c r="EM53" s="223"/>
      <c r="EN53" s="113"/>
      <c r="EO53" s="16"/>
      <c r="EU53" s="16"/>
      <c r="EV53" s="16"/>
      <c r="EW53" s="16"/>
      <c r="EX53" s="16"/>
      <c r="EY53" s="16"/>
      <c r="EZ53" s="16"/>
    </row>
    <row r="54" customFormat="false" ht="27" hidden="false" customHeight="true" outlineLevel="0" collapsed="false">
      <c r="B54" s="164" t="str">
        <f aca="false">IF(M54&gt;0,"Wypełnione","")</f>
        <v/>
      </c>
      <c r="C54" s="165" t="str">
        <f aca="false">IF(AU54=1,SUM(AU$11:AU54),"")</f>
        <v/>
      </c>
      <c r="D54" s="166"/>
      <c r="E54" s="167"/>
      <c r="F54" s="168"/>
      <c r="G54" s="169"/>
      <c r="H54" s="170"/>
      <c r="I54" s="168"/>
      <c r="J54" s="169"/>
      <c r="K54" s="170"/>
      <c r="L54" s="171"/>
      <c r="M54" s="172"/>
      <c r="N54" s="173"/>
      <c r="O54" s="173"/>
      <c r="P54" s="174"/>
      <c r="Q54" s="175"/>
      <c r="R54" s="175"/>
      <c r="S54" s="175"/>
      <c r="T54" s="175"/>
      <c r="U54" s="176"/>
      <c r="V54" s="177"/>
      <c r="W54" s="178"/>
      <c r="X54" s="178"/>
      <c r="Y54" s="178"/>
      <c r="Z54" s="178"/>
      <c r="AA54" s="178"/>
      <c r="AB54" s="178"/>
      <c r="AC54" s="178"/>
      <c r="AD54" s="178"/>
      <c r="AE54" s="179"/>
      <c r="AF54" s="180"/>
      <c r="AG54" s="177"/>
      <c r="AH54" s="178"/>
      <c r="AI54" s="181"/>
      <c r="AJ54" s="182"/>
      <c r="AK54" s="169"/>
      <c r="AL54" s="183"/>
      <c r="AM54" s="184"/>
      <c r="AN54" s="184"/>
      <c r="AO54" s="183"/>
      <c r="AP54" s="185"/>
      <c r="AQ54" s="186" t="str">
        <f aca="false">IF(BG54+BJ54&gt;0,"Wpisz miarę.","")</f>
        <v/>
      </c>
      <c r="AR54" s="187" t="n">
        <v>1</v>
      </c>
      <c r="AU54" s="188" t="n">
        <f aca="false">AW54</f>
        <v>0</v>
      </c>
      <c r="AV54" s="189" t="b">
        <f aca="false">ISNONTEXT(D54)</f>
        <v>1</v>
      </c>
      <c r="AW54" s="55" t="n">
        <f aca="false">IF(AV54=TRUE(),0,1)</f>
        <v>0</v>
      </c>
      <c r="AX54" s="190" t="n">
        <f aca="false">IF(D54=0,1,COUNTIF(D$12:D$401,D54))</f>
        <v>1</v>
      </c>
      <c r="AY54" s="191" t="n">
        <f aca="false">IF(AX54&gt;1,1,0)</f>
        <v>0</v>
      </c>
      <c r="BA54" s="221" t="n">
        <f aca="false">BA53-1</f>
        <v>1985</v>
      </c>
      <c r="BD54" s="193"/>
      <c r="BE54" s="193"/>
      <c r="BG54" s="194" t="n">
        <f aca="false">IF(AND(BH54&gt;0,BI54=0),1,0)</f>
        <v>0</v>
      </c>
      <c r="BH54" s="195" t="n">
        <f aca="false">AE54</f>
        <v>0</v>
      </c>
      <c r="BI54" s="187" t="n">
        <f aca="false">AF54</f>
        <v>0</v>
      </c>
      <c r="BJ54" s="194" t="n">
        <f aca="false">IF(AND(BK54&gt;0,BL54=0),1,0)</f>
        <v>0</v>
      </c>
      <c r="BK54" s="195" t="n">
        <f aca="false">AJ54</f>
        <v>0</v>
      </c>
      <c r="BL54" s="187" t="n">
        <f aca="false">AK54</f>
        <v>0</v>
      </c>
      <c r="BN54" s="196" t="n">
        <f aca="false">IF(P54&gt;0,1,0)</f>
        <v>0</v>
      </c>
      <c r="BO54" s="196" t="n">
        <f aca="false">IF(Q54&gt;0,1,0)</f>
        <v>0</v>
      </c>
      <c r="BP54" s="196" t="n">
        <f aca="false">IF(R54&gt;0,1,0)</f>
        <v>0</v>
      </c>
      <c r="BQ54" s="196" t="n">
        <f aca="false">IF(S54&gt;0,1,0)</f>
        <v>0</v>
      </c>
      <c r="BR54" s="196" t="n">
        <f aca="false">IF(T54&gt;0,1,0)</f>
        <v>0</v>
      </c>
      <c r="BS54" s="196" t="n">
        <f aca="false">IF(U54&gt;0,1,0)</f>
        <v>0</v>
      </c>
      <c r="BT54" s="197" t="n">
        <f aca="false">IF(SUM(BN54:BS54)&lt;=1,0,164)</f>
        <v>0</v>
      </c>
      <c r="CA54" s="27"/>
      <c r="CB54" s="199" t="str">
        <f aca="false">IF(ROUND(EJ54,2)=0,"",ROUND((K54-EJ54),2))</f>
        <v/>
      </c>
      <c r="CC54" s="200" t="str">
        <f aca="false">IF(CB54=0,"OK.",IF(CB54="","","Popraw  ;)"))</f>
        <v/>
      </c>
      <c r="CD54" s="201" t="str">
        <f aca="false">IF(ROWS(AP54:AP55)&gt;2,"Pamiętaj o wpisaniu WYPEŁNIONE do kol. z Filtrem","")</f>
        <v/>
      </c>
      <c r="CE54" s="217"/>
      <c r="CF54" s="218"/>
      <c r="CG54" s="218"/>
      <c r="CH54" s="218"/>
      <c r="CI54" s="220"/>
      <c r="CJ54" s="27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05" t="b">
        <f aca="false">ISNUMBER(D54)</f>
        <v>0</v>
      </c>
      <c r="CV54" s="206" t="b">
        <f aca="false">ISBLANK(D54)</f>
        <v>1</v>
      </c>
      <c r="CW54" s="189" t="b">
        <f aca="false">IF(CU54=CV54,FALSE(),TRUE())</f>
        <v>1</v>
      </c>
      <c r="CX54" s="55" t="n">
        <f aca="false">IF(CW54=TRUE(),0,1)</f>
        <v>0</v>
      </c>
      <c r="CZ54" s="55" t="n">
        <f aca="false">CX54</f>
        <v>0</v>
      </c>
      <c r="DA54" s="208" t="n">
        <f aca="false">IF(CZ54=0,DA53,CZ54)</f>
        <v>1</v>
      </c>
      <c r="DB54" s="161" t="n">
        <f aca="false">IF(DA54=1,1,IF(DA54=10,10,IF(DA54=20,20,10)))</f>
        <v>1</v>
      </c>
      <c r="DC54" s="222"/>
      <c r="DD54" s="208" t="n">
        <f aca="false">IF(DB54=1,1,0)</f>
        <v>1</v>
      </c>
      <c r="DE54" s="209" t="n">
        <f aca="false">DD54*K54</f>
        <v>0</v>
      </c>
      <c r="DF54" s="209" t="n">
        <f aca="false">DD54*M54</f>
        <v>0</v>
      </c>
      <c r="DG54" s="210"/>
      <c r="DH54" s="43"/>
      <c r="DI54" s="211"/>
      <c r="DJ54" s="112"/>
      <c r="DK54" s="162" t="n">
        <f aca="false">IF(DB54=1,M54,0)</f>
        <v>0</v>
      </c>
      <c r="DL54" s="212" t="n">
        <f aca="false">IF(AND(CZ54=1,DD54=1),2,DD54)</f>
        <v>1</v>
      </c>
      <c r="DM54" s="55" t="n">
        <f aca="false">IF(AND(DL54=2,DL55=2),2,IF(AND(DL54=2,DL55=1),3,DL54))</f>
        <v>1</v>
      </c>
      <c r="DN54" s="55" t="n">
        <f aca="false">IF(DM54=2,2,IF(AND(DM54=3,DM56=1),4,DM54))</f>
        <v>1</v>
      </c>
      <c r="DO54" s="55" t="n">
        <f aca="false">IF(DN54=2,2,IF(AND(DN54=4,DN57=1),5,DN54))</f>
        <v>1</v>
      </c>
      <c r="DP54" s="55" t="n">
        <f aca="false">IF(DO54=2,2,IF(AND(DO54=5,DO58=1),6,DO54))</f>
        <v>1</v>
      </c>
      <c r="DQ54" s="55" t="n">
        <f aca="false">IF(DP54=2,2,IF(AND(DP54=6,DP59=1),7,DP54))</f>
        <v>1</v>
      </c>
      <c r="DR54" s="55" t="n">
        <f aca="false">IF(DQ54=2,2,IF(AND(DQ54=7,DQ60=1),8,DQ54))</f>
        <v>1</v>
      </c>
      <c r="DS54" s="55" t="n">
        <f aca="false">IF(DR54=2,2,IF(AND(DR54=8,DR61=1),9,DR54))</f>
        <v>1</v>
      </c>
      <c r="DT54" s="55" t="n">
        <f aca="false">IF(DS54=2,2,IF(AND(DS54=9,DS62=1),10,DS54))</f>
        <v>1</v>
      </c>
      <c r="DU54" s="55" t="n">
        <f aca="false">IF(DT54=2,2,IF(AND(DT54=10,DT63=1),11,DT54))</f>
        <v>1</v>
      </c>
      <c r="DV54" s="55" t="n">
        <f aca="false">IF(DU54=2,2,IF(AND(DU54=11,DU64=1),12,DU54))</f>
        <v>1</v>
      </c>
      <c r="DW54" s="55" t="n">
        <f aca="false">IF(DV54=2,2,IF(AND(DV54=12,DV65=1),13,DV54))</f>
        <v>1</v>
      </c>
      <c r="DX54" s="55" t="n">
        <f aca="false">IF(DW54=2,2,IF(AND(DW54=13,DW66=1),14,DW54))</f>
        <v>1</v>
      </c>
      <c r="DY54" s="55" t="n">
        <f aca="false">IF(DX54=2,2,IF(AND(DX54=14,DX67=1),15,DX54))</f>
        <v>1</v>
      </c>
      <c r="DZ54" s="55" t="n">
        <f aca="false">IF(DY54=2,2,IF(AND(DY54=15,DY68=1),16,DY54))</f>
        <v>1</v>
      </c>
      <c r="EA54" s="55" t="n">
        <f aca="false">IF(DZ54=2,2,IF(AND(DZ54=16,DZ69=1),17,DZ54))</f>
        <v>1</v>
      </c>
      <c r="EB54" s="55" t="n">
        <f aca="false">IF(EA54=2,2,IF(AND(EA54=17,EA70=1),18,EA54))</f>
        <v>1</v>
      </c>
      <c r="EC54" s="213" t="n">
        <f aca="false">IF(EB54=2,2,IF(AND(EB54=18,EB71=1),19,EB54))</f>
        <v>1</v>
      </c>
      <c r="ED54" s="214" t="n">
        <f aca="false">IF(EC54=2,DK54,IF(EC54=3,(DK54+DK55),IF(EC54=4,(DK54+DK55+DK56),IF(EC54=5,(DK54+DK55+DK56+DK57),IF(EC54=6,(DK54+DK55+DK56+DK57+DK58),IF(EC54=7,(DK54+DK55+DK56+DK57+DK58+DK59),0))))))</f>
        <v>0</v>
      </c>
      <c r="EE54" s="215" t="n">
        <f aca="false">IF(EC54=8,(DK54+DK55+DK56+DK57+DK58+DK59+DK60),IF(EC54=9,(DK54+DK55+DK56+DK57+DK58+DK59+DK60+DK61),IF(EC54=10,(DK54+DK55+DK56+DK57+DK58+DK59+DK60+DK61+DK62),IF(EC54=11,(DK54+DK55+DK56+DK57+DK58+DK59+DK60+DK61+DK62+DK63),IF(EC54=12,(DK54+DK55+DK56+DK57+DK58+DK59+DK60+DK61+DK62+DK63+DK64),IF(EC54=13,(DK54+DK55+DK56+DK57+DK58+DK59+DK60+DK61+DK62+DK63+DK64+DK65),0))))))</f>
        <v>0</v>
      </c>
      <c r="EF54" s="215" t="n">
        <f aca="false">IF(EC54=14,SUM(DK54:DK66),IF(EC54=15,SUM(DK54:DK67),IF(EC54=16,SUM(DK54:DK68),IF(EC54=17,SUM(DK54:DK69),IF(EC54=18,SUM(DK54:DK70),IF(EC54=19,SUM(DK54:DK71),0))))))</f>
        <v>0</v>
      </c>
      <c r="EG54" s="216" t="n">
        <f aca="false">ED54+EE54+EF54</f>
        <v>0</v>
      </c>
      <c r="EH54" s="215"/>
      <c r="EI54" s="216"/>
      <c r="EJ54" s="113" t="n">
        <f aca="false">EG54+EI54</f>
        <v>0</v>
      </c>
      <c r="EK54" s="113"/>
      <c r="EM54" s="223"/>
      <c r="EN54" s="113"/>
      <c r="EO54" s="16"/>
      <c r="EU54" s="16"/>
      <c r="EV54" s="16"/>
      <c r="EW54" s="16"/>
      <c r="EX54" s="16"/>
      <c r="EY54" s="16"/>
      <c r="EZ54" s="16"/>
    </row>
    <row r="55" customFormat="false" ht="27" hidden="false" customHeight="true" outlineLevel="0" collapsed="false">
      <c r="B55" s="164" t="str">
        <f aca="false">IF(M55&gt;0,"Wypełnione","")</f>
        <v/>
      </c>
      <c r="C55" s="165" t="str">
        <f aca="false">IF(AU55=1,SUM(AU$11:AU55),"")</f>
        <v/>
      </c>
      <c r="D55" s="166"/>
      <c r="E55" s="167"/>
      <c r="F55" s="168"/>
      <c r="G55" s="169"/>
      <c r="H55" s="170"/>
      <c r="I55" s="168"/>
      <c r="J55" s="169"/>
      <c r="K55" s="170"/>
      <c r="L55" s="171"/>
      <c r="M55" s="172"/>
      <c r="N55" s="173"/>
      <c r="O55" s="173"/>
      <c r="P55" s="174"/>
      <c r="Q55" s="175"/>
      <c r="R55" s="175"/>
      <c r="S55" s="175"/>
      <c r="T55" s="175"/>
      <c r="U55" s="176"/>
      <c r="V55" s="177"/>
      <c r="W55" s="178"/>
      <c r="X55" s="178"/>
      <c r="Y55" s="178"/>
      <c r="Z55" s="178"/>
      <c r="AA55" s="178"/>
      <c r="AB55" s="178"/>
      <c r="AC55" s="178"/>
      <c r="AD55" s="178"/>
      <c r="AE55" s="179"/>
      <c r="AF55" s="180"/>
      <c r="AG55" s="177"/>
      <c r="AH55" s="178"/>
      <c r="AI55" s="181"/>
      <c r="AJ55" s="182"/>
      <c r="AK55" s="169"/>
      <c r="AL55" s="183"/>
      <c r="AM55" s="184"/>
      <c r="AN55" s="184"/>
      <c r="AO55" s="183"/>
      <c r="AP55" s="185"/>
      <c r="AQ55" s="186" t="str">
        <f aca="false">IF(BG55+BJ55&gt;0,"Wpisz miarę.","")</f>
        <v/>
      </c>
      <c r="AR55" s="187" t="n">
        <v>1</v>
      </c>
      <c r="AU55" s="188" t="n">
        <f aca="false">AW55</f>
        <v>0</v>
      </c>
      <c r="AV55" s="189" t="b">
        <f aca="false">ISNONTEXT(D55)</f>
        <v>1</v>
      </c>
      <c r="AW55" s="55" t="n">
        <f aca="false">IF(AV55=TRUE(),0,1)</f>
        <v>0</v>
      </c>
      <c r="AX55" s="190" t="n">
        <f aca="false">IF(D55=0,1,COUNTIF(D$12:D$401,D55))</f>
        <v>1</v>
      </c>
      <c r="AY55" s="191" t="n">
        <f aca="false">IF(AX55&gt;1,1,0)</f>
        <v>0</v>
      </c>
      <c r="BA55" s="221" t="n">
        <f aca="false">BA54-1</f>
        <v>1984</v>
      </c>
      <c r="BD55" s="193"/>
      <c r="BE55" s="193"/>
      <c r="BG55" s="194" t="n">
        <f aca="false">IF(AND(BH55&gt;0,BI55=0),1,0)</f>
        <v>0</v>
      </c>
      <c r="BH55" s="195" t="n">
        <f aca="false">AE55</f>
        <v>0</v>
      </c>
      <c r="BI55" s="187" t="n">
        <f aca="false">AF55</f>
        <v>0</v>
      </c>
      <c r="BJ55" s="194" t="n">
        <f aca="false">IF(AND(BK55&gt;0,BL55=0),1,0)</f>
        <v>0</v>
      </c>
      <c r="BK55" s="195" t="n">
        <f aca="false">AJ55</f>
        <v>0</v>
      </c>
      <c r="BL55" s="187" t="n">
        <f aca="false">AK55</f>
        <v>0</v>
      </c>
      <c r="BN55" s="196" t="n">
        <f aca="false">IF(P55&gt;0,1,0)</f>
        <v>0</v>
      </c>
      <c r="BO55" s="196" t="n">
        <f aca="false">IF(Q55&gt;0,1,0)</f>
        <v>0</v>
      </c>
      <c r="BP55" s="196" t="n">
        <f aca="false">IF(R55&gt;0,1,0)</f>
        <v>0</v>
      </c>
      <c r="BQ55" s="196" t="n">
        <f aca="false">IF(S55&gt;0,1,0)</f>
        <v>0</v>
      </c>
      <c r="BR55" s="196" t="n">
        <f aca="false">IF(T55&gt;0,1,0)</f>
        <v>0</v>
      </c>
      <c r="BS55" s="196" t="n">
        <f aca="false">IF(U55&gt;0,1,0)</f>
        <v>0</v>
      </c>
      <c r="BT55" s="197" t="n">
        <f aca="false">IF(SUM(BN55:BS55)&lt;=1,0,164)</f>
        <v>0</v>
      </c>
      <c r="CA55" s="27"/>
      <c r="CB55" s="199" t="str">
        <f aca="false">IF(ROUND(EJ55,2)=0,"",ROUND((K55-EJ55),2))</f>
        <v/>
      </c>
      <c r="CC55" s="200" t="str">
        <f aca="false">IF(CB55=0,"OK.",IF(CB55="","","Popraw  ;)"))</f>
        <v/>
      </c>
      <c r="CD55" s="201" t="str">
        <f aca="false">IF(ROWS(AP55:AP56)&gt;2,"Pamiętaj o wpisaniu WYPEŁNIONE do kol. z Filtrem","")</f>
        <v/>
      </c>
      <c r="CE55" s="217"/>
      <c r="CF55" s="218"/>
      <c r="CG55" s="218"/>
      <c r="CH55" s="218"/>
      <c r="CI55" s="220"/>
      <c r="CJ55" s="27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05" t="b">
        <f aca="false">ISNUMBER(D55)</f>
        <v>0</v>
      </c>
      <c r="CV55" s="206" t="b">
        <f aca="false">ISBLANK(D55)</f>
        <v>1</v>
      </c>
      <c r="CW55" s="189" t="b">
        <f aca="false">IF(CU55=CV55,FALSE(),TRUE())</f>
        <v>1</v>
      </c>
      <c r="CX55" s="55" t="n">
        <f aca="false">IF(CW55=TRUE(),0,1)</f>
        <v>0</v>
      </c>
      <c r="CZ55" s="55" t="n">
        <f aca="false">CX55</f>
        <v>0</v>
      </c>
      <c r="DA55" s="208" t="n">
        <f aca="false">IF(CZ55=0,DA54,CZ55)</f>
        <v>1</v>
      </c>
      <c r="DB55" s="161" t="n">
        <f aca="false">IF(DA55=1,1,IF(DA55=10,10,IF(DA55=20,20,10)))</f>
        <v>1</v>
      </c>
      <c r="DC55" s="222"/>
      <c r="DD55" s="208" t="n">
        <f aca="false">IF(DB55=1,1,0)</f>
        <v>1</v>
      </c>
      <c r="DE55" s="209" t="n">
        <f aca="false">DD55*K55</f>
        <v>0</v>
      </c>
      <c r="DF55" s="209" t="n">
        <f aca="false">DD55*M55</f>
        <v>0</v>
      </c>
      <c r="DG55" s="210"/>
      <c r="DH55" s="43"/>
      <c r="DI55" s="211"/>
      <c r="DJ55" s="112"/>
      <c r="DK55" s="162" t="n">
        <f aca="false">IF(DB55=1,M55,0)</f>
        <v>0</v>
      </c>
      <c r="DL55" s="212" t="n">
        <f aca="false">IF(AND(CZ55=1,DD55=1),2,DD55)</f>
        <v>1</v>
      </c>
      <c r="DM55" s="55" t="n">
        <f aca="false">IF(AND(DL55=2,DL56=2),2,IF(AND(DL55=2,DL56=1),3,DL55))</f>
        <v>1</v>
      </c>
      <c r="DN55" s="55" t="n">
        <f aca="false">IF(DM55=2,2,IF(AND(DM55=3,DM57=1),4,DM55))</f>
        <v>1</v>
      </c>
      <c r="DO55" s="55" t="n">
        <f aca="false">IF(DN55=2,2,IF(AND(DN55=4,DN58=1),5,DN55))</f>
        <v>1</v>
      </c>
      <c r="DP55" s="55" t="n">
        <f aca="false">IF(DO55=2,2,IF(AND(DO55=5,DO59=1),6,DO55))</f>
        <v>1</v>
      </c>
      <c r="DQ55" s="55" t="n">
        <f aca="false">IF(DP55=2,2,IF(AND(DP55=6,DP60=1),7,DP55))</f>
        <v>1</v>
      </c>
      <c r="DR55" s="55" t="n">
        <f aca="false">IF(DQ55=2,2,IF(AND(DQ55=7,DQ61=1),8,DQ55))</f>
        <v>1</v>
      </c>
      <c r="DS55" s="55" t="n">
        <f aca="false">IF(DR55=2,2,IF(AND(DR55=8,DR62=1),9,DR55))</f>
        <v>1</v>
      </c>
      <c r="DT55" s="55" t="n">
        <f aca="false">IF(DS55=2,2,IF(AND(DS55=9,DS63=1),10,DS55))</f>
        <v>1</v>
      </c>
      <c r="DU55" s="55" t="n">
        <f aca="false">IF(DT55=2,2,IF(AND(DT55=10,DT64=1),11,DT55))</f>
        <v>1</v>
      </c>
      <c r="DV55" s="55" t="n">
        <f aca="false">IF(DU55=2,2,IF(AND(DU55=11,DU65=1),12,DU55))</f>
        <v>1</v>
      </c>
      <c r="DW55" s="55" t="n">
        <f aca="false">IF(DV55=2,2,IF(AND(DV55=12,DV66=1),13,DV55))</f>
        <v>1</v>
      </c>
      <c r="DX55" s="55" t="n">
        <f aca="false">IF(DW55=2,2,IF(AND(DW55=13,DW67=1),14,DW55))</f>
        <v>1</v>
      </c>
      <c r="DY55" s="55" t="n">
        <f aca="false">IF(DX55=2,2,IF(AND(DX55=14,DX68=1),15,DX55))</f>
        <v>1</v>
      </c>
      <c r="DZ55" s="55" t="n">
        <f aca="false">IF(DY55=2,2,IF(AND(DY55=15,DY69=1),16,DY55))</f>
        <v>1</v>
      </c>
      <c r="EA55" s="55" t="n">
        <f aca="false">IF(DZ55=2,2,IF(AND(DZ55=16,DZ70=1),17,DZ55))</f>
        <v>1</v>
      </c>
      <c r="EB55" s="55" t="n">
        <f aca="false">IF(EA55=2,2,IF(AND(EA55=17,EA71=1),18,EA55))</f>
        <v>1</v>
      </c>
      <c r="EC55" s="213" t="n">
        <f aca="false">IF(EB55=2,2,IF(AND(EB55=18,EB72=1),19,EB55))</f>
        <v>1</v>
      </c>
      <c r="ED55" s="214" t="n">
        <f aca="false">IF(EC55=2,DK55,IF(EC55=3,(DK55+DK56),IF(EC55=4,(DK55+DK56+DK57),IF(EC55=5,(DK55+DK56+DK57+DK58),IF(EC55=6,(DK55+DK56+DK57+DK58+DK59),IF(EC55=7,(DK55+DK56+DK57+DK58+DK59+DK60),0))))))</f>
        <v>0</v>
      </c>
      <c r="EE55" s="215" t="n">
        <f aca="false">IF(EC55=8,(DK55+DK56+DK57+DK58+DK59+DK60+DK61),IF(EC55=9,(DK55+DK56+DK57+DK58+DK59+DK60+DK61+DK62),IF(EC55=10,(DK55+DK56+DK57+DK58+DK59+DK60+DK61+DK62+DK63),IF(EC55=11,(DK55+DK56+DK57+DK58+DK59+DK60+DK61+DK62+DK63+DK64),IF(EC55=12,(DK55+DK56+DK57+DK58+DK59+DK60+DK61+DK62+DK63+DK64+DK65),IF(EC55=13,(DK55+DK56+DK57+DK58+DK59+DK60+DK61+DK62+DK63+DK64+DK65+DK66),0))))))</f>
        <v>0</v>
      </c>
      <c r="EF55" s="215" t="n">
        <f aca="false">IF(EC55=14,SUM(DK55:DK67),IF(EC55=15,SUM(DK55:DK68),IF(EC55=16,SUM(DK55:DK69),IF(EC55=17,SUM(DK55:DK70),IF(EC55=18,SUM(DK55:DK71),IF(EC55=19,SUM(DK55:DK72),0))))))</f>
        <v>0</v>
      </c>
      <c r="EG55" s="216" t="n">
        <f aca="false">ED55+EE55+EF55</f>
        <v>0</v>
      </c>
      <c r="EH55" s="215"/>
      <c r="EI55" s="216"/>
      <c r="EJ55" s="113" t="n">
        <f aca="false">EG55+EI55</f>
        <v>0</v>
      </c>
      <c r="EK55" s="113"/>
      <c r="EM55" s="223"/>
      <c r="EN55" s="113"/>
      <c r="EO55" s="16"/>
      <c r="EU55" s="16"/>
      <c r="EV55" s="16"/>
      <c r="EW55" s="16"/>
      <c r="EX55" s="16"/>
      <c r="EY55" s="16"/>
      <c r="EZ55" s="16"/>
    </row>
    <row r="56" customFormat="false" ht="27" hidden="false" customHeight="true" outlineLevel="0" collapsed="false">
      <c r="B56" s="164" t="str">
        <f aca="false">IF(M56&gt;0,"Wypełnione","")</f>
        <v/>
      </c>
      <c r="C56" s="165" t="str">
        <f aca="false">IF(AU56=1,SUM(AU$11:AU56),"")</f>
        <v/>
      </c>
      <c r="D56" s="166"/>
      <c r="E56" s="167"/>
      <c r="F56" s="168"/>
      <c r="G56" s="169"/>
      <c r="H56" s="170"/>
      <c r="I56" s="168"/>
      <c r="J56" s="169"/>
      <c r="K56" s="170"/>
      <c r="L56" s="171"/>
      <c r="M56" s="172"/>
      <c r="N56" s="173"/>
      <c r="O56" s="173"/>
      <c r="P56" s="174"/>
      <c r="Q56" s="175"/>
      <c r="R56" s="175"/>
      <c r="S56" s="175"/>
      <c r="T56" s="175"/>
      <c r="U56" s="176"/>
      <c r="V56" s="177"/>
      <c r="W56" s="178"/>
      <c r="X56" s="178"/>
      <c r="Y56" s="178"/>
      <c r="Z56" s="178"/>
      <c r="AA56" s="178"/>
      <c r="AB56" s="178"/>
      <c r="AC56" s="178"/>
      <c r="AD56" s="178"/>
      <c r="AE56" s="179"/>
      <c r="AF56" s="180"/>
      <c r="AG56" s="177"/>
      <c r="AH56" s="178"/>
      <c r="AI56" s="181"/>
      <c r="AJ56" s="182"/>
      <c r="AK56" s="169"/>
      <c r="AL56" s="183"/>
      <c r="AM56" s="184"/>
      <c r="AN56" s="184"/>
      <c r="AO56" s="183"/>
      <c r="AP56" s="185"/>
      <c r="AQ56" s="186" t="str">
        <f aca="false">IF(BG56+BJ56&gt;0,"Wpisz miarę.","")</f>
        <v/>
      </c>
      <c r="AR56" s="187" t="n">
        <v>1</v>
      </c>
      <c r="AU56" s="188" t="n">
        <f aca="false">AW56</f>
        <v>0</v>
      </c>
      <c r="AV56" s="189" t="b">
        <f aca="false">ISNONTEXT(D56)</f>
        <v>1</v>
      </c>
      <c r="AW56" s="55" t="n">
        <f aca="false">IF(AV56=TRUE(),0,1)</f>
        <v>0</v>
      </c>
      <c r="AX56" s="190" t="n">
        <f aca="false">IF(D56=0,1,COUNTIF(D$12:D$401,D56))</f>
        <v>1</v>
      </c>
      <c r="AY56" s="191" t="n">
        <f aca="false">IF(AX56&gt;1,1,0)</f>
        <v>0</v>
      </c>
      <c r="BA56" s="221" t="n">
        <f aca="false">BA55-1</f>
        <v>1983</v>
      </c>
      <c r="BD56" s="193"/>
      <c r="BE56" s="193"/>
      <c r="BG56" s="194" t="n">
        <f aca="false">IF(AND(BH56&gt;0,BI56=0),1,0)</f>
        <v>0</v>
      </c>
      <c r="BH56" s="195" t="n">
        <f aca="false">AE56</f>
        <v>0</v>
      </c>
      <c r="BI56" s="187" t="n">
        <f aca="false">AF56</f>
        <v>0</v>
      </c>
      <c r="BJ56" s="194" t="n">
        <f aca="false">IF(AND(BK56&gt;0,BL56=0),1,0)</f>
        <v>0</v>
      </c>
      <c r="BK56" s="195" t="n">
        <f aca="false">AJ56</f>
        <v>0</v>
      </c>
      <c r="BL56" s="187" t="n">
        <f aca="false">AK56</f>
        <v>0</v>
      </c>
      <c r="BN56" s="196" t="n">
        <f aca="false">IF(P56&gt;0,1,0)</f>
        <v>0</v>
      </c>
      <c r="BO56" s="196" t="n">
        <f aca="false">IF(Q56&gt;0,1,0)</f>
        <v>0</v>
      </c>
      <c r="BP56" s="196" t="n">
        <f aca="false">IF(R56&gt;0,1,0)</f>
        <v>0</v>
      </c>
      <c r="BQ56" s="196" t="n">
        <f aca="false">IF(S56&gt;0,1,0)</f>
        <v>0</v>
      </c>
      <c r="BR56" s="196" t="n">
        <f aca="false">IF(T56&gt;0,1,0)</f>
        <v>0</v>
      </c>
      <c r="BS56" s="196" t="n">
        <f aca="false">IF(U56&gt;0,1,0)</f>
        <v>0</v>
      </c>
      <c r="BT56" s="197" t="n">
        <f aca="false">IF(SUM(BN56:BS56)&lt;=1,0,164)</f>
        <v>0</v>
      </c>
      <c r="CA56" s="27"/>
      <c r="CB56" s="199" t="str">
        <f aca="false">IF(ROUND(EJ56,2)=0,"",ROUND((K56-EJ56),2))</f>
        <v/>
      </c>
      <c r="CC56" s="200" t="str">
        <f aca="false">IF(CB56=0,"OK.",IF(CB56="","","Popraw  ;)"))</f>
        <v/>
      </c>
      <c r="CD56" s="201" t="str">
        <f aca="false">IF(ROWS(AP56:AP57)&gt;2,"Pamiętaj o wpisaniu WYPEŁNIONE do kol. z Filtrem","")</f>
        <v/>
      </c>
      <c r="CE56" s="217"/>
      <c r="CF56" s="218"/>
      <c r="CG56" s="218"/>
      <c r="CH56" s="218"/>
      <c r="CI56" s="220"/>
      <c r="CJ56" s="27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05" t="b">
        <f aca="false">ISNUMBER(D56)</f>
        <v>0</v>
      </c>
      <c r="CV56" s="206" t="b">
        <f aca="false">ISBLANK(D56)</f>
        <v>1</v>
      </c>
      <c r="CW56" s="189" t="b">
        <f aca="false">IF(CU56=CV56,FALSE(),TRUE())</f>
        <v>1</v>
      </c>
      <c r="CX56" s="55" t="n">
        <f aca="false">IF(CW56=TRUE(),0,1)</f>
        <v>0</v>
      </c>
      <c r="CZ56" s="55" t="n">
        <f aca="false">CX56</f>
        <v>0</v>
      </c>
      <c r="DA56" s="208" t="n">
        <f aca="false">IF(CZ56=0,DA55,CZ56)</f>
        <v>1</v>
      </c>
      <c r="DB56" s="161" t="n">
        <f aca="false">IF(DA56=1,1,IF(DA56=10,10,IF(DA56=20,20,10)))</f>
        <v>1</v>
      </c>
      <c r="DC56" s="222"/>
      <c r="DD56" s="208" t="n">
        <f aca="false">IF(DB56=1,1,0)</f>
        <v>1</v>
      </c>
      <c r="DE56" s="209" t="n">
        <f aca="false">DD56*K56</f>
        <v>0</v>
      </c>
      <c r="DF56" s="209" t="n">
        <f aca="false">DD56*M56</f>
        <v>0</v>
      </c>
      <c r="DG56" s="210"/>
      <c r="DH56" s="43"/>
      <c r="DI56" s="211"/>
      <c r="DJ56" s="112"/>
      <c r="DK56" s="162" t="n">
        <f aca="false">IF(DB56=1,M56,0)</f>
        <v>0</v>
      </c>
      <c r="DL56" s="212" t="n">
        <f aca="false">IF(AND(CZ56=1,DD56=1),2,DD56)</f>
        <v>1</v>
      </c>
      <c r="DM56" s="55" t="n">
        <f aca="false">IF(AND(DL56=2,DL57=2),2,IF(AND(DL56=2,DL57=1),3,DL56))</f>
        <v>1</v>
      </c>
      <c r="DN56" s="55" t="n">
        <f aca="false">IF(DM56=2,2,IF(AND(DM56=3,DM58=1),4,DM56))</f>
        <v>1</v>
      </c>
      <c r="DO56" s="55" t="n">
        <f aca="false">IF(DN56=2,2,IF(AND(DN56=4,DN59=1),5,DN56))</f>
        <v>1</v>
      </c>
      <c r="DP56" s="55" t="n">
        <f aca="false">IF(DO56=2,2,IF(AND(DO56=5,DO60=1),6,DO56))</f>
        <v>1</v>
      </c>
      <c r="DQ56" s="55" t="n">
        <f aca="false">IF(DP56=2,2,IF(AND(DP56=6,DP61=1),7,DP56))</f>
        <v>1</v>
      </c>
      <c r="DR56" s="55" t="n">
        <f aca="false">IF(DQ56=2,2,IF(AND(DQ56=7,DQ62=1),8,DQ56))</f>
        <v>1</v>
      </c>
      <c r="DS56" s="55" t="n">
        <f aca="false">IF(DR56=2,2,IF(AND(DR56=8,DR63=1),9,DR56))</f>
        <v>1</v>
      </c>
      <c r="DT56" s="55" t="n">
        <f aca="false">IF(DS56=2,2,IF(AND(DS56=9,DS64=1),10,DS56))</f>
        <v>1</v>
      </c>
      <c r="DU56" s="55" t="n">
        <f aca="false">IF(DT56=2,2,IF(AND(DT56=10,DT65=1),11,DT56))</f>
        <v>1</v>
      </c>
      <c r="DV56" s="55" t="n">
        <f aca="false">IF(DU56=2,2,IF(AND(DU56=11,DU66=1),12,DU56))</f>
        <v>1</v>
      </c>
      <c r="DW56" s="55" t="n">
        <f aca="false">IF(DV56=2,2,IF(AND(DV56=12,DV67=1),13,DV56))</f>
        <v>1</v>
      </c>
      <c r="DX56" s="55" t="n">
        <f aca="false">IF(DW56=2,2,IF(AND(DW56=13,DW68=1),14,DW56))</f>
        <v>1</v>
      </c>
      <c r="DY56" s="55" t="n">
        <f aca="false">IF(DX56=2,2,IF(AND(DX56=14,DX69=1),15,DX56))</f>
        <v>1</v>
      </c>
      <c r="DZ56" s="55" t="n">
        <f aca="false">IF(DY56=2,2,IF(AND(DY56=15,DY70=1),16,DY56))</f>
        <v>1</v>
      </c>
      <c r="EA56" s="55" t="n">
        <f aca="false">IF(DZ56=2,2,IF(AND(DZ56=16,DZ71=1),17,DZ56))</f>
        <v>1</v>
      </c>
      <c r="EB56" s="55" t="n">
        <f aca="false">IF(EA56=2,2,IF(AND(EA56=17,EA72=1),18,EA56))</f>
        <v>1</v>
      </c>
      <c r="EC56" s="213" t="n">
        <f aca="false">IF(EB56=2,2,IF(AND(EB56=18,EB73=1),19,EB56))</f>
        <v>1</v>
      </c>
      <c r="ED56" s="214" t="n">
        <f aca="false">IF(EC56=2,DK56,IF(EC56=3,(DK56+DK57),IF(EC56=4,(DK56+DK57+DK58),IF(EC56=5,(DK56+DK57+DK58+DK59),IF(EC56=6,(DK56+DK57+DK58+DK59+DK60),IF(EC56=7,(DK56+DK57+DK58+DK59+DK60+DK61),0))))))</f>
        <v>0</v>
      </c>
      <c r="EE56" s="215" t="n">
        <f aca="false">IF(EC56=8,(DK56+DK57+DK58+DK59+DK60+DK61+DK62),IF(EC56=9,(DK56+DK57+DK58+DK59+DK60+DK61+DK62+DK63),IF(EC56=10,(DK56+DK57+DK58+DK59+DK60+DK61+DK62+DK63+DK64),IF(EC56=11,(DK56+DK57+DK58+DK59+DK60+DK61+DK62+DK63+DK64+DK65),IF(EC56=12,(DK56+DK57+DK58+DK59+DK60+DK61+DK62+DK63+DK64+DK65+DK66),IF(EC56=13,(DK56+DK57+DK58+DK59+DK60+DK61+DK62+DK63+DK64+DK65+DK66+DK67),0))))))</f>
        <v>0</v>
      </c>
      <c r="EF56" s="215" t="n">
        <f aca="false">IF(EC56=14,SUM(DK56:DK68),IF(EC56=15,SUM(DK56:DK69),IF(EC56=16,SUM(DK56:DK70),IF(EC56=17,SUM(DK56:DK71),IF(EC56=18,SUM(DK56:DK72),IF(EC56=19,SUM(DK56:DK73),0))))))</f>
        <v>0</v>
      </c>
      <c r="EG56" s="216" t="n">
        <f aca="false">ED56+EE56+EF56</f>
        <v>0</v>
      </c>
      <c r="EH56" s="215"/>
      <c r="EI56" s="216"/>
      <c r="EJ56" s="113" t="n">
        <f aca="false">EG56+EI56</f>
        <v>0</v>
      </c>
      <c r="EK56" s="113"/>
      <c r="EM56" s="223"/>
      <c r="EN56" s="113"/>
      <c r="EO56" s="16"/>
      <c r="EU56" s="16"/>
      <c r="EV56" s="16"/>
      <c r="EW56" s="16"/>
      <c r="EX56" s="16"/>
      <c r="EY56" s="16"/>
      <c r="EZ56" s="16"/>
    </row>
    <row r="57" customFormat="false" ht="27" hidden="false" customHeight="true" outlineLevel="0" collapsed="false">
      <c r="B57" s="164" t="str">
        <f aca="false">IF(M57&gt;0,"Wypełnione","")</f>
        <v/>
      </c>
      <c r="C57" s="165" t="str">
        <f aca="false">IF(AU57=1,SUM(AU$11:AU57),"")</f>
        <v/>
      </c>
      <c r="D57" s="166"/>
      <c r="E57" s="167"/>
      <c r="F57" s="168"/>
      <c r="G57" s="169"/>
      <c r="H57" s="170"/>
      <c r="I57" s="168"/>
      <c r="J57" s="169"/>
      <c r="K57" s="170"/>
      <c r="L57" s="171"/>
      <c r="M57" s="172"/>
      <c r="N57" s="173"/>
      <c r="O57" s="173"/>
      <c r="P57" s="174"/>
      <c r="Q57" s="175"/>
      <c r="R57" s="175"/>
      <c r="S57" s="175"/>
      <c r="T57" s="175"/>
      <c r="U57" s="176"/>
      <c r="V57" s="177"/>
      <c r="W57" s="178"/>
      <c r="X57" s="178"/>
      <c r="Y57" s="178"/>
      <c r="Z57" s="178"/>
      <c r="AA57" s="178"/>
      <c r="AB57" s="178"/>
      <c r="AC57" s="178"/>
      <c r="AD57" s="178"/>
      <c r="AE57" s="179"/>
      <c r="AF57" s="180"/>
      <c r="AG57" s="177"/>
      <c r="AH57" s="178"/>
      <c r="AI57" s="181"/>
      <c r="AJ57" s="182"/>
      <c r="AK57" s="169"/>
      <c r="AL57" s="183"/>
      <c r="AM57" s="184"/>
      <c r="AN57" s="184"/>
      <c r="AO57" s="183"/>
      <c r="AP57" s="185"/>
      <c r="AQ57" s="186" t="str">
        <f aca="false">IF(BG57+BJ57&gt;0,"Wpisz miarę.","")</f>
        <v/>
      </c>
      <c r="AR57" s="187" t="n">
        <v>1</v>
      </c>
      <c r="AU57" s="188" t="n">
        <f aca="false">AW57</f>
        <v>0</v>
      </c>
      <c r="AV57" s="189" t="b">
        <f aca="false">ISNONTEXT(D57)</f>
        <v>1</v>
      </c>
      <c r="AW57" s="55" t="n">
        <f aca="false">IF(AV57=TRUE(),0,1)</f>
        <v>0</v>
      </c>
      <c r="AX57" s="190" t="n">
        <f aca="false">IF(D57=0,1,COUNTIF(D$12:D$401,D57))</f>
        <v>1</v>
      </c>
      <c r="AY57" s="191" t="n">
        <f aca="false">IF(AX57&gt;1,1,0)</f>
        <v>0</v>
      </c>
      <c r="BA57" s="221" t="n">
        <f aca="false">BA56-1</f>
        <v>1982</v>
      </c>
      <c r="BD57" s="193"/>
      <c r="BE57" s="193"/>
      <c r="BG57" s="194" t="n">
        <f aca="false">IF(AND(BH57&gt;0,BI57=0),1,0)</f>
        <v>0</v>
      </c>
      <c r="BH57" s="195" t="n">
        <f aca="false">AE57</f>
        <v>0</v>
      </c>
      <c r="BI57" s="187" t="n">
        <f aca="false">AF57</f>
        <v>0</v>
      </c>
      <c r="BJ57" s="194" t="n">
        <f aca="false">IF(AND(BK57&gt;0,BL57=0),1,0)</f>
        <v>0</v>
      </c>
      <c r="BK57" s="195" t="n">
        <f aca="false">AJ57</f>
        <v>0</v>
      </c>
      <c r="BL57" s="187" t="n">
        <f aca="false">AK57</f>
        <v>0</v>
      </c>
      <c r="BN57" s="196" t="n">
        <f aca="false">IF(P57&gt;0,1,0)</f>
        <v>0</v>
      </c>
      <c r="BO57" s="196" t="n">
        <f aca="false">IF(Q57&gt;0,1,0)</f>
        <v>0</v>
      </c>
      <c r="BP57" s="196" t="n">
        <f aca="false">IF(R57&gt;0,1,0)</f>
        <v>0</v>
      </c>
      <c r="BQ57" s="196" t="n">
        <f aca="false">IF(S57&gt;0,1,0)</f>
        <v>0</v>
      </c>
      <c r="BR57" s="196" t="n">
        <f aca="false">IF(T57&gt;0,1,0)</f>
        <v>0</v>
      </c>
      <c r="BS57" s="196" t="n">
        <f aca="false">IF(U57&gt;0,1,0)</f>
        <v>0</v>
      </c>
      <c r="BT57" s="197" t="n">
        <f aca="false">IF(SUM(BN57:BS57)&lt;=1,0,164)</f>
        <v>0</v>
      </c>
      <c r="CA57" s="27"/>
      <c r="CB57" s="199" t="str">
        <f aca="false">IF(ROUND(EJ57,2)=0,"",ROUND((K57-EJ57),2))</f>
        <v/>
      </c>
      <c r="CC57" s="200" t="str">
        <f aca="false">IF(CB57=0,"OK.",IF(CB57="","","Popraw  ;)"))</f>
        <v/>
      </c>
      <c r="CD57" s="201" t="str">
        <f aca="false">IF(ROWS(AP57:AP58)&gt;2,"Pamiętaj o wpisaniu WYPEŁNIONE do kol. z Filtrem","")</f>
        <v/>
      </c>
      <c r="CE57" s="217"/>
      <c r="CF57" s="218"/>
      <c r="CG57" s="218"/>
      <c r="CH57" s="218"/>
      <c r="CI57" s="220"/>
      <c r="CJ57" s="27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05" t="b">
        <f aca="false">ISNUMBER(D57)</f>
        <v>0</v>
      </c>
      <c r="CV57" s="206" t="b">
        <f aca="false">ISBLANK(D57)</f>
        <v>1</v>
      </c>
      <c r="CW57" s="189" t="b">
        <f aca="false">IF(CU57=CV57,FALSE(),TRUE())</f>
        <v>1</v>
      </c>
      <c r="CX57" s="55" t="n">
        <f aca="false">IF(CW57=TRUE(),0,1)</f>
        <v>0</v>
      </c>
      <c r="CZ57" s="55" t="n">
        <f aca="false">CX57</f>
        <v>0</v>
      </c>
      <c r="DA57" s="208" t="n">
        <f aca="false">IF(CZ57=0,DA56,CZ57)</f>
        <v>1</v>
      </c>
      <c r="DB57" s="161" t="n">
        <f aca="false">IF(DA57=1,1,IF(DA57=10,10,IF(DA57=20,20,10)))</f>
        <v>1</v>
      </c>
      <c r="DC57" s="222"/>
      <c r="DD57" s="208" t="n">
        <f aca="false">IF(DB57=1,1,0)</f>
        <v>1</v>
      </c>
      <c r="DE57" s="209" t="n">
        <f aca="false">DD57*K57</f>
        <v>0</v>
      </c>
      <c r="DF57" s="209" t="n">
        <f aca="false">DD57*M57</f>
        <v>0</v>
      </c>
      <c r="DG57" s="210"/>
      <c r="DH57" s="43"/>
      <c r="DI57" s="211"/>
      <c r="DJ57" s="112"/>
      <c r="DK57" s="162" t="n">
        <f aca="false">IF(DB57=1,M57,0)</f>
        <v>0</v>
      </c>
      <c r="DL57" s="212" t="n">
        <f aca="false">IF(AND(CZ57=1,DD57=1),2,DD57)</f>
        <v>1</v>
      </c>
      <c r="DM57" s="55" t="n">
        <f aca="false">IF(AND(DL57=2,DL58=2),2,IF(AND(DL57=2,DL58=1),3,DL57))</f>
        <v>1</v>
      </c>
      <c r="DN57" s="55" t="n">
        <f aca="false">IF(DM57=2,2,IF(AND(DM57=3,DM59=1),4,DM57))</f>
        <v>1</v>
      </c>
      <c r="DO57" s="55" t="n">
        <f aca="false">IF(DN57=2,2,IF(AND(DN57=4,DN60=1),5,DN57))</f>
        <v>1</v>
      </c>
      <c r="DP57" s="55" t="n">
        <f aca="false">IF(DO57=2,2,IF(AND(DO57=5,DO61=1),6,DO57))</f>
        <v>1</v>
      </c>
      <c r="DQ57" s="55" t="n">
        <f aca="false">IF(DP57=2,2,IF(AND(DP57=6,DP62=1),7,DP57))</f>
        <v>1</v>
      </c>
      <c r="DR57" s="55" t="n">
        <f aca="false">IF(DQ57=2,2,IF(AND(DQ57=7,DQ63=1),8,DQ57))</f>
        <v>1</v>
      </c>
      <c r="DS57" s="55" t="n">
        <f aca="false">IF(DR57=2,2,IF(AND(DR57=8,DR64=1),9,DR57))</f>
        <v>1</v>
      </c>
      <c r="DT57" s="55" t="n">
        <f aca="false">IF(DS57=2,2,IF(AND(DS57=9,DS65=1),10,DS57))</f>
        <v>1</v>
      </c>
      <c r="DU57" s="55" t="n">
        <f aca="false">IF(DT57=2,2,IF(AND(DT57=10,DT66=1),11,DT57))</f>
        <v>1</v>
      </c>
      <c r="DV57" s="55" t="n">
        <f aca="false">IF(DU57=2,2,IF(AND(DU57=11,DU67=1),12,DU57))</f>
        <v>1</v>
      </c>
      <c r="DW57" s="55" t="n">
        <f aca="false">IF(DV57=2,2,IF(AND(DV57=12,DV68=1),13,DV57))</f>
        <v>1</v>
      </c>
      <c r="DX57" s="55" t="n">
        <f aca="false">IF(DW57=2,2,IF(AND(DW57=13,DW69=1),14,DW57))</f>
        <v>1</v>
      </c>
      <c r="DY57" s="55" t="n">
        <f aca="false">IF(DX57=2,2,IF(AND(DX57=14,DX70=1),15,DX57))</f>
        <v>1</v>
      </c>
      <c r="DZ57" s="55" t="n">
        <f aca="false">IF(DY57=2,2,IF(AND(DY57=15,DY71=1),16,DY57))</f>
        <v>1</v>
      </c>
      <c r="EA57" s="55" t="n">
        <f aca="false">IF(DZ57=2,2,IF(AND(DZ57=16,DZ72=1),17,DZ57))</f>
        <v>1</v>
      </c>
      <c r="EB57" s="55" t="n">
        <f aca="false">IF(EA57=2,2,IF(AND(EA57=17,EA73=1),18,EA57))</f>
        <v>1</v>
      </c>
      <c r="EC57" s="213" t="n">
        <f aca="false">IF(EB57=2,2,IF(AND(EB57=18,EB74=1),19,EB57))</f>
        <v>1</v>
      </c>
      <c r="ED57" s="214" t="n">
        <f aca="false">IF(EC57=2,DK57,IF(EC57=3,(DK57+DK58),IF(EC57=4,(DK57+DK58+DK59),IF(EC57=5,(DK57+DK58+DK59+DK60),IF(EC57=6,(DK57+DK58+DK59+DK60+DK61),IF(EC57=7,(DK57+DK58+DK59+DK60+DK61+DK62),0))))))</f>
        <v>0</v>
      </c>
      <c r="EE57" s="215" t="n">
        <f aca="false">IF(EC57=8,(DK57+DK58+DK59+DK60+DK61+DK62+DK63),IF(EC57=9,(DK57+DK58+DK59+DK60+DK61+DK62+DK63+DK64),IF(EC57=10,(DK57+DK58+DK59+DK60+DK61+DK62+DK63+DK64+DK65),IF(EC57=11,(DK57+DK58+DK59+DK60+DK61+DK62+DK63+DK64+DK65+DK66),IF(EC57=12,(DK57+DK58+DK59+DK60+DK61+DK62+DK63+DK64+DK65+DK66+DK67),IF(EC57=13,(DK57+DK58+DK59+DK60+DK61+DK62+DK63+DK64+DK65+DK66+DK67+DK68),0))))))</f>
        <v>0</v>
      </c>
      <c r="EF57" s="215" t="n">
        <f aca="false">IF(EC57=14,SUM(DK57:DK69),IF(EC57=15,SUM(DK57:DK70),IF(EC57=16,SUM(DK57:DK71),IF(EC57=17,SUM(DK57:DK72),IF(EC57=18,SUM(DK57:DK73),IF(EC57=19,SUM(DK57:DK74),0))))))</f>
        <v>0</v>
      </c>
      <c r="EG57" s="216" t="n">
        <f aca="false">ED57+EE57+EF57</f>
        <v>0</v>
      </c>
      <c r="EH57" s="215"/>
      <c r="EI57" s="216"/>
      <c r="EJ57" s="113" t="n">
        <f aca="false">EG57+EI57</f>
        <v>0</v>
      </c>
      <c r="EK57" s="113"/>
      <c r="EM57" s="223"/>
      <c r="EN57" s="113"/>
      <c r="EO57" s="16"/>
      <c r="EU57" s="16"/>
      <c r="EV57" s="16"/>
      <c r="EW57" s="16"/>
      <c r="EX57" s="16"/>
      <c r="EY57" s="16"/>
      <c r="EZ57" s="16"/>
    </row>
    <row r="58" customFormat="false" ht="27" hidden="false" customHeight="true" outlineLevel="0" collapsed="false">
      <c r="B58" s="164" t="str">
        <f aca="false">IF(M58&gt;0,"Wypełnione","")</f>
        <v/>
      </c>
      <c r="C58" s="165" t="str">
        <f aca="false">IF(AU58=1,SUM(AU$11:AU58),"")</f>
        <v/>
      </c>
      <c r="D58" s="166"/>
      <c r="E58" s="167"/>
      <c r="F58" s="168"/>
      <c r="G58" s="169"/>
      <c r="H58" s="170"/>
      <c r="I58" s="168"/>
      <c r="J58" s="169"/>
      <c r="K58" s="170"/>
      <c r="L58" s="171"/>
      <c r="M58" s="172"/>
      <c r="N58" s="173"/>
      <c r="O58" s="173"/>
      <c r="P58" s="174"/>
      <c r="Q58" s="175"/>
      <c r="R58" s="175"/>
      <c r="S58" s="175"/>
      <c r="T58" s="175"/>
      <c r="U58" s="176"/>
      <c r="V58" s="177"/>
      <c r="W58" s="178"/>
      <c r="X58" s="178"/>
      <c r="Y58" s="178"/>
      <c r="Z58" s="178"/>
      <c r="AA58" s="178"/>
      <c r="AB58" s="178"/>
      <c r="AC58" s="178"/>
      <c r="AD58" s="178"/>
      <c r="AE58" s="179"/>
      <c r="AF58" s="180"/>
      <c r="AG58" s="177"/>
      <c r="AH58" s="178"/>
      <c r="AI58" s="181"/>
      <c r="AJ58" s="182"/>
      <c r="AK58" s="169"/>
      <c r="AL58" s="183"/>
      <c r="AM58" s="184"/>
      <c r="AN58" s="184"/>
      <c r="AO58" s="183"/>
      <c r="AP58" s="185"/>
      <c r="AQ58" s="186" t="str">
        <f aca="false">IF(BG58+BJ58&gt;0,"Wpisz miarę.","")</f>
        <v/>
      </c>
      <c r="AR58" s="187" t="n">
        <v>1</v>
      </c>
      <c r="AU58" s="188" t="n">
        <f aca="false">AW58</f>
        <v>0</v>
      </c>
      <c r="AV58" s="189" t="b">
        <f aca="false">ISNONTEXT(D58)</f>
        <v>1</v>
      </c>
      <c r="AW58" s="55" t="n">
        <f aca="false">IF(AV58=TRUE(),0,1)</f>
        <v>0</v>
      </c>
      <c r="AX58" s="190" t="n">
        <f aca="false">IF(D58=0,1,COUNTIF(D$12:D$401,D58))</f>
        <v>1</v>
      </c>
      <c r="AY58" s="191" t="n">
        <f aca="false">IF(AX58&gt;1,1,0)</f>
        <v>0</v>
      </c>
      <c r="BA58" s="221" t="n">
        <f aca="false">BA57-1</f>
        <v>1981</v>
      </c>
      <c r="BD58" s="193"/>
      <c r="BE58" s="193"/>
      <c r="BG58" s="194" t="n">
        <f aca="false">IF(AND(BH58&gt;0,BI58=0),1,0)</f>
        <v>0</v>
      </c>
      <c r="BH58" s="195" t="n">
        <f aca="false">AE58</f>
        <v>0</v>
      </c>
      <c r="BI58" s="187" t="n">
        <f aca="false">AF58</f>
        <v>0</v>
      </c>
      <c r="BJ58" s="194" t="n">
        <f aca="false">IF(AND(BK58&gt;0,BL58=0),1,0)</f>
        <v>0</v>
      </c>
      <c r="BK58" s="195" t="n">
        <f aca="false">AJ58</f>
        <v>0</v>
      </c>
      <c r="BL58" s="187" t="n">
        <f aca="false">AK58</f>
        <v>0</v>
      </c>
      <c r="BN58" s="196" t="n">
        <f aca="false">IF(P58&gt;0,1,0)</f>
        <v>0</v>
      </c>
      <c r="BO58" s="196" t="n">
        <f aca="false">IF(Q58&gt;0,1,0)</f>
        <v>0</v>
      </c>
      <c r="BP58" s="196" t="n">
        <f aca="false">IF(R58&gt;0,1,0)</f>
        <v>0</v>
      </c>
      <c r="BQ58" s="196" t="n">
        <f aca="false">IF(S58&gt;0,1,0)</f>
        <v>0</v>
      </c>
      <c r="BR58" s="196" t="n">
        <f aca="false">IF(T58&gt;0,1,0)</f>
        <v>0</v>
      </c>
      <c r="BS58" s="196" t="n">
        <f aca="false">IF(U58&gt;0,1,0)</f>
        <v>0</v>
      </c>
      <c r="BT58" s="197" t="n">
        <f aca="false">IF(SUM(BN58:BS58)&lt;=1,0,164)</f>
        <v>0</v>
      </c>
      <c r="CA58" s="27"/>
      <c r="CB58" s="199" t="str">
        <f aca="false">IF(ROUND(EJ58,2)=0,"",ROUND((K58-EJ58),2))</f>
        <v/>
      </c>
      <c r="CC58" s="200" t="str">
        <f aca="false">IF(CB58=0,"OK.",IF(CB58="","","Popraw  ;)"))</f>
        <v/>
      </c>
      <c r="CD58" s="201" t="str">
        <f aca="false">IF(ROWS(AP58:AP59)&gt;2,"Pamiętaj o wpisaniu WYPEŁNIONE do kol. z Filtrem","")</f>
        <v/>
      </c>
      <c r="CE58" s="217"/>
      <c r="CF58" s="218"/>
      <c r="CG58" s="218"/>
      <c r="CH58" s="218"/>
      <c r="CI58" s="220"/>
      <c r="CJ58" s="27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05" t="b">
        <f aca="false">ISNUMBER(D58)</f>
        <v>0</v>
      </c>
      <c r="CV58" s="206" t="b">
        <f aca="false">ISBLANK(D58)</f>
        <v>1</v>
      </c>
      <c r="CW58" s="189" t="b">
        <f aca="false">IF(CU58=CV58,FALSE(),TRUE())</f>
        <v>1</v>
      </c>
      <c r="CX58" s="55" t="n">
        <f aca="false">IF(CW58=TRUE(),0,1)</f>
        <v>0</v>
      </c>
      <c r="CZ58" s="55" t="n">
        <f aca="false">CX58</f>
        <v>0</v>
      </c>
      <c r="DA58" s="208" t="n">
        <f aca="false">IF(CZ58=0,DA57,CZ58)</f>
        <v>1</v>
      </c>
      <c r="DB58" s="161" t="n">
        <f aca="false">IF(DA58=1,1,IF(DA58=10,10,IF(DA58=20,20,10)))</f>
        <v>1</v>
      </c>
      <c r="DC58" s="222"/>
      <c r="DD58" s="208" t="n">
        <f aca="false">IF(DB58=1,1,0)</f>
        <v>1</v>
      </c>
      <c r="DE58" s="209" t="n">
        <f aca="false">DD58*K58</f>
        <v>0</v>
      </c>
      <c r="DF58" s="209" t="n">
        <f aca="false">DD58*M58</f>
        <v>0</v>
      </c>
      <c r="DG58" s="210"/>
      <c r="DH58" s="43"/>
      <c r="DI58" s="211"/>
      <c r="DJ58" s="112"/>
      <c r="DK58" s="162" t="n">
        <f aca="false">IF(DB58=1,M58,0)</f>
        <v>0</v>
      </c>
      <c r="DL58" s="212" t="n">
        <f aca="false">IF(AND(CZ58=1,DD58=1),2,DD58)</f>
        <v>1</v>
      </c>
      <c r="DM58" s="55" t="n">
        <f aca="false">IF(AND(DL58=2,DL59=2),2,IF(AND(DL58=2,DL59=1),3,DL58))</f>
        <v>1</v>
      </c>
      <c r="DN58" s="55" t="n">
        <f aca="false">IF(DM58=2,2,IF(AND(DM58=3,DM60=1),4,DM58))</f>
        <v>1</v>
      </c>
      <c r="DO58" s="55" t="n">
        <f aca="false">IF(DN58=2,2,IF(AND(DN58=4,DN61=1),5,DN58))</f>
        <v>1</v>
      </c>
      <c r="DP58" s="55" t="n">
        <f aca="false">IF(DO58=2,2,IF(AND(DO58=5,DO62=1),6,DO58))</f>
        <v>1</v>
      </c>
      <c r="DQ58" s="55" t="n">
        <f aca="false">IF(DP58=2,2,IF(AND(DP58=6,DP63=1),7,DP58))</f>
        <v>1</v>
      </c>
      <c r="DR58" s="55" t="n">
        <f aca="false">IF(DQ58=2,2,IF(AND(DQ58=7,DQ64=1),8,DQ58))</f>
        <v>1</v>
      </c>
      <c r="DS58" s="55" t="n">
        <f aca="false">IF(DR58=2,2,IF(AND(DR58=8,DR65=1),9,DR58))</f>
        <v>1</v>
      </c>
      <c r="DT58" s="55" t="n">
        <f aca="false">IF(DS58=2,2,IF(AND(DS58=9,DS66=1),10,DS58))</f>
        <v>1</v>
      </c>
      <c r="DU58" s="55" t="n">
        <f aca="false">IF(DT58=2,2,IF(AND(DT58=10,DT67=1),11,DT58))</f>
        <v>1</v>
      </c>
      <c r="DV58" s="55" t="n">
        <f aca="false">IF(DU58=2,2,IF(AND(DU58=11,DU68=1),12,DU58))</f>
        <v>1</v>
      </c>
      <c r="DW58" s="55" t="n">
        <f aca="false">IF(DV58=2,2,IF(AND(DV58=12,DV69=1),13,DV58))</f>
        <v>1</v>
      </c>
      <c r="DX58" s="55" t="n">
        <f aca="false">IF(DW58=2,2,IF(AND(DW58=13,DW70=1),14,DW58))</f>
        <v>1</v>
      </c>
      <c r="DY58" s="55" t="n">
        <f aca="false">IF(DX58=2,2,IF(AND(DX58=14,DX71=1),15,DX58))</f>
        <v>1</v>
      </c>
      <c r="DZ58" s="55" t="n">
        <f aca="false">IF(DY58=2,2,IF(AND(DY58=15,DY72=1),16,DY58))</f>
        <v>1</v>
      </c>
      <c r="EA58" s="55" t="n">
        <f aca="false">IF(DZ58=2,2,IF(AND(DZ58=16,DZ73=1),17,DZ58))</f>
        <v>1</v>
      </c>
      <c r="EB58" s="55" t="n">
        <f aca="false">IF(EA58=2,2,IF(AND(EA58=17,EA74=1),18,EA58))</f>
        <v>1</v>
      </c>
      <c r="EC58" s="213" t="n">
        <f aca="false">IF(EB58=2,2,IF(AND(EB58=18,EB75=1),19,EB58))</f>
        <v>1</v>
      </c>
      <c r="ED58" s="214" t="n">
        <f aca="false">IF(EC58=2,DK58,IF(EC58=3,(DK58+DK59),IF(EC58=4,(DK58+DK59+DK60),IF(EC58=5,(DK58+DK59+DK60+DK61),IF(EC58=6,(DK58+DK59+DK60+DK61+DK62),IF(EC58=7,(DK58+DK59+DK60+DK61+DK62+DK63),0))))))</f>
        <v>0</v>
      </c>
      <c r="EE58" s="215" t="n">
        <f aca="false">IF(EC58=8,(DK58+DK59+DK60+DK61+DK62+DK63+DK64),IF(EC58=9,(DK58+DK59+DK60+DK61+DK62+DK63+DK64+DK65),IF(EC58=10,(DK58+DK59+DK60+DK61+DK62+DK63+DK64+DK65+DK66),IF(EC58=11,(DK58+DK59+DK60+DK61+DK62+DK63+DK64+DK65+DK66+DK67),IF(EC58=12,(DK58+DK59+DK60+DK61+DK62+DK63+DK64+DK65+DK66+DK67+DK68),IF(EC58=13,(DK58+DK59+DK60+DK61+DK62+DK63+DK64+DK65+DK66+DK67+DK68+DK69),0))))))</f>
        <v>0</v>
      </c>
      <c r="EF58" s="215" t="n">
        <f aca="false">IF(EC58=14,SUM(DK58:DK70),IF(EC58=15,SUM(DK58:DK71),IF(EC58=16,SUM(DK58:DK72),IF(EC58=17,SUM(DK58:DK73),IF(EC58=18,SUM(DK58:DK74),IF(EC58=19,SUM(DK58:DK75),0))))))</f>
        <v>0</v>
      </c>
      <c r="EG58" s="216" t="n">
        <f aca="false">ED58+EE58+EF58</f>
        <v>0</v>
      </c>
      <c r="EH58" s="215"/>
      <c r="EI58" s="216"/>
      <c r="EJ58" s="113" t="n">
        <f aca="false">EG58+EI58</f>
        <v>0</v>
      </c>
      <c r="EK58" s="113"/>
      <c r="EM58" s="223"/>
      <c r="EN58" s="113"/>
      <c r="EO58" s="16"/>
      <c r="EU58" s="16"/>
      <c r="EV58" s="16"/>
      <c r="EW58" s="16"/>
      <c r="EX58" s="16"/>
      <c r="EY58" s="16"/>
      <c r="EZ58" s="16"/>
    </row>
    <row r="59" customFormat="false" ht="27" hidden="false" customHeight="true" outlineLevel="0" collapsed="false">
      <c r="B59" s="164" t="str">
        <f aca="false">IF(M59&gt;0,"Wypełnione","")</f>
        <v/>
      </c>
      <c r="C59" s="165" t="str">
        <f aca="false">IF(AU59=1,SUM(AU$11:AU59),"")</f>
        <v/>
      </c>
      <c r="D59" s="166"/>
      <c r="E59" s="167"/>
      <c r="F59" s="168"/>
      <c r="G59" s="169"/>
      <c r="H59" s="170"/>
      <c r="I59" s="168"/>
      <c r="J59" s="169"/>
      <c r="K59" s="170"/>
      <c r="L59" s="171"/>
      <c r="M59" s="172"/>
      <c r="N59" s="173"/>
      <c r="O59" s="173"/>
      <c r="P59" s="174"/>
      <c r="Q59" s="175"/>
      <c r="R59" s="175"/>
      <c r="S59" s="175"/>
      <c r="T59" s="175"/>
      <c r="U59" s="176"/>
      <c r="V59" s="177"/>
      <c r="W59" s="178"/>
      <c r="X59" s="178"/>
      <c r="Y59" s="178"/>
      <c r="Z59" s="178"/>
      <c r="AA59" s="178"/>
      <c r="AB59" s="178"/>
      <c r="AC59" s="178"/>
      <c r="AD59" s="178"/>
      <c r="AE59" s="179"/>
      <c r="AF59" s="180"/>
      <c r="AG59" s="177"/>
      <c r="AH59" s="178"/>
      <c r="AI59" s="181"/>
      <c r="AJ59" s="182"/>
      <c r="AK59" s="169"/>
      <c r="AL59" s="183"/>
      <c r="AM59" s="184"/>
      <c r="AN59" s="184"/>
      <c r="AO59" s="183"/>
      <c r="AP59" s="185"/>
      <c r="AQ59" s="186" t="str">
        <f aca="false">IF(BG59+BJ59&gt;0,"Wpisz miarę.","")</f>
        <v/>
      </c>
      <c r="AR59" s="187" t="n">
        <v>1</v>
      </c>
      <c r="AU59" s="188" t="n">
        <f aca="false">AW59</f>
        <v>0</v>
      </c>
      <c r="AV59" s="189" t="b">
        <f aca="false">ISNONTEXT(D59)</f>
        <v>1</v>
      </c>
      <c r="AW59" s="55" t="n">
        <f aca="false">IF(AV59=TRUE(),0,1)</f>
        <v>0</v>
      </c>
      <c r="AX59" s="190" t="n">
        <f aca="false">IF(D59=0,1,COUNTIF(D$12:D$401,D59))</f>
        <v>1</v>
      </c>
      <c r="AY59" s="191" t="n">
        <f aca="false">IF(AX59&gt;1,1,0)</f>
        <v>0</v>
      </c>
      <c r="BD59" s="193"/>
      <c r="BE59" s="193"/>
      <c r="BG59" s="194" t="n">
        <f aca="false">IF(AND(BH59&gt;0,BI59=0),1,0)</f>
        <v>0</v>
      </c>
      <c r="BH59" s="195" t="n">
        <f aca="false">AE59</f>
        <v>0</v>
      </c>
      <c r="BI59" s="187" t="n">
        <f aca="false">AF59</f>
        <v>0</v>
      </c>
      <c r="BJ59" s="194" t="n">
        <f aca="false">IF(AND(BK59&gt;0,BL59=0),1,0)</f>
        <v>0</v>
      </c>
      <c r="BK59" s="195" t="n">
        <f aca="false">AJ59</f>
        <v>0</v>
      </c>
      <c r="BL59" s="187" t="n">
        <f aca="false">AK59</f>
        <v>0</v>
      </c>
      <c r="BN59" s="196" t="n">
        <f aca="false">IF(P59&gt;0,1,0)</f>
        <v>0</v>
      </c>
      <c r="BO59" s="196" t="n">
        <f aca="false">IF(Q59&gt;0,1,0)</f>
        <v>0</v>
      </c>
      <c r="BP59" s="196" t="n">
        <f aca="false">IF(R59&gt;0,1,0)</f>
        <v>0</v>
      </c>
      <c r="BQ59" s="196" t="n">
        <f aca="false">IF(S59&gt;0,1,0)</f>
        <v>0</v>
      </c>
      <c r="BR59" s="196" t="n">
        <f aca="false">IF(T59&gt;0,1,0)</f>
        <v>0</v>
      </c>
      <c r="BS59" s="196" t="n">
        <f aca="false">IF(U59&gt;0,1,0)</f>
        <v>0</v>
      </c>
      <c r="BT59" s="197" t="n">
        <f aca="false">IF(SUM(BN59:BS59)&lt;=1,0,164)</f>
        <v>0</v>
      </c>
      <c r="CA59" s="27"/>
      <c r="CB59" s="199" t="str">
        <f aca="false">IF(ROUND(EJ59,2)=0,"",ROUND((K59-EJ59),2))</f>
        <v/>
      </c>
      <c r="CC59" s="200" t="str">
        <f aca="false">IF(CB59=0,"OK.",IF(CB59="","","Popraw  ;)"))</f>
        <v/>
      </c>
      <c r="CD59" s="201" t="str">
        <f aca="false">IF(ROWS(AP59:AP60)&gt;2,"Pamiętaj o wpisaniu WYPEŁNIONE do kol. z Filtrem","")</f>
        <v/>
      </c>
      <c r="CE59" s="217"/>
      <c r="CF59" s="218"/>
      <c r="CG59" s="218"/>
      <c r="CH59" s="218"/>
      <c r="CI59" s="220"/>
      <c r="CJ59" s="27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05" t="b">
        <f aca="false">ISNUMBER(D59)</f>
        <v>0</v>
      </c>
      <c r="CV59" s="206" t="b">
        <f aca="false">ISBLANK(D59)</f>
        <v>1</v>
      </c>
      <c r="CW59" s="189" t="b">
        <f aca="false">IF(CU59=CV59,FALSE(),TRUE())</f>
        <v>1</v>
      </c>
      <c r="CX59" s="55" t="n">
        <f aca="false">IF(CW59=TRUE(),0,1)</f>
        <v>0</v>
      </c>
      <c r="CZ59" s="55" t="n">
        <f aca="false">CX59</f>
        <v>0</v>
      </c>
      <c r="DA59" s="208" t="n">
        <f aca="false">IF(CZ59=0,DA58,CZ59)</f>
        <v>1</v>
      </c>
      <c r="DB59" s="161" t="n">
        <f aca="false">IF(DA59=1,1,IF(DA59=10,10,IF(DA59=20,20,10)))</f>
        <v>1</v>
      </c>
      <c r="DC59" s="222"/>
      <c r="DD59" s="208" t="n">
        <f aca="false">IF(DB59=1,1,0)</f>
        <v>1</v>
      </c>
      <c r="DE59" s="209" t="n">
        <f aca="false">DD59*K59</f>
        <v>0</v>
      </c>
      <c r="DF59" s="209" t="n">
        <f aca="false">DD59*M59</f>
        <v>0</v>
      </c>
      <c r="DG59" s="210"/>
      <c r="DH59" s="43"/>
      <c r="DI59" s="211"/>
      <c r="DJ59" s="112"/>
      <c r="DK59" s="162" t="n">
        <f aca="false">IF(DB59=1,M59,0)</f>
        <v>0</v>
      </c>
      <c r="DL59" s="212" t="n">
        <f aca="false">IF(AND(CZ59=1,DD59=1),2,DD59)</f>
        <v>1</v>
      </c>
      <c r="DM59" s="55" t="n">
        <f aca="false">IF(AND(DL59=2,DL60=2),2,IF(AND(DL59=2,DL60=1),3,DL59))</f>
        <v>1</v>
      </c>
      <c r="DN59" s="55" t="n">
        <f aca="false">IF(DM59=2,2,IF(AND(DM59=3,DM61=1),4,DM59))</f>
        <v>1</v>
      </c>
      <c r="DO59" s="55" t="n">
        <f aca="false">IF(DN59=2,2,IF(AND(DN59=4,DN62=1),5,DN59))</f>
        <v>1</v>
      </c>
      <c r="DP59" s="55" t="n">
        <f aca="false">IF(DO59=2,2,IF(AND(DO59=5,DO63=1),6,DO59))</f>
        <v>1</v>
      </c>
      <c r="DQ59" s="55" t="n">
        <f aca="false">IF(DP59=2,2,IF(AND(DP59=6,DP64=1),7,DP59))</f>
        <v>1</v>
      </c>
      <c r="DR59" s="55" t="n">
        <f aca="false">IF(DQ59=2,2,IF(AND(DQ59=7,DQ65=1),8,DQ59))</f>
        <v>1</v>
      </c>
      <c r="DS59" s="55" t="n">
        <f aca="false">IF(DR59=2,2,IF(AND(DR59=8,DR66=1),9,DR59))</f>
        <v>1</v>
      </c>
      <c r="DT59" s="55" t="n">
        <f aca="false">IF(DS59=2,2,IF(AND(DS59=9,DS67=1),10,DS59))</f>
        <v>1</v>
      </c>
      <c r="DU59" s="55" t="n">
        <f aca="false">IF(DT59=2,2,IF(AND(DT59=10,DT68=1),11,DT59))</f>
        <v>1</v>
      </c>
      <c r="DV59" s="55" t="n">
        <f aca="false">IF(DU59=2,2,IF(AND(DU59=11,DU69=1),12,DU59))</f>
        <v>1</v>
      </c>
      <c r="DW59" s="55" t="n">
        <f aca="false">IF(DV59=2,2,IF(AND(DV59=12,DV70=1),13,DV59))</f>
        <v>1</v>
      </c>
      <c r="DX59" s="55" t="n">
        <f aca="false">IF(DW59=2,2,IF(AND(DW59=13,DW71=1),14,DW59))</f>
        <v>1</v>
      </c>
      <c r="DY59" s="55" t="n">
        <f aca="false">IF(DX59=2,2,IF(AND(DX59=14,DX72=1),15,DX59))</f>
        <v>1</v>
      </c>
      <c r="DZ59" s="55" t="n">
        <f aca="false">IF(DY59=2,2,IF(AND(DY59=15,DY73=1),16,DY59))</f>
        <v>1</v>
      </c>
      <c r="EA59" s="55" t="n">
        <f aca="false">IF(DZ59=2,2,IF(AND(DZ59=16,DZ74=1),17,DZ59))</f>
        <v>1</v>
      </c>
      <c r="EB59" s="55" t="n">
        <f aca="false">IF(EA59=2,2,IF(AND(EA59=17,EA75=1),18,EA59))</f>
        <v>1</v>
      </c>
      <c r="EC59" s="213" t="n">
        <f aca="false">IF(EB59=2,2,IF(AND(EB59=18,EB76=1),19,EB59))</f>
        <v>1</v>
      </c>
      <c r="ED59" s="214" t="n">
        <f aca="false">IF(EC59=2,DK59,IF(EC59=3,(DK59+DK60),IF(EC59=4,(DK59+DK60+DK61),IF(EC59=5,(DK59+DK60+DK61+DK62),IF(EC59=6,(DK59+DK60+DK61+DK62+DK63),IF(EC59=7,(DK59+DK60+DK61+DK62+DK63+DK64),0))))))</f>
        <v>0</v>
      </c>
      <c r="EE59" s="215" t="n">
        <f aca="false">IF(EC59=8,(DK59+DK60+DK61+DK62+DK63+DK64+DK65),IF(EC59=9,(DK59+DK60+DK61+DK62+DK63+DK64+DK65+DK66),IF(EC59=10,(DK59+DK60+DK61+DK62+DK63+DK64+DK65+DK66+DK67),IF(EC59=11,(DK59+DK60+DK61+DK62+DK63+DK64+DK65+DK66+DK67+DK68),IF(EC59=12,(DK59+DK60+DK61+DK62+DK63+DK64+DK65+DK66+DK67+DK68+DK69),IF(EC59=13,(DK59+DK60+DK61+DK62+DK63+DK64+DK65+DK66+DK67+DK68+DK69+DK70),0))))))</f>
        <v>0</v>
      </c>
      <c r="EF59" s="215" t="n">
        <f aca="false">IF(EC59=14,SUM(DK59:DK71),IF(EC59=15,SUM(DK59:DK72),IF(EC59=16,SUM(DK59:DK73),IF(EC59=17,SUM(DK59:DK74),IF(EC59=18,SUM(DK59:DK75),IF(EC59=19,SUM(DK59:DK76),0))))))</f>
        <v>0</v>
      </c>
      <c r="EG59" s="216" t="n">
        <f aca="false">ED59+EE59+EF59</f>
        <v>0</v>
      </c>
      <c r="EH59" s="215"/>
      <c r="EI59" s="216"/>
      <c r="EJ59" s="113" t="n">
        <f aca="false">EG59+EI59</f>
        <v>0</v>
      </c>
      <c r="EK59" s="113"/>
      <c r="EM59" s="223"/>
      <c r="EN59" s="113"/>
      <c r="EO59" s="16"/>
      <c r="EU59" s="16"/>
      <c r="EV59" s="16"/>
      <c r="EW59" s="16"/>
      <c r="EX59" s="16"/>
      <c r="EY59" s="16"/>
      <c r="EZ59" s="16"/>
    </row>
    <row r="60" customFormat="false" ht="27" hidden="false" customHeight="true" outlineLevel="0" collapsed="false">
      <c r="B60" s="164" t="str">
        <f aca="false">IF(M60&gt;0,"Wypełnione","")</f>
        <v/>
      </c>
      <c r="C60" s="165" t="str">
        <f aca="false">IF(AU60=1,SUM(AU$11:AU60),"")</f>
        <v/>
      </c>
      <c r="D60" s="166"/>
      <c r="E60" s="167"/>
      <c r="F60" s="168"/>
      <c r="G60" s="169"/>
      <c r="H60" s="170"/>
      <c r="I60" s="168"/>
      <c r="J60" s="169"/>
      <c r="K60" s="170"/>
      <c r="L60" s="171"/>
      <c r="M60" s="172"/>
      <c r="N60" s="173"/>
      <c r="O60" s="173"/>
      <c r="P60" s="174"/>
      <c r="Q60" s="175"/>
      <c r="R60" s="175"/>
      <c r="S60" s="175"/>
      <c r="T60" s="175"/>
      <c r="U60" s="176"/>
      <c r="V60" s="177"/>
      <c r="W60" s="178"/>
      <c r="X60" s="178"/>
      <c r="Y60" s="178"/>
      <c r="Z60" s="178"/>
      <c r="AA60" s="178"/>
      <c r="AB60" s="178"/>
      <c r="AC60" s="178"/>
      <c r="AD60" s="178"/>
      <c r="AE60" s="179"/>
      <c r="AF60" s="180"/>
      <c r="AG60" s="177"/>
      <c r="AH60" s="178"/>
      <c r="AI60" s="181"/>
      <c r="AJ60" s="182"/>
      <c r="AK60" s="169"/>
      <c r="AL60" s="183"/>
      <c r="AM60" s="184"/>
      <c r="AN60" s="184"/>
      <c r="AO60" s="183"/>
      <c r="AP60" s="185"/>
      <c r="AQ60" s="186" t="str">
        <f aca="false">IF(BG60+BJ60&gt;0,"Wpisz miarę.","")</f>
        <v/>
      </c>
      <c r="AR60" s="187" t="n">
        <v>1</v>
      </c>
      <c r="AU60" s="188" t="n">
        <f aca="false">AW60</f>
        <v>0</v>
      </c>
      <c r="AV60" s="189" t="b">
        <f aca="false">ISNONTEXT(D60)</f>
        <v>1</v>
      </c>
      <c r="AW60" s="55" t="n">
        <f aca="false">IF(AV60=TRUE(),0,1)</f>
        <v>0</v>
      </c>
      <c r="AX60" s="190" t="n">
        <f aca="false">IF(D60=0,1,COUNTIF(D$12:D$401,D60))</f>
        <v>1</v>
      </c>
      <c r="AY60" s="191" t="n">
        <f aca="false">IF(AX60&gt;1,1,0)</f>
        <v>0</v>
      </c>
      <c r="BD60" s="193"/>
      <c r="BE60" s="193"/>
      <c r="BG60" s="194" t="n">
        <f aca="false">IF(AND(BH60&gt;0,BI60=0),1,0)</f>
        <v>0</v>
      </c>
      <c r="BH60" s="195" t="n">
        <f aca="false">AE60</f>
        <v>0</v>
      </c>
      <c r="BI60" s="187" t="n">
        <f aca="false">AF60</f>
        <v>0</v>
      </c>
      <c r="BJ60" s="194" t="n">
        <f aca="false">IF(AND(BK60&gt;0,BL60=0),1,0)</f>
        <v>0</v>
      </c>
      <c r="BK60" s="195" t="n">
        <f aca="false">AJ60</f>
        <v>0</v>
      </c>
      <c r="BL60" s="187" t="n">
        <f aca="false">AK60</f>
        <v>0</v>
      </c>
      <c r="BN60" s="196" t="n">
        <f aca="false">IF(P60&gt;0,1,0)</f>
        <v>0</v>
      </c>
      <c r="BO60" s="196" t="n">
        <f aca="false">IF(Q60&gt;0,1,0)</f>
        <v>0</v>
      </c>
      <c r="BP60" s="196" t="n">
        <f aca="false">IF(R60&gt;0,1,0)</f>
        <v>0</v>
      </c>
      <c r="BQ60" s="196" t="n">
        <f aca="false">IF(S60&gt;0,1,0)</f>
        <v>0</v>
      </c>
      <c r="BR60" s="196" t="n">
        <f aca="false">IF(T60&gt;0,1,0)</f>
        <v>0</v>
      </c>
      <c r="BS60" s="196" t="n">
        <f aca="false">IF(U60&gt;0,1,0)</f>
        <v>0</v>
      </c>
      <c r="BT60" s="197" t="n">
        <f aca="false">IF(SUM(BN60:BS60)&lt;=1,0,164)</f>
        <v>0</v>
      </c>
      <c r="CA60" s="27"/>
      <c r="CB60" s="199" t="str">
        <f aca="false">IF(ROUND(EJ60,2)=0,"",ROUND((K60-EJ60),2))</f>
        <v/>
      </c>
      <c r="CC60" s="200" t="str">
        <f aca="false">IF(CB60=0,"OK.",IF(CB60="","","Popraw  ;)"))</f>
        <v/>
      </c>
      <c r="CD60" s="201" t="str">
        <f aca="false">IF(ROWS(AP60:AP61)&gt;2,"Pamiętaj o wpisaniu WYPEŁNIONE do kol. z Filtrem","")</f>
        <v/>
      </c>
      <c r="CE60" s="217"/>
      <c r="CF60" s="218"/>
      <c r="CG60" s="218"/>
      <c r="CH60" s="218"/>
      <c r="CI60" s="220"/>
      <c r="CJ60" s="27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05" t="b">
        <f aca="false">ISNUMBER(D60)</f>
        <v>0</v>
      </c>
      <c r="CV60" s="206" t="b">
        <f aca="false">ISBLANK(D60)</f>
        <v>1</v>
      </c>
      <c r="CW60" s="189" t="b">
        <f aca="false">IF(CU60=CV60,FALSE(),TRUE())</f>
        <v>1</v>
      </c>
      <c r="CX60" s="55" t="n">
        <f aca="false">IF(CW60=TRUE(),0,1)</f>
        <v>0</v>
      </c>
      <c r="CZ60" s="55" t="n">
        <f aca="false">CX60</f>
        <v>0</v>
      </c>
      <c r="DA60" s="208" t="n">
        <f aca="false">IF(CZ60=0,DA59,CZ60)</f>
        <v>1</v>
      </c>
      <c r="DB60" s="161" t="n">
        <f aca="false">IF(DA60=1,1,IF(DA60=10,10,IF(DA60=20,20,10)))</f>
        <v>1</v>
      </c>
      <c r="DC60" s="222"/>
      <c r="DD60" s="208" t="n">
        <f aca="false">IF(DB60=1,1,0)</f>
        <v>1</v>
      </c>
      <c r="DE60" s="209" t="n">
        <f aca="false">DD60*K60</f>
        <v>0</v>
      </c>
      <c r="DF60" s="209" t="n">
        <f aca="false">DD60*M60</f>
        <v>0</v>
      </c>
      <c r="DG60" s="210"/>
      <c r="DH60" s="43"/>
      <c r="DI60" s="211"/>
      <c r="DJ60" s="112"/>
      <c r="DK60" s="162" t="n">
        <f aca="false">IF(DB60=1,M60,0)</f>
        <v>0</v>
      </c>
      <c r="DL60" s="212" t="n">
        <f aca="false">IF(AND(CZ60=1,DD60=1),2,DD60)</f>
        <v>1</v>
      </c>
      <c r="DM60" s="55" t="n">
        <f aca="false">IF(AND(DL60=2,DL61=2),2,IF(AND(DL60=2,DL61=1),3,DL60))</f>
        <v>1</v>
      </c>
      <c r="DN60" s="55" t="n">
        <f aca="false">IF(DM60=2,2,IF(AND(DM60=3,DM62=1),4,DM60))</f>
        <v>1</v>
      </c>
      <c r="DO60" s="55" t="n">
        <f aca="false">IF(DN60=2,2,IF(AND(DN60=4,DN63=1),5,DN60))</f>
        <v>1</v>
      </c>
      <c r="DP60" s="55" t="n">
        <f aca="false">IF(DO60=2,2,IF(AND(DO60=5,DO64=1),6,DO60))</f>
        <v>1</v>
      </c>
      <c r="DQ60" s="55" t="n">
        <f aca="false">IF(DP60=2,2,IF(AND(DP60=6,DP65=1),7,DP60))</f>
        <v>1</v>
      </c>
      <c r="DR60" s="55" t="n">
        <f aca="false">IF(DQ60=2,2,IF(AND(DQ60=7,DQ66=1),8,DQ60))</f>
        <v>1</v>
      </c>
      <c r="DS60" s="55" t="n">
        <f aca="false">IF(DR60=2,2,IF(AND(DR60=8,DR67=1),9,DR60))</f>
        <v>1</v>
      </c>
      <c r="DT60" s="55" t="n">
        <f aca="false">IF(DS60=2,2,IF(AND(DS60=9,DS68=1),10,DS60))</f>
        <v>1</v>
      </c>
      <c r="DU60" s="55" t="n">
        <f aca="false">IF(DT60=2,2,IF(AND(DT60=10,DT69=1),11,DT60))</f>
        <v>1</v>
      </c>
      <c r="DV60" s="55" t="n">
        <f aca="false">IF(DU60=2,2,IF(AND(DU60=11,DU70=1),12,DU60))</f>
        <v>1</v>
      </c>
      <c r="DW60" s="55" t="n">
        <f aca="false">IF(DV60=2,2,IF(AND(DV60=12,DV71=1),13,DV60))</f>
        <v>1</v>
      </c>
      <c r="DX60" s="55" t="n">
        <f aca="false">IF(DW60=2,2,IF(AND(DW60=13,DW72=1),14,DW60))</f>
        <v>1</v>
      </c>
      <c r="DY60" s="55" t="n">
        <f aca="false">IF(DX60=2,2,IF(AND(DX60=14,DX73=1),15,DX60))</f>
        <v>1</v>
      </c>
      <c r="DZ60" s="55" t="n">
        <f aca="false">IF(DY60=2,2,IF(AND(DY60=15,DY74=1),16,DY60))</f>
        <v>1</v>
      </c>
      <c r="EA60" s="55" t="n">
        <f aca="false">IF(DZ60=2,2,IF(AND(DZ60=16,DZ75=1),17,DZ60))</f>
        <v>1</v>
      </c>
      <c r="EB60" s="55" t="n">
        <f aca="false">IF(EA60=2,2,IF(AND(EA60=17,EA76=1),18,EA60))</f>
        <v>1</v>
      </c>
      <c r="EC60" s="213" t="n">
        <f aca="false">IF(EB60=2,2,IF(AND(EB60=18,EB77=1),19,EB60))</f>
        <v>1</v>
      </c>
      <c r="ED60" s="214" t="n">
        <f aca="false">IF(EC60=2,DK60,IF(EC60=3,(DK60+DK61),IF(EC60=4,(DK60+DK61+DK62),IF(EC60=5,(DK60+DK61+DK62+DK63),IF(EC60=6,(DK60+DK61+DK62+DK63+DK64),IF(EC60=7,(DK60+DK61+DK62+DK63+DK64+DK65),0))))))</f>
        <v>0</v>
      </c>
      <c r="EE60" s="215" t="n">
        <f aca="false">IF(EC60=8,(DK60+DK61+DK62+DK63+DK64+DK65+DK66),IF(EC60=9,(DK60+DK61+DK62+DK63+DK64+DK65+DK66+DK67),IF(EC60=10,(DK60+DK61+DK62+DK63+DK64+DK65+DK66+DK67+DK68),IF(EC60=11,(DK60+DK61+DK62+DK63+DK64+DK65+DK66+DK67+DK68+DK69),IF(EC60=12,(DK60+DK61+DK62+DK63+DK64+DK65+DK66+DK67+DK68+DK69+DK70),IF(EC60=13,(DK60+DK61+DK62+DK63+DK64+DK65+DK66+DK67+DK68+DK69+DK70+DK71),0))))))</f>
        <v>0</v>
      </c>
      <c r="EF60" s="215" t="n">
        <f aca="false">IF(EC60=14,SUM(DK60:DK72),IF(EC60=15,SUM(DK60:DK73),IF(EC60=16,SUM(DK60:DK74),IF(EC60=17,SUM(DK60:DK75),IF(EC60=18,SUM(DK60:DK76),IF(EC60=19,SUM(DK60:DK77),0))))))</f>
        <v>0</v>
      </c>
      <c r="EG60" s="216" t="n">
        <f aca="false">ED60+EE60+EF60</f>
        <v>0</v>
      </c>
      <c r="EH60" s="215"/>
      <c r="EI60" s="216"/>
      <c r="EJ60" s="113" t="n">
        <f aca="false">EG60+EI60</f>
        <v>0</v>
      </c>
      <c r="EK60" s="113"/>
      <c r="EM60" s="223"/>
      <c r="EN60" s="113"/>
      <c r="EO60" s="16"/>
      <c r="EU60" s="16"/>
      <c r="EV60" s="16"/>
      <c r="EW60" s="16"/>
      <c r="EX60" s="16"/>
      <c r="EY60" s="16"/>
      <c r="EZ60" s="16"/>
    </row>
    <row r="61" customFormat="false" ht="27" hidden="false" customHeight="true" outlineLevel="0" collapsed="false">
      <c r="B61" s="164" t="str">
        <f aca="false">IF(M61&gt;0,"Wypełnione","")</f>
        <v/>
      </c>
      <c r="C61" s="165" t="str">
        <f aca="false">IF(AU61=1,SUM(AU$11:AU61),"")</f>
        <v/>
      </c>
      <c r="D61" s="166"/>
      <c r="E61" s="167"/>
      <c r="F61" s="168"/>
      <c r="G61" s="169"/>
      <c r="H61" s="170"/>
      <c r="I61" s="168"/>
      <c r="J61" s="169"/>
      <c r="K61" s="170"/>
      <c r="L61" s="171"/>
      <c r="M61" s="172"/>
      <c r="N61" s="173"/>
      <c r="O61" s="173"/>
      <c r="P61" s="174"/>
      <c r="Q61" s="175"/>
      <c r="R61" s="175"/>
      <c r="S61" s="175"/>
      <c r="T61" s="175"/>
      <c r="U61" s="176"/>
      <c r="V61" s="177"/>
      <c r="W61" s="178"/>
      <c r="X61" s="178"/>
      <c r="Y61" s="178"/>
      <c r="Z61" s="178"/>
      <c r="AA61" s="178"/>
      <c r="AB61" s="178"/>
      <c r="AC61" s="178"/>
      <c r="AD61" s="178"/>
      <c r="AE61" s="179"/>
      <c r="AF61" s="180"/>
      <c r="AG61" s="177"/>
      <c r="AH61" s="178"/>
      <c r="AI61" s="181"/>
      <c r="AJ61" s="182"/>
      <c r="AK61" s="169"/>
      <c r="AL61" s="183"/>
      <c r="AM61" s="184"/>
      <c r="AN61" s="184"/>
      <c r="AO61" s="183"/>
      <c r="AP61" s="185"/>
      <c r="AQ61" s="186" t="str">
        <f aca="false">IF(BG61+BJ61&gt;0,"Wpisz miarę.","")</f>
        <v/>
      </c>
      <c r="AR61" s="187" t="n">
        <v>1</v>
      </c>
      <c r="AU61" s="188" t="n">
        <f aca="false">AW61</f>
        <v>0</v>
      </c>
      <c r="AV61" s="189" t="b">
        <f aca="false">ISNONTEXT(D61)</f>
        <v>1</v>
      </c>
      <c r="AW61" s="55" t="n">
        <f aca="false">IF(AV61=TRUE(),0,1)</f>
        <v>0</v>
      </c>
      <c r="AX61" s="190" t="n">
        <f aca="false">IF(D61=0,1,COUNTIF(D$12:D$401,D61))</f>
        <v>1</v>
      </c>
      <c r="AY61" s="191" t="n">
        <f aca="false">IF(AX61&gt;1,1,0)</f>
        <v>0</v>
      </c>
      <c r="BD61" s="193"/>
      <c r="BE61" s="193"/>
      <c r="BG61" s="194" t="n">
        <f aca="false">IF(AND(BH61&gt;0,BI61=0),1,0)</f>
        <v>0</v>
      </c>
      <c r="BH61" s="195" t="n">
        <f aca="false">AE61</f>
        <v>0</v>
      </c>
      <c r="BI61" s="187" t="n">
        <f aca="false">AF61</f>
        <v>0</v>
      </c>
      <c r="BJ61" s="194" t="n">
        <f aca="false">IF(AND(BK61&gt;0,BL61=0),1,0)</f>
        <v>0</v>
      </c>
      <c r="BK61" s="195" t="n">
        <f aca="false">AJ61</f>
        <v>0</v>
      </c>
      <c r="BL61" s="187" t="n">
        <f aca="false">AK61</f>
        <v>0</v>
      </c>
      <c r="BN61" s="196" t="n">
        <f aca="false">IF(P61&gt;0,1,0)</f>
        <v>0</v>
      </c>
      <c r="BO61" s="196" t="n">
        <f aca="false">IF(Q61&gt;0,1,0)</f>
        <v>0</v>
      </c>
      <c r="BP61" s="196" t="n">
        <f aca="false">IF(R61&gt;0,1,0)</f>
        <v>0</v>
      </c>
      <c r="BQ61" s="196" t="n">
        <f aca="false">IF(S61&gt;0,1,0)</f>
        <v>0</v>
      </c>
      <c r="BR61" s="196" t="n">
        <f aca="false">IF(T61&gt;0,1,0)</f>
        <v>0</v>
      </c>
      <c r="BS61" s="196" t="n">
        <f aca="false">IF(U61&gt;0,1,0)</f>
        <v>0</v>
      </c>
      <c r="BT61" s="197" t="n">
        <f aca="false">IF(SUM(BN61:BS61)&lt;=1,0,164)</f>
        <v>0</v>
      </c>
      <c r="CA61" s="27"/>
      <c r="CB61" s="199" t="str">
        <f aca="false">IF(ROUND(EJ61,2)=0,"",ROUND((K61-EJ61),2))</f>
        <v/>
      </c>
      <c r="CC61" s="200" t="str">
        <f aca="false">IF(CB61=0,"OK.",IF(CB61="","","Popraw  ;)"))</f>
        <v/>
      </c>
      <c r="CD61" s="201" t="str">
        <f aca="false">IF(ROWS(AP61:AP62)&gt;2,"Pamiętaj o wpisaniu WYPEŁNIONE do kol. z Filtrem","")</f>
        <v/>
      </c>
      <c r="CE61" s="217"/>
      <c r="CF61" s="218"/>
      <c r="CG61" s="218"/>
      <c r="CH61" s="218"/>
      <c r="CI61" s="220"/>
      <c r="CJ61" s="27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05" t="b">
        <f aca="false">ISNUMBER(D61)</f>
        <v>0</v>
      </c>
      <c r="CV61" s="206" t="b">
        <f aca="false">ISBLANK(D61)</f>
        <v>1</v>
      </c>
      <c r="CW61" s="189" t="b">
        <f aca="false">IF(CU61=CV61,FALSE(),TRUE())</f>
        <v>1</v>
      </c>
      <c r="CX61" s="55" t="n">
        <f aca="false">IF(CW61=TRUE(),0,1)</f>
        <v>0</v>
      </c>
      <c r="CZ61" s="55" t="n">
        <f aca="false">CX61</f>
        <v>0</v>
      </c>
      <c r="DA61" s="208" t="n">
        <f aca="false">IF(CZ61=0,DA60,CZ61)</f>
        <v>1</v>
      </c>
      <c r="DB61" s="161" t="n">
        <f aca="false">IF(DA61=1,1,IF(DA61=10,10,IF(DA61=20,20,10)))</f>
        <v>1</v>
      </c>
      <c r="DC61" s="222"/>
      <c r="DD61" s="208" t="n">
        <f aca="false">IF(DB61=1,1,0)</f>
        <v>1</v>
      </c>
      <c r="DE61" s="209" t="n">
        <f aca="false">DD61*K61</f>
        <v>0</v>
      </c>
      <c r="DF61" s="209" t="n">
        <f aca="false">DD61*M61</f>
        <v>0</v>
      </c>
      <c r="DG61" s="210"/>
      <c r="DH61" s="43"/>
      <c r="DI61" s="211"/>
      <c r="DJ61" s="112"/>
      <c r="DK61" s="162" t="n">
        <f aca="false">IF(DB61=1,M61,0)</f>
        <v>0</v>
      </c>
      <c r="DL61" s="212" t="n">
        <f aca="false">IF(AND(CZ61=1,DD61=1),2,DD61)</f>
        <v>1</v>
      </c>
      <c r="DM61" s="55" t="n">
        <f aca="false">IF(AND(DL61=2,DL62=2),2,IF(AND(DL61=2,DL62=1),3,DL61))</f>
        <v>1</v>
      </c>
      <c r="DN61" s="55" t="n">
        <f aca="false">IF(DM61=2,2,IF(AND(DM61=3,DM63=1),4,DM61))</f>
        <v>1</v>
      </c>
      <c r="DO61" s="55" t="n">
        <f aca="false">IF(DN61=2,2,IF(AND(DN61=4,DN64=1),5,DN61))</f>
        <v>1</v>
      </c>
      <c r="DP61" s="55" t="n">
        <f aca="false">IF(DO61=2,2,IF(AND(DO61=5,DO65=1),6,DO61))</f>
        <v>1</v>
      </c>
      <c r="DQ61" s="55" t="n">
        <f aca="false">IF(DP61=2,2,IF(AND(DP61=6,DP66=1),7,DP61))</f>
        <v>1</v>
      </c>
      <c r="DR61" s="55" t="n">
        <f aca="false">IF(DQ61=2,2,IF(AND(DQ61=7,DQ67=1),8,DQ61))</f>
        <v>1</v>
      </c>
      <c r="DS61" s="55" t="n">
        <f aca="false">IF(DR61=2,2,IF(AND(DR61=8,DR68=1),9,DR61))</f>
        <v>1</v>
      </c>
      <c r="DT61" s="55" t="n">
        <f aca="false">IF(DS61=2,2,IF(AND(DS61=9,DS69=1),10,DS61))</f>
        <v>1</v>
      </c>
      <c r="DU61" s="55" t="n">
        <f aca="false">IF(DT61=2,2,IF(AND(DT61=10,DT70=1),11,DT61))</f>
        <v>1</v>
      </c>
      <c r="DV61" s="55" t="n">
        <f aca="false">IF(DU61=2,2,IF(AND(DU61=11,DU71=1),12,DU61))</f>
        <v>1</v>
      </c>
      <c r="DW61" s="55" t="n">
        <f aca="false">IF(DV61=2,2,IF(AND(DV61=12,DV72=1),13,DV61))</f>
        <v>1</v>
      </c>
      <c r="DX61" s="55" t="n">
        <f aca="false">IF(DW61=2,2,IF(AND(DW61=13,DW73=1),14,DW61))</f>
        <v>1</v>
      </c>
      <c r="DY61" s="55" t="n">
        <f aca="false">IF(DX61=2,2,IF(AND(DX61=14,DX74=1),15,DX61))</f>
        <v>1</v>
      </c>
      <c r="DZ61" s="55" t="n">
        <f aca="false">IF(DY61=2,2,IF(AND(DY61=15,DY75=1),16,DY61))</f>
        <v>1</v>
      </c>
      <c r="EA61" s="55" t="n">
        <f aca="false">IF(DZ61=2,2,IF(AND(DZ61=16,DZ76=1),17,DZ61))</f>
        <v>1</v>
      </c>
      <c r="EB61" s="55" t="n">
        <f aca="false">IF(EA61=2,2,IF(AND(EA61=17,EA77=1),18,EA61))</f>
        <v>1</v>
      </c>
      <c r="EC61" s="213" t="n">
        <f aca="false">IF(EB61=2,2,IF(AND(EB61=18,EB78=1),19,EB61))</f>
        <v>1</v>
      </c>
      <c r="ED61" s="214" t="n">
        <f aca="false">IF(EC61=2,DK61,IF(EC61=3,(DK61+DK62),IF(EC61=4,(DK61+DK62+DK63),IF(EC61=5,(DK61+DK62+DK63+DK64),IF(EC61=6,(DK61+DK62+DK63+DK64+DK65),IF(EC61=7,(DK61+DK62+DK63+DK64+DK65+DK66),0))))))</f>
        <v>0</v>
      </c>
      <c r="EE61" s="215" t="n">
        <f aca="false">IF(EC61=8,(DK61+DK62+DK63+DK64+DK65+DK66+DK67),IF(EC61=9,(DK61+DK62+DK63+DK64+DK65+DK66+DK67+DK68),IF(EC61=10,(DK61+DK62+DK63+DK64+DK65+DK66+DK67+DK68+DK69),IF(EC61=11,(DK61+DK62+DK63+DK64+DK65+DK66+DK67+DK68+DK69+DK70),IF(EC61=12,(DK61+DK62+DK63+DK64+DK65+DK66+DK67+DK68+DK69+DK70+DK71),IF(EC61=13,(DK61+DK62+DK63+DK64+DK65+DK66+DK67+DK68+DK69+DK70+DK71+DK72),0))))))</f>
        <v>0</v>
      </c>
      <c r="EF61" s="215" t="n">
        <f aca="false">IF(EC61=14,SUM(DK61:DK73),IF(EC61=15,SUM(DK61:DK74),IF(EC61=16,SUM(DK61:DK75),IF(EC61=17,SUM(DK61:DK76),IF(EC61=18,SUM(DK61:DK77),IF(EC61=19,SUM(DK61:DK78),0))))))</f>
        <v>0</v>
      </c>
      <c r="EG61" s="216" t="n">
        <f aca="false">ED61+EE61+EF61</f>
        <v>0</v>
      </c>
      <c r="EH61" s="215"/>
      <c r="EI61" s="216"/>
      <c r="EJ61" s="113" t="n">
        <f aca="false">EG61+EI61</f>
        <v>0</v>
      </c>
      <c r="EK61" s="113"/>
      <c r="EM61" s="223"/>
      <c r="EN61" s="113"/>
      <c r="EO61" s="16"/>
      <c r="EU61" s="16"/>
      <c r="EV61" s="16"/>
      <c r="EW61" s="16"/>
      <c r="EX61" s="16"/>
      <c r="EY61" s="16"/>
      <c r="EZ61" s="16"/>
    </row>
    <row r="62" s="16" customFormat="true" ht="27" hidden="false" customHeight="true" outlineLevel="0" collapsed="false">
      <c r="B62" s="164" t="str">
        <f aca="false">IF(M62&gt;0,"Wypełnione","")</f>
        <v/>
      </c>
      <c r="C62" s="165" t="str">
        <f aca="false">IF(AU62=1,SUM(AU$11:AU62),"")</f>
        <v/>
      </c>
      <c r="D62" s="166"/>
      <c r="E62" s="167"/>
      <c r="F62" s="168"/>
      <c r="G62" s="169"/>
      <c r="H62" s="170"/>
      <c r="I62" s="168"/>
      <c r="J62" s="169"/>
      <c r="K62" s="170"/>
      <c r="L62" s="171"/>
      <c r="M62" s="172"/>
      <c r="N62" s="173"/>
      <c r="O62" s="173"/>
      <c r="P62" s="174"/>
      <c r="Q62" s="175"/>
      <c r="R62" s="175"/>
      <c r="S62" s="175"/>
      <c r="T62" s="175"/>
      <c r="U62" s="176"/>
      <c r="V62" s="177"/>
      <c r="W62" s="178"/>
      <c r="X62" s="178"/>
      <c r="Y62" s="178"/>
      <c r="Z62" s="178"/>
      <c r="AA62" s="178"/>
      <c r="AB62" s="178"/>
      <c r="AC62" s="178"/>
      <c r="AD62" s="178"/>
      <c r="AE62" s="179"/>
      <c r="AF62" s="180"/>
      <c r="AG62" s="177"/>
      <c r="AH62" s="178"/>
      <c r="AI62" s="181"/>
      <c r="AJ62" s="182"/>
      <c r="AK62" s="169"/>
      <c r="AL62" s="183"/>
      <c r="AM62" s="184"/>
      <c r="AN62" s="184"/>
      <c r="AO62" s="183"/>
      <c r="AP62" s="185"/>
      <c r="AQ62" s="186" t="str">
        <f aca="false">IF(BG62+BJ62&gt;0,"Wpisz miarę.","")</f>
        <v/>
      </c>
      <c r="AR62" s="187" t="n">
        <v>1</v>
      </c>
      <c r="AU62" s="188" t="n">
        <f aca="false">AW62</f>
        <v>0</v>
      </c>
      <c r="AV62" s="189" t="b">
        <f aca="false">ISNONTEXT(D62)</f>
        <v>1</v>
      </c>
      <c r="AW62" s="55" t="n">
        <f aca="false">IF(AV62=TRUE(),0,1)</f>
        <v>0</v>
      </c>
      <c r="AX62" s="190" t="n">
        <f aca="false">IF(D62=0,1,COUNTIF(D$12:D$401,D62))</f>
        <v>1</v>
      </c>
      <c r="AY62" s="191" t="n">
        <f aca="false">IF(AX62&gt;1,1,0)</f>
        <v>0</v>
      </c>
      <c r="BD62" s="193"/>
      <c r="BE62" s="193"/>
      <c r="BG62" s="194" t="n">
        <f aca="false">IF(AND(BH62&gt;0,BI62=0),1,0)</f>
        <v>0</v>
      </c>
      <c r="BH62" s="195" t="n">
        <f aca="false">AE62</f>
        <v>0</v>
      </c>
      <c r="BI62" s="187" t="n">
        <f aca="false">AF62</f>
        <v>0</v>
      </c>
      <c r="BJ62" s="194" t="n">
        <f aca="false">IF(AND(BK62&gt;0,BL62=0),1,0)</f>
        <v>0</v>
      </c>
      <c r="BK62" s="195" t="n">
        <f aca="false">AJ62</f>
        <v>0</v>
      </c>
      <c r="BL62" s="187" t="n">
        <f aca="false">AK62</f>
        <v>0</v>
      </c>
      <c r="BN62" s="196" t="n">
        <f aca="false">IF(P62&gt;0,1,0)</f>
        <v>0</v>
      </c>
      <c r="BO62" s="196" t="n">
        <f aca="false">IF(Q62&gt;0,1,0)</f>
        <v>0</v>
      </c>
      <c r="BP62" s="196" t="n">
        <f aca="false">IF(R62&gt;0,1,0)</f>
        <v>0</v>
      </c>
      <c r="BQ62" s="196" t="n">
        <f aca="false">IF(S62&gt;0,1,0)</f>
        <v>0</v>
      </c>
      <c r="BR62" s="196" t="n">
        <f aca="false">IF(T62&gt;0,1,0)</f>
        <v>0</v>
      </c>
      <c r="BS62" s="196" t="n">
        <f aca="false">IF(U62&gt;0,1,0)</f>
        <v>0</v>
      </c>
      <c r="BT62" s="197" t="n">
        <f aca="false">IF(SUM(BN62:BS62)&lt;=1,0,164)</f>
        <v>0</v>
      </c>
      <c r="CA62" s="27"/>
      <c r="CB62" s="199" t="str">
        <f aca="false">IF(ROUND(EJ62,2)=0,"",ROUND((K62-EJ62),2))</f>
        <v/>
      </c>
      <c r="CC62" s="200" t="str">
        <f aca="false">IF(CB62=0,"OK.",IF(CB62="","","Popraw  ;)"))</f>
        <v/>
      </c>
      <c r="CD62" s="201" t="str">
        <f aca="false">IF(ROWS(AP62:AP63)&gt;2,"Pamiętaj o wpisaniu WYPEŁNIONE do kol. z Filtrem","")</f>
        <v/>
      </c>
      <c r="CE62" s="217"/>
      <c r="CF62" s="218"/>
      <c r="CG62" s="218"/>
      <c r="CH62" s="218"/>
      <c r="CI62" s="220"/>
      <c r="CJ62" s="27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05" t="b">
        <f aca="false">ISNUMBER(D62)</f>
        <v>0</v>
      </c>
      <c r="CV62" s="206" t="b">
        <f aca="false">ISBLANK(D62)</f>
        <v>1</v>
      </c>
      <c r="CW62" s="189" t="b">
        <f aca="false">IF(CU62=CV62,FALSE(),TRUE())</f>
        <v>1</v>
      </c>
      <c r="CX62" s="55" t="n">
        <f aca="false">IF(CW62=TRUE(),0,1)</f>
        <v>0</v>
      </c>
      <c r="CY62" s="17"/>
      <c r="CZ62" s="55" t="n">
        <f aca="false">CX62</f>
        <v>0</v>
      </c>
      <c r="DA62" s="208" t="n">
        <f aca="false">IF(CZ62=0,DA61,CZ62)</f>
        <v>1</v>
      </c>
      <c r="DB62" s="161" t="n">
        <f aca="false">IF(DA62=1,1,IF(DA62=10,10,IF(DA62=20,20,10)))</f>
        <v>1</v>
      </c>
      <c r="DC62" s="222"/>
      <c r="DD62" s="208" t="n">
        <f aca="false">IF(DB62=1,1,0)</f>
        <v>1</v>
      </c>
      <c r="DE62" s="209" t="n">
        <f aca="false">DD62*K62</f>
        <v>0</v>
      </c>
      <c r="DF62" s="209" t="n">
        <f aca="false">DD62*M62</f>
        <v>0</v>
      </c>
      <c r="DG62" s="210"/>
      <c r="DH62" s="43"/>
      <c r="DI62" s="211"/>
      <c r="DJ62" s="112"/>
      <c r="DK62" s="162" t="n">
        <f aca="false">IF(DB62=1,M62,0)</f>
        <v>0</v>
      </c>
      <c r="DL62" s="212" t="n">
        <f aca="false">IF(AND(CZ62=1,DD62=1),2,DD62)</f>
        <v>1</v>
      </c>
      <c r="DM62" s="55" t="n">
        <f aca="false">IF(AND(DL62=2,DL63=2),2,IF(AND(DL62=2,DL63=1),3,DL62))</f>
        <v>1</v>
      </c>
      <c r="DN62" s="55" t="n">
        <f aca="false">IF(DM62=2,2,IF(AND(DM62=3,DM64=1),4,DM62))</f>
        <v>1</v>
      </c>
      <c r="DO62" s="55" t="n">
        <f aca="false">IF(DN62=2,2,IF(AND(DN62=4,DN65=1),5,DN62))</f>
        <v>1</v>
      </c>
      <c r="DP62" s="55" t="n">
        <f aca="false">IF(DO62=2,2,IF(AND(DO62=5,DO66=1),6,DO62))</f>
        <v>1</v>
      </c>
      <c r="DQ62" s="55" t="n">
        <f aca="false">IF(DP62=2,2,IF(AND(DP62=6,DP67=1),7,DP62))</f>
        <v>1</v>
      </c>
      <c r="DR62" s="55" t="n">
        <f aca="false">IF(DQ62=2,2,IF(AND(DQ62=7,DQ68=1),8,DQ62))</f>
        <v>1</v>
      </c>
      <c r="DS62" s="55" t="n">
        <f aca="false">IF(DR62=2,2,IF(AND(DR62=8,DR69=1),9,DR62))</f>
        <v>1</v>
      </c>
      <c r="DT62" s="55" t="n">
        <f aca="false">IF(DS62=2,2,IF(AND(DS62=9,DS70=1),10,DS62))</f>
        <v>1</v>
      </c>
      <c r="DU62" s="55" t="n">
        <f aca="false">IF(DT62=2,2,IF(AND(DT62=10,DT71=1),11,DT62))</f>
        <v>1</v>
      </c>
      <c r="DV62" s="55" t="n">
        <f aca="false">IF(DU62=2,2,IF(AND(DU62=11,DU72=1),12,DU62))</f>
        <v>1</v>
      </c>
      <c r="DW62" s="55" t="n">
        <f aca="false">IF(DV62=2,2,IF(AND(DV62=12,DV73=1),13,DV62))</f>
        <v>1</v>
      </c>
      <c r="DX62" s="55" t="n">
        <f aca="false">IF(DW62=2,2,IF(AND(DW62=13,DW74=1),14,DW62))</f>
        <v>1</v>
      </c>
      <c r="DY62" s="55" t="n">
        <f aca="false">IF(DX62=2,2,IF(AND(DX62=14,DX75=1),15,DX62))</f>
        <v>1</v>
      </c>
      <c r="DZ62" s="55" t="n">
        <f aca="false">IF(DY62=2,2,IF(AND(DY62=15,DY76=1),16,DY62))</f>
        <v>1</v>
      </c>
      <c r="EA62" s="55" t="n">
        <f aca="false">IF(DZ62=2,2,IF(AND(DZ62=16,DZ77=1),17,DZ62))</f>
        <v>1</v>
      </c>
      <c r="EB62" s="55" t="n">
        <f aca="false">IF(EA62=2,2,IF(AND(EA62=17,EA78=1),18,EA62))</f>
        <v>1</v>
      </c>
      <c r="EC62" s="213" t="n">
        <f aca="false">IF(EB62=2,2,IF(AND(EB62=18,EB79=1),19,EB62))</f>
        <v>1</v>
      </c>
      <c r="ED62" s="214" t="n">
        <f aca="false">IF(EC62=2,DK62,IF(EC62=3,(DK62+DK63),IF(EC62=4,(DK62+DK63+DK64),IF(EC62=5,(DK62+DK63+DK64+DK65),IF(EC62=6,(DK62+DK63+DK64+DK65+DK66),IF(EC62=7,(DK62+DK63+DK64+DK65+DK66+DK67),0))))))</f>
        <v>0</v>
      </c>
      <c r="EE62" s="215" t="n">
        <f aca="false">IF(EC62=8,(DK62+DK63+DK64+DK65+DK66+DK67+DK68),IF(EC62=9,(DK62+DK63+DK64+DK65+DK66+DK67+DK68+DK69),IF(EC62=10,(DK62+DK63+DK64+DK65+DK66+DK67+DK68+DK69+DK70),IF(EC62=11,(DK62+DK63+DK64+DK65+DK66+DK67+DK68+DK69+DK70+DK71),IF(EC62=12,(DK62+DK63+DK64+DK65+DK66+DK67+DK68+DK69+DK70+DK71+DK72),IF(EC62=13,(DK62+DK63+DK64+DK65+DK66+DK67+DK68+DK69+DK70+DK71+DK72+DK73),0))))))</f>
        <v>0</v>
      </c>
      <c r="EF62" s="215" t="n">
        <f aca="false">IF(EC62=14,SUM(DK62:DK74),IF(EC62=15,SUM(DK62:DK75),IF(EC62=16,SUM(DK62:DK76),IF(EC62=17,SUM(DK62:DK77),IF(EC62=18,SUM(DK62:DK78),IF(EC62=19,SUM(DK62:DK79),0))))))</f>
        <v>0</v>
      </c>
      <c r="EG62" s="216" t="n">
        <f aca="false">ED62+EE62+EF62</f>
        <v>0</v>
      </c>
      <c r="EH62" s="215"/>
      <c r="EI62" s="216"/>
      <c r="EJ62" s="113" t="n">
        <f aca="false">EG62+EI62</f>
        <v>0</v>
      </c>
      <c r="EK62" s="113"/>
      <c r="EL62" s="17"/>
      <c r="EM62" s="223"/>
      <c r="EN62" s="113"/>
    </row>
    <row r="63" s="16" customFormat="true" ht="27" hidden="false" customHeight="true" outlineLevel="0" collapsed="false">
      <c r="B63" s="164" t="str">
        <f aca="false">IF(M63&gt;0,"Wypełnione","")</f>
        <v/>
      </c>
      <c r="C63" s="165" t="str">
        <f aca="false">IF(AU63=1,SUM(AU$11:AU63),"")</f>
        <v/>
      </c>
      <c r="D63" s="166"/>
      <c r="E63" s="167"/>
      <c r="F63" s="168"/>
      <c r="G63" s="169"/>
      <c r="H63" s="170"/>
      <c r="I63" s="168"/>
      <c r="J63" s="169"/>
      <c r="K63" s="170"/>
      <c r="L63" s="171"/>
      <c r="M63" s="172"/>
      <c r="N63" s="173"/>
      <c r="O63" s="173"/>
      <c r="P63" s="174"/>
      <c r="Q63" s="175"/>
      <c r="R63" s="175"/>
      <c r="S63" s="175"/>
      <c r="T63" s="175"/>
      <c r="U63" s="176"/>
      <c r="V63" s="177"/>
      <c r="W63" s="178"/>
      <c r="X63" s="178"/>
      <c r="Y63" s="178"/>
      <c r="Z63" s="178"/>
      <c r="AA63" s="178"/>
      <c r="AB63" s="178"/>
      <c r="AC63" s="178"/>
      <c r="AD63" s="178"/>
      <c r="AE63" s="179"/>
      <c r="AF63" s="180"/>
      <c r="AG63" s="177"/>
      <c r="AH63" s="178"/>
      <c r="AI63" s="181"/>
      <c r="AJ63" s="182"/>
      <c r="AK63" s="169"/>
      <c r="AL63" s="183"/>
      <c r="AM63" s="184"/>
      <c r="AN63" s="184"/>
      <c r="AO63" s="183"/>
      <c r="AP63" s="185"/>
      <c r="AQ63" s="186" t="str">
        <f aca="false">IF(BG63+BJ63&gt;0,"Wpisz miarę.","")</f>
        <v/>
      </c>
      <c r="AR63" s="187" t="n">
        <v>1</v>
      </c>
      <c r="AU63" s="188" t="n">
        <f aca="false">AW63</f>
        <v>0</v>
      </c>
      <c r="AV63" s="189" t="b">
        <f aca="false">ISNONTEXT(D63)</f>
        <v>1</v>
      </c>
      <c r="AW63" s="55" t="n">
        <f aca="false">IF(AV63=TRUE(),0,1)</f>
        <v>0</v>
      </c>
      <c r="AX63" s="190" t="n">
        <f aca="false">IF(D63=0,1,COUNTIF(D$12:D$401,D63))</f>
        <v>1</v>
      </c>
      <c r="AY63" s="191" t="n">
        <f aca="false">IF(AX63&gt;1,1,0)</f>
        <v>0</v>
      </c>
      <c r="BD63" s="193"/>
      <c r="BE63" s="193"/>
      <c r="BG63" s="194" t="n">
        <f aca="false">IF(AND(BH63&gt;0,BI63=0),1,0)</f>
        <v>0</v>
      </c>
      <c r="BH63" s="195" t="n">
        <f aca="false">AE63</f>
        <v>0</v>
      </c>
      <c r="BI63" s="187" t="n">
        <f aca="false">AF63</f>
        <v>0</v>
      </c>
      <c r="BJ63" s="194" t="n">
        <f aca="false">IF(AND(BK63&gt;0,BL63=0),1,0)</f>
        <v>0</v>
      </c>
      <c r="BK63" s="195" t="n">
        <f aca="false">AJ63</f>
        <v>0</v>
      </c>
      <c r="BL63" s="187" t="n">
        <f aca="false">AK63</f>
        <v>0</v>
      </c>
      <c r="BN63" s="196" t="n">
        <f aca="false">IF(P63&gt;0,1,0)</f>
        <v>0</v>
      </c>
      <c r="BO63" s="196" t="n">
        <f aca="false">IF(Q63&gt;0,1,0)</f>
        <v>0</v>
      </c>
      <c r="BP63" s="196" t="n">
        <f aca="false">IF(R63&gt;0,1,0)</f>
        <v>0</v>
      </c>
      <c r="BQ63" s="196" t="n">
        <f aca="false">IF(S63&gt;0,1,0)</f>
        <v>0</v>
      </c>
      <c r="BR63" s="196" t="n">
        <f aca="false">IF(T63&gt;0,1,0)</f>
        <v>0</v>
      </c>
      <c r="BS63" s="196" t="n">
        <f aca="false">IF(U63&gt;0,1,0)</f>
        <v>0</v>
      </c>
      <c r="BT63" s="197" t="n">
        <f aca="false">IF(SUM(BN63:BS63)&lt;=1,0,164)</f>
        <v>0</v>
      </c>
      <c r="CA63" s="27"/>
      <c r="CB63" s="199" t="str">
        <f aca="false">IF(ROUND(EJ63,2)=0,"",ROUND((K63-EJ63),2))</f>
        <v/>
      </c>
      <c r="CC63" s="200" t="str">
        <f aca="false">IF(CB63=0,"OK.",IF(CB63="","","Popraw  ;)"))</f>
        <v/>
      </c>
      <c r="CD63" s="201" t="str">
        <f aca="false">IF(ROWS(AP63:AP64)&gt;2,"Pamiętaj o wpisaniu WYPEŁNIONE do kol. z Filtrem","")</f>
        <v/>
      </c>
      <c r="CE63" s="217"/>
      <c r="CF63" s="218"/>
      <c r="CG63" s="218"/>
      <c r="CH63" s="218"/>
      <c r="CI63" s="220"/>
      <c r="CJ63" s="27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05" t="b">
        <f aca="false">ISNUMBER(D63)</f>
        <v>0</v>
      </c>
      <c r="CV63" s="206" t="b">
        <f aca="false">ISBLANK(D63)</f>
        <v>1</v>
      </c>
      <c r="CW63" s="189" t="b">
        <f aca="false">IF(CU63=CV63,FALSE(),TRUE())</f>
        <v>1</v>
      </c>
      <c r="CX63" s="55" t="n">
        <f aca="false">IF(CW63=TRUE(),0,1)</f>
        <v>0</v>
      </c>
      <c r="CY63" s="17"/>
      <c r="CZ63" s="55" t="n">
        <f aca="false">CX63</f>
        <v>0</v>
      </c>
      <c r="DA63" s="208" t="n">
        <f aca="false">IF(CZ63=0,DA62,CZ63)</f>
        <v>1</v>
      </c>
      <c r="DB63" s="161" t="n">
        <f aca="false">IF(DA63=1,1,IF(DA63=10,10,IF(DA63=20,20,10)))</f>
        <v>1</v>
      </c>
      <c r="DC63" s="222"/>
      <c r="DD63" s="208" t="n">
        <f aca="false">IF(DB63=1,1,0)</f>
        <v>1</v>
      </c>
      <c r="DE63" s="209" t="n">
        <f aca="false">DD63*K63</f>
        <v>0</v>
      </c>
      <c r="DF63" s="209" t="n">
        <f aca="false">DD63*M63</f>
        <v>0</v>
      </c>
      <c r="DG63" s="210"/>
      <c r="DH63" s="43"/>
      <c r="DI63" s="211"/>
      <c r="DJ63" s="112"/>
      <c r="DK63" s="162" t="n">
        <f aca="false">IF(DB63=1,M63,0)</f>
        <v>0</v>
      </c>
      <c r="DL63" s="212" t="n">
        <f aca="false">IF(AND(CZ63=1,DD63=1),2,DD63)</f>
        <v>1</v>
      </c>
      <c r="DM63" s="55" t="n">
        <f aca="false">IF(AND(DL63=2,DL64=2),2,IF(AND(DL63=2,DL64=1),3,DL63))</f>
        <v>1</v>
      </c>
      <c r="DN63" s="55" t="n">
        <f aca="false">IF(DM63=2,2,IF(AND(DM63=3,DM65=1),4,DM63))</f>
        <v>1</v>
      </c>
      <c r="DO63" s="55" t="n">
        <f aca="false">IF(DN63=2,2,IF(AND(DN63=4,DN66=1),5,DN63))</f>
        <v>1</v>
      </c>
      <c r="DP63" s="55" t="n">
        <f aca="false">IF(DO63=2,2,IF(AND(DO63=5,DO67=1),6,DO63))</f>
        <v>1</v>
      </c>
      <c r="DQ63" s="55" t="n">
        <f aca="false">IF(DP63=2,2,IF(AND(DP63=6,DP68=1),7,DP63))</f>
        <v>1</v>
      </c>
      <c r="DR63" s="55" t="n">
        <f aca="false">IF(DQ63=2,2,IF(AND(DQ63=7,DQ69=1),8,DQ63))</f>
        <v>1</v>
      </c>
      <c r="DS63" s="55" t="n">
        <f aca="false">IF(DR63=2,2,IF(AND(DR63=8,DR70=1),9,DR63))</f>
        <v>1</v>
      </c>
      <c r="DT63" s="55" t="n">
        <f aca="false">IF(DS63=2,2,IF(AND(DS63=9,DS71=1),10,DS63))</f>
        <v>1</v>
      </c>
      <c r="DU63" s="55" t="n">
        <f aca="false">IF(DT63=2,2,IF(AND(DT63=10,DT72=1),11,DT63))</f>
        <v>1</v>
      </c>
      <c r="DV63" s="55" t="n">
        <f aca="false">IF(DU63=2,2,IF(AND(DU63=11,DU73=1),12,DU63))</f>
        <v>1</v>
      </c>
      <c r="DW63" s="55" t="n">
        <f aca="false">IF(DV63=2,2,IF(AND(DV63=12,DV74=1),13,DV63))</f>
        <v>1</v>
      </c>
      <c r="DX63" s="55" t="n">
        <f aca="false">IF(DW63=2,2,IF(AND(DW63=13,DW75=1),14,DW63))</f>
        <v>1</v>
      </c>
      <c r="DY63" s="55" t="n">
        <f aca="false">IF(DX63=2,2,IF(AND(DX63=14,DX76=1),15,DX63))</f>
        <v>1</v>
      </c>
      <c r="DZ63" s="55" t="n">
        <f aca="false">IF(DY63=2,2,IF(AND(DY63=15,DY77=1),16,DY63))</f>
        <v>1</v>
      </c>
      <c r="EA63" s="55" t="n">
        <f aca="false">IF(DZ63=2,2,IF(AND(DZ63=16,DZ78=1),17,DZ63))</f>
        <v>1</v>
      </c>
      <c r="EB63" s="55" t="n">
        <f aca="false">IF(EA63=2,2,IF(AND(EA63=17,EA79=1),18,EA63))</f>
        <v>1</v>
      </c>
      <c r="EC63" s="213" t="n">
        <f aca="false">IF(EB63=2,2,IF(AND(EB63=18,EB80=1),19,EB63))</f>
        <v>1</v>
      </c>
      <c r="ED63" s="214" t="n">
        <f aca="false">IF(EC63=2,DK63,IF(EC63=3,(DK63+DK64),IF(EC63=4,(DK63+DK64+DK65),IF(EC63=5,(DK63+DK64+DK65+DK66),IF(EC63=6,(DK63+DK64+DK65+DK66+DK67),IF(EC63=7,(DK63+DK64+DK65+DK66+DK67+DK68),0))))))</f>
        <v>0</v>
      </c>
      <c r="EE63" s="215" t="n">
        <f aca="false">IF(EC63=8,(DK63+DK64+DK65+DK66+DK67+DK68+DK69),IF(EC63=9,(DK63+DK64+DK65+DK66+DK67+DK68+DK69+DK70),IF(EC63=10,(DK63+DK64+DK65+DK66+DK67+DK68+DK69+DK70+DK71),IF(EC63=11,(DK63+DK64+DK65+DK66+DK67+DK68+DK69+DK70+DK71+DK72),IF(EC63=12,(DK63+DK64+DK65+DK66+DK67+DK68+DK69+DK70+DK71+DK72+DK73),IF(EC63=13,(DK63+DK64+DK65+DK66+DK67+DK68+DK69+DK70+DK71+DK72+DK73+DK74),0))))))</f>
        <v>0</v>
      </c>
      <c r="EF63" s="215" t="n">
        <f aca="false">IF(EC63=14,SUM(DK63:DK75),IF(EC63=15,SUM(DK63:DK76),IF(EC63=16,SUM(DK63:DK77),IF(EC63=17,SUM(DK63:DK78),IF(EC63=18,SUM(DK63:DK79),IF(EC63=19,SUM(DK63:DK80),0))))))</f>
        <v>0</v>
      </c>
      <c r="EG63" s="216" t="n">
        <f aca="false">ED63+EE63+EF63</f>
        <v>0</v>
      </c>
      <c r="EH63" s="215"/>
      <c r="EI63" s="216"/>
      <c r="EJ63" s="113" t="n">
        <f aca="false">EG63+EI63</f>
        <v>0</v>
      </c>
      <c r="EK63" s="113"/>
      <c r="EL63" s="17"/>
      <c r="EM63" s="223"/>
      <c r="EN63" s="113"/>
    </row>
    <row r="64" s="16" customFormat="true" ht="27" hidden="false" customHeight="true" outlineLevel="0" collapsed="false">
      <c r="B64" s="164" t="str">
        <f aca="false">IF(M64&gt;0,"Wypełnione","")</f>
        <v/>
      </c>
      <c r="C64" s="165" t="str">
        <f aca="false">IF(AU64=1,SUM(AU$11:AU64),"")</f>
        <v/>
      </c>
      <c r="D64" s="166"/>
      <c r="E64" s="167"/>
      <c r="F64" s="168"/>
      <c r="G64" s="169"/>
      <c r="H64" s="170"/>
      <c r="I64" s="168"/>
      <c r="J64" s="169"/>
      <c r="K64" s="170"/>
      <c r="L64" s="171"/>
      <c r="M64" s="172"/>
      <c r="N64" s="173"/>
      <c r="O64" s="173"/>
      <c r="P64" s="174"/>
      <c r="Q64" s="175"/>
      <c r="R64" s="175"/>
      <c r="S64" s="175"/>
      <c r="T64" s="175"/>
      <c r="U64" s="176"/>
      <c r="V64" s="177"/>
      <c r="W64" s="178"/>
      <c r="X64" s="178"/>
      <c r="Y64" s="178"/>
      <c r="Z64" s="178"/>
      <c r="AA64" s="178"/>
      <c r="AB64" s="178"/>
      <c r="AC64" s="178"/>
      <c r="AD64" s="178"/>
      <c r="AE64" s="179"/>
      <c r="AF64" s="180"/>
      <c r="AG64" s="177"/>
      <c r="AH64" s="178"/>
      <c r="AI64" s="181"/>
      <c r="AJ64" s="182"/>
      <c r="AK64" s="169"/>
      <c r="AL64" s="183"/>
      <c r="AM64" s="184"/>
      <c r="AN64" s="184"/>
      <c r="AO64" s="183"/>
      <c r="AP64" s="185"/>
      <c r="AQ64" s="186" t="str">
        <f aca="false">IF(BG64+BJ64&gt;0,"Wpisz miarę.","")</f>
        <v/>
      </c>
      <c r="AR64" s="187" t="n">
        <v>1</v>
      </c>
      <c r="AU64" s="188" t="n">
        <f aca="false">AW64</f>
        <v>0</v>
      </c>
      <c r="AV64" s="189" t="b">
        <f aca="false">ISNONTEXT(D64)</f>
        <v>1</v>
      </c>
      <c r="AW64" s="55" t="n">
        <f aca="false">IF(AV64=TRUE(),0,1)</f>
        <v>0</v>
      </c>
      <c r="AX64" s="190" t="n">
        <f aca="false">IF(D64=0,1,COUNTIF(D$12:D$401,D64))</f>
        <v>1</v>
      </c>
      <c r="AY64" s="191" t="n">
        <f aca="false">IF(AX64&gt;1,1,0)</f>
        <v>0</v>
      </c>
      <c r="BD64" s="193"/>
      <c r="BE64" s="193"/>
      <c r="BG64" s="194" t="n">
        <f aca="false">IF(AND(BH64&gt;0,BI64=0),1,0)</f>
        <v>0</v>
      </c>
      <c r="BH64" s="195" t="n">
        <f aca="false">AE64</f>
        <v>0</v>
      </c>
      <c r="BI64" s="187" t="n">
        <f aca="false">AF64</f>
        <v>0</v>
      </c>
      <c r="BJ64" s="194" t="n">
        <f aca="false">IF(AND(BK64&gt;0,BL64=0),1,0)</f>
        <v>0</v>
      </c>
      <c r="BK64" s="195" t="n">
        <f aca="false">AJ64</f>
        <v>0</v>
      </c>
      <c r="BL64" s="187" t="n">
        <f aca="false">AK64</f>
        <v>0</v>
      </c>
      <c r="BN64" s="196" t="n">
        <f aca="false">IF(P64&gt;0,1,0)</f>
        <v>0</v>
      </c>
      <c r="BO64" s="196" t="n">
        <f aca="false">IF(Q64&gt;0,1,0)</f>
        <v>0</v>
      </c>
      <c r="BP64" s="196" t="n">
        <f aca="false">IF(R64&gt;0,1,0)</f>
        <v>0</v>
      </c>
      <c r="BQ64" s="196" t="n">
        <f aca="false">IF(S64&gt;0,1,0)</f>
        <v>0</v>
      </c>
      <c r="BR64" s="196" t="n">
        <f aca="false">IF(T64&gt;0,1,0)</f>
        <v>0</v>
      </c>
      <c r="BS64" s="196" t="n">
        <f aca="false">IF(U64&gt;0,1,0)</f>
        <v>0</v>
      </c>
      <c r="BT64" s="197" t="n">
        <f aca="false">IF(SUM(BN64:BS64)&lt;=1,0,164)</f>
        <v>0</v>
      </c>
      <c r="CA64" s="27"/>
      <c r="CB64" s="199" t="str">
        <f aca="false">IF(ROUND(EJ64,2)=0,"",ROUND((K64-EJ64),2))</f>
        <v/>
      </c>
      <c r="CC64" s="200" t="str">
        <f aca="false">IF(CB64=0,"OK.",IF(CB64="","","Popraw  ;)"))</f>
        <v/>
      </c>
      <c r="CD64" s="201" t="str">
        <f aca="false">IF(ROWS(AP64:AP65)&gt;2,"Pamiętaj o wpisaniu WYPEŁNIONE do kol. z Filtrem","")</f>
        <v/>
      </c>
      <c r="CE64" s="217"/>
      <c r="CF64" s="218"/>
      <c r="CG64" s="218"/>
      <c r="CH64" s="218"/>
      <c r="CI64" s="220"/>
      <c r="CJ64" s="27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05" t="b">
        <f aca="false">ISNUMBER(D64)</f>
        <v>0</v>
      </c>
      <c r="CV64" s="206" t="b">
        <f aca="false">ISBLANK(D64)</f>
        <v>1</v>
      </c>
      <c r="CW64" s="189" t="b">
        <f aca="false">IF(CU64=CV64,FALSE(),TRUE())</f>
        <v>1</v>
      </c>
      <c r="CX64" s="55" t="n">
        <f aca="false">IF(CW64=TRUE(),0,1)</f>
        <v>0</v>
      </c>
      <c r="CY64" s="17"/>
      <c r="CZ64" s="55" t="n">
        <f aca="false">CX64</f>
        <v>0</v>
      </c>
      <c r="DA64" s="208" t="n">
        <f aca="false">IF(CZ64=0,DA63,CZ64)</f>
        <v>1</v>
      </c>
      <c r="DB64" s="161" t="n">
        <f aca="false">IF(DA64=1,1,IF(DA64=10,10,IF(DA64=20,20,10)))</f>
        <v>1</v>
      </c>
      <c r="DC64" s="222"/>
      <c r="DD64" s="208" t="n">
        <f aca="false">IF(DB64=1,1,0)</f>
        <v>1</v>
      </c>
      <c r="DE64" s="209" t="n">
        <f aca="false">DD64*K64</f>
        <v>0</v>
      </c>
      <c r="DF64" s="209" t="n">
        <f aca="false">DD64*M64</f>
        <v>0</v>
      </c>
      <c r="DG64" s="210"/>
      <c r="DH64" s="43"/>
      <c r="DI64" s="211"/>
      <c r="DJ64" s="112"/>
      <c r="DK64" s="162" t="n">
        <f aca="false">IF(DB64=1,M64,0)</f>
        <v>0</v>
      </c>
      <c r="DL64" s="212" t="n">
        <f aca="false">IF(AND(CZ64=1,DD64=1),2,DD64)</f>
        <v>1</v>
      </c>
      <c r="DM64" s="55" t="n">
        <f aca="false">IF(AND(DL64=2,DL65=2),2,IF(AND(DL64=2,DL65=1),3,DL64))</f>
        <v>1</v>
      </c>
      <c r="DN64" s="55" t="n">
        <f aca="false">IF(DM64=2,2,IF(AND(DM64=3,DM66=1),4,DM64))</f>
        <v>1</v>
      </c>
      <c r="DO64" s="55" t="n">
        <f aca="false">IF(DN64=2,2,IF(AND(DN64=4,DN67=1),5,DN64))</f>
        <v>1</v>
      </c>
      <c r="DP64" s="55" t="n">
        <f aca="false">IF(DO64=2,2,IF(AND(DO64=5,DO68=1),6,DO64))</f>
        <v>1</v>
      </c>
      <c r="DQ64" s="55" t="n">
        <f aca="false">IF(DP64=2,2,IF(AND(DP64=6,DP69=1),7,DP64))</f>
        <v>1</v>
      </c>
      <c r="DR64" s="55" t="n">
        <f aca="false">IF(DQ64=2,2,IF(AND(DQ64=7,DQ70=1),8,DQ64))</f>
        <v>1</v>
      </c>
      <c r="DS64" s="55" t="n">
        <f aca="false">IF(DR64=2,2,IF(AND(DR64=8,DR71=1),9,DR64))</f>
        <v>1</v>
      </c>
      <c r="DT64" s="55" t="n">
        <f aca="false">IF(DS64=2,2,IF(AND(DS64=9,DS72=1),10,DS64))</f>
        <v>1</v>
      </c>
      <c r="DU64" s="55" t="n">
        <f aca="false">IF(DT64=2,2,IF(AND(DT64=10,DT73=1),11,DT64))</f>
        <v>1</v>
      </c>
      <c r="DV64" s="55" t="n">
        <f aca="false">IF(DU64=2,2,IF(AND(DU64=11,DU74=1),12,DU64))</f>
        <v>1</v>
      </c>
      <c r="DW64" s="55" t="n">
        <f aca="false">IF(DV64=2,2,IF(AND(DV64=12,DV75=1),13,DV64))</f>
        <v>1</v>
      </c>
      <c r="DX64" s="55" t="n">
        <f aca="false">IF(DW64=2,2,IF(AND(DW64=13,DW76=1),14,DW64))</f>
        <v>1</v>
      </c>
      <c r="DY64" s="55" t="n">
        <f aca="false">IF(DX64=2,2,IF(AND(DX64=14,DX77=1),15,DX64))</f>
        <v>1</v>
      </c>
      <c r="DZ64" s="55" t="n">
        <f aca="false">IF(DY64=2,2,IF(AND(DY64=15,DY78=1),16,DY64))</f>
        <v>1</v>
      </c>
      <c r="EA64" s="55" t="n">
        <f aca="false">IF(DZ64=2,2,IF(AND(DZ64=16,DZ79=1),17,DZ64))</f>
        <v>1</v>
      </c>
      <c r="EB64" s="55" t="n">
        <f aca="false">IF(EA64=2,2,IF(AND(EA64=17,EA80=1),18,EA64))</f>
        <v>1</v>
      </c>
      <c r="EC64" s="213" t="n">
        <f aca="false">IF(EB64=2,2,IF(AND(EB64=18,EB81=1),19,EB64))</f>
        <v>1</v>
      </c>
      <c r="ED64" s="214" t="n">
        <f aca="false">IF(EC64=2,DK64,IF(EC64=3,(DK64+DK65),IF(EC64=4,(DK64+DK65+DK66),IF(EC64=5,(DK64+DK65+DK66+DK67),IF(EC64=6,(DK64+DK65+DK66+DK67+DK68),IF(EC64=7,(DK64+DK65+DK66+DK67+DK68+DK69),0))))))</f>
        <v>0</v>
      </c>
      <c r="EE64" s="215" t="n">
        <f aca="false">IF(EC64=8,(DK64+DK65+DK66+DK67+DK68+DK69+DK70),IF(EC64=9,(DK64+DK65+DK66+DK67+DK68+DK69+DK70+DK71),IF(EC64=10,(DK64+DK65+DK66+DK67+DK68+DK69+DK70+DK71+DK72),IF(EC64=11,(DK64+DK65+DK66+DK67+DK68+DK69+DK70+DK71+DK72+DK73),IF(EC64=12,(DK64+DK65+DK66+DK67+DK68+DK69+DK70+DK71+DK72+DK73+DK74),IF(EC64=13,(DK64+DK65+DK66+DK67+DK68+DK69+DK70+DK71+DK72+DK73+DK74+DK75),0))))))</f>
        <v>0</v>
      </c>
      <c r="EF64" s="215" t="n">
        <f aca="false">IF(EC64=14,SUM(DK64:DK76),IF(EC64=15,SUM(DK64:DK77),IF(EC64=16,SUM(DK64:DK78),IF(EC64=17,SUM(DK64:DK79),IF(EC64=18,SUM(DK64:DK80),IF(EC64=19,SUM(DK64:DK81),0))))))</f>
        <v>0</v>
      </c>
      <c r="EG64" s="216" t="n">
        <f aca="false">ED64+EE64+EF64</f>
        <v>0</v>
      </c>
      <c r="EH64" s="215"/>
      <c r="EI64" s="216"/>
      <c r="EJ64" s="113" t="n">
        <f aca="false">EG64+EI64</f>
        <v>0</v>
      </c>
      <c r="EK64" s="113"/>
      <c r="EL64" s="17"/>
      <c r="EM64" s="223"/>
      <c r="EN64" s="113"/>
    </row>
    <row r="65" s="16" customFormat="true" ht="27" hidden="false" customHeight="true" outlineLevel="0" collapsed="false">
      <c r="B65" s="164" t="str">
        <f aca="false">IF(M65&gt;0,"Wypełnione","")</f>
        <v/>
      </c>
      <c r="C65" s="165" t="str">
        <f aca="false">IF(AU65=1,SUM(AU$11:AU65),"")</f>
        <v/>
      </c>
      <c r="D65" s="166"/>
      <c r="E65" s="167"/>
      <c r="F65" s="168"/>
      <c r="G65" s="169"/>
      <c r="H65" s="170"/>
      <c r="I65" s="168"/>
      <c r="J65" s="169"/>
      <c r="K65" s="170"/>
      <c r="L65" s="171"/>
      <c r="M65" s="172"/>
      <c r="N65" s="173"/>
      <c r="O65" s="173"/>
      <c r="P65" s="174"/>
      <c r="Q65" s="175"/>
      <c r="R65" s="175"/>
      <c r="S65" s="175"/>
      <c r="T65" s="175"/>
      <c r="U65" s="176"/>
      <c r="V65" s="177"/>
      <c r="W65" s="178"/>
      <c r="X65" s="178"/>
      <c r="Y65" s="178"/>
      <c r="Z65" s="178"/>
      <c r="AA65" s="178"/>
      <c r="AB65" s="178"/>
      <c r="AC65" s="178"/>
      <c r="AD65" s="178"/>
      <c r="AE65" s="179"/>
      <c r="AF65" s="180"/>
      <c r="AG65" s="177"/>
      <c r="AH65" s="178"/>
      <c r="AI65" s="181"/>
      <c r="AJ65" s="182"/>
      <c r="AK65" s="169"/>
      <c r="AL65" s="183"/>
      <c r="AM65" s="184"/>
      <c r="AN65" s="184"/>
      <c r="AO65" s="183"/>
      <c r="AP65" s="185"/>
      <c r="AQ65" s="186" t="str">
        <f aca="false">IF(BG65+BJ65&gt;0,"Wpisz miarę.","")</f>
        <v/>
      </c>
      <c r="AR65" s="187" t="n">
        <v>1</v>
      </c>
      <c r="AU65" s="188" t="n">
        <f aca="false">AW65</f>
        <v>0</v>
      </c>
      <c r="AV65" s="189" t="b">
        <f aca="false">ISNONTEXT(D65)</f>
        <v>1</v>
      </c>
      <c r="AW65" s="55" t="n">
        <f aca="false">IF(AV65=TRUE(),0,1)</f>
        <v>0</v>
      </c>
      <c r="AX65" s="190" t="n">
        <f aca="false">IF(D65=0,1,COUNTIF(D$12:D$401,D65))</f>
        <v>1</v>
      </c>
      <c r="AY65" s="191" t="n">
        <f aca="false">IF(AX65&gt;1,1,0)</f>
        <v>0</v>
      </c>
      <c r="BD65" s="193"/>
      <c r="BE65" s="193"/>
      <c r="BG65" s="194" t="n">
        <f aca="false">IF(AND(BH65&gt;0,BI65=0),1,0)</f>
        <v>0</v>
      </c>
      <c r="BH65" s="195" t="n">
        <f aca="false">AE65</f>
        <v>0</v>
      </c>
      <c r="BI65" s="187" t="n">
        <f aca="false">AF65</f>
        <v>0</v>
      </c>
      <c r="BJ65" s="194" t="n">
        <f aca="false">IF(AND(BK65&gt;0,BL65=0),1,0)</f>
        <v>0</v>
      </c>
      <c r="BK65" s="195" t="n">
        <f aca="false">AJ65</f>
        <v>0</v>
      </c>
      <c r="BL65" s="187" t="n">
        <f aca="false">AK65</f>
        <v>0</v>
      </c>
      <c r="BN65" s="196" t="n">
        <f aca="false">IF(P65&gt;0,1,0)</f>
        <v>0</v>
      </c>
      <c r="BO65" s="196" t="n">
        <f aca="false">IF(Q65&gt;0,1,0)</f>
        <v>0</v>
      </c>
      <c r="BP65" s="196" t="n">
        <f aca="false">IF(R65&gt;0,1,0)</f>
        <v>0</v>
      </c>
      <c r="BQ65" s="196" t="n">
        <f aca="false">IF(S65&gt;0,1,0)</f>
        <v>0</v>
      </c>
      <c r="BR65" s="196" t="n">
        <f aca="false">IF(T65&gt;0,1,0)</f>
        <v>0</v>
      </c>
      <c r="BS65" s="196" t="n">
        <f aca="false">IF(U65&gt;0,1,0)</f>
        <v>0</v>
      </c>
      <c r="BT65" s="197" t="n">
        <f aca="false">IF(SUM(BN65:BS65)&lt;=1,0,164)</f>
        <v>0</v>
      </c>
      <c r="CA65" s="27"/>
      <c r="CB65" s="199" t="str">
        <f aca="false">IF(ROUND(EJ65,2)=0,"",ROUND((K65-EJ65),2))</f>
        <v/>
      </c>
      <c r="CC65" s="200" t="str">
        <f aca="false">IF(CB65=0,"OK.",IF(CB65="","","Popraw  ;)"))</f>
        <v/>
      </c>
      <c r="CD65" s="201" t="str">
        <f aca="false">IF(ROWS(AP65:AP66)&gt;2,"Pamiętaj o wpisaniu WYPEŁNIONE do kol. z Filtrem","")</f>
        <v/>
      </c>
      <c r="CE65" s="217"/>
      <c r="CF65" s="218"/>
      <c r="CG65" s="218"/>
      <c r="CH65" s="218"/>
      <c r="CI65" s="220"/>
      <c r="CJ65" s="27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05" t="b">
        <f aca="false">ISNUMBER(D65)</f>
        <v>0</v>
      </c>
      <c r="CV65" s="206" t="b">
        <f aca="false">ISBLANK(D65)</f>
        <v>1</v>
      </c>
      <c r="CW65" s="189" t="b">
        <f aca="false">IF(CU65=CV65,FALSE(),TRUE())</f>
        <v>1</v>
      </c>
      <c r="CX65" s="55" t="n">
        <f aca="false">IF(CW65=TRUE(),0,1)</f>
        <v>0</v>
      </c>
      <c r="CY65" s="17"/>
      <c r="CZ65" s="55" t="n">
        <f aca="false">CX65</f>
        <v>0</v>
      </c>
      <c r="DA65" s="208" t="n">
        <f aca="false">IF(CZ65=0,DA64,CZ65)</f>
        <v>1</v>
      </c>
      <c r="DB65" s="161" t="n">
        <f aca="false">IF(DA65=1,1,IF(DA65=10,10,IF(DA65=20,20,10)))</f>
        <v>1</v>
      </c>
      <c r="DC65" s="222"/>
      <c r="DD65" s="208" t="n">
        <f aca="false">IF(DB65=1,1,0)</f>
        <v>1</v>
      </c>
      <c r="DE65" s="209" t="n">
        <f aca="false">DD65*K65</f>
        <v>0</v>
      </c>
      <c r="DF65" s="209" t="n">
        <f aca="false">DD65*M65</f>
        <v>0</v>
      </c>
      <c r="DG65" s="210"/>
      <c r="DH65" s="43"/>
      <c r="DI65" s="211"/>
      <c r="DJ65" s="112"/>
      <c r="DK65" s="162" t="n">
        <f aca="false">IF(DB65=1,M65,0)</f>
        <v>0</v>
      </c>
      <c r="DL65" s="212" t="n">
        <f aca="false">IF(AND(CZ65=1,DD65=1),2,DD65)</f>
        <v>1</v>
      </c>
      <c r="DM65" s="55" t="n">
        <f aca="false">IF(AND(DL65=2,DL66=2),2,IF(AND(DL65=2,DL66=1),3,DL65))</f>
        <v>1</v>
      </c>
      <c r="DN65" s="55" t="n">
        <f aca="false">IF(DM65=2,2,IF(AND(DM65=3,DM67=1),4,DM65))</f>
        <v>1</v>
      </c>
      <c r="DO65" s="55" t="n">
        <f aca="false">IF(DN65=2,2,IF(AND(DN65=4,DN68=1),5,DN65))</f>
        <v>1</v>
      </c>
      <c r="DP65" s="55" t="n">
        <f aca="false">IF(DO65=2,2,IF(AND(DO65=5,DO69=1),6,DO65))</f>
        <v>1</v>
      </c>
      <c r="DQ65" s="55" t="n">
        <f aca="false">IF(DP65=2,2,IF(AND(DP65=6,DP70=1),7,DP65))</f>
        <v>1</v>
      </c>
      <c r="DR65" s="55" t="n">
        <f aca="false">IF(DQ65=2,2,IF(AND(DQ65=7,DQ71=1),8,DQ65))</f>
        <v>1</v>
      </c>
      <c r="DS65" s="55" t="n">
        <f aca="false">IF(DR65=2,2,IF(AND(DR65=8,DR72=1),9,DR65))</f>
        <v>1</v>
      </c>
      <c r="DT65" s="55" t="n">
        <f aca="false">IF(DS65=2,2,IF(AND(DS65=9,DS73=1),10,DS65))</f>
        <v>1</v>
      </c>
      <c r="DU65" s="55" t="n">
        <f aca="false">IF(DT65=2,2,IF(AND(DT65=10,DT74=1),11,DT65))</f>
        <v>1</v>
      </c>
      <c r="DV65" s="55" t="n">
        <f aca="false">IF(DU65=2,2,IF(AND(DU65=11,DU75=1),12,DU65))</f>
        <v>1</v>
      </c>
      <c r="DW65" s="55" t="n">
        <f aca="false">IF(DV65=2,2,IF(AND(DV65=12,DV76=1),13,DV65))</f>
        <v>1</v>
      </c>
      <c r="DX65" s="55" t="n">
        <f aca="false">IF(DW65=2,2,IF(AND(DW65=13,DW77=1),14,DW65))</f>
        <v>1</v>
      </c>
      <c r="DY65" s="55" t="n">
        <f aca="false">IF(DX65=2,2,IF(AND(DX65=14,DX78=1),15,DX65))</f>
        <v>1</v>
      </c>
      <c r="DZ65" s="55" t="n">
        <f aca="false">IF(DY65=2,2,IF(AND(DY65=15,DY79=1),16,DY65))</f>
        <v>1</v>
      </c>
      <c r="EA65" s="55" t="n">
        <f aca="false">IF(DZ65=2,2,IF(AND(DZ65=16,DZ80=1),17,DZ65))</f>
        <v>1</v>
      </c>
      <c r="EB65" s="55" t="n">
        <f aca="false">IF(EA65=2,2,IF(AND(EA65=17,EA81=1),18,EA65))</f>
        <v>1</v>
      </c>
      <c r="EC65" s="213" t="n">
        <f aca="false">IF(EB65=2,2,IF(AND(EB65=18,EB82=1),19,EB65))</f>
        <v>1</v>
      </c>
      <c r="ED65" s="214" t="n">
        <f aca="false">IF(EC65=2,DK65,IF(EC65=3,(DK65+DK66),IF(EC65=4,(DK65+DK66+DK67),IF(EC65=5,(DK65+DK66+DK67+DK68),IF(EC65=6,(DK65+DK66+DK67+DK68+DK69),IF(EC65=7,(DK65+DK66+DK67+DK68+DK69+DK70),0))))))</f>
        <v>0</v>
      </c>
      <c r="EE65" s="215" t="n">
        <f aca="false">IF(EC65=8,(DK65+DK66+DK67+DK68+DK69+DK70+DK71),IF(EC65=9,(DK65+DK66+DK67+DK68+DK69+DK70+DK71+DK72),IF(EC65=10,(DK65+DK66+DK67+DK68+DK69+DK70+DK71+DK72+DK73),IF(EC65=11,(DK65+DK66+DK67+DK68+DK69+DK70+DK71+DK72+DK73+DK74),IF(EC65=12,(DK65+DK66+DK67+DK68+DK69+DK70+DK71+DK72+DK73+DK74+DK75),IF(EC65=13,(DK65+DK66+DK67+DK68+DK69+DK70+DK71+DK72+DK73+DK74+DK75+DK76),0))))))</f>
        <v>0</v>
      </c>
      <c r="EF65" s="215" t="n">
        <f aca="false">IF(EC65=14,SUM(DK65:DK77),IF(EC65=15,SUM(DK65:DK78),IF(EC65=16,SUM(DK65:DK79),IF(EC65=17,SUM(DK65:DK80),IF(EC65=18,SUM(DK65:DK81),IF(EC65=19,SUM(DK65:DK82),0))))))</f>
        <v>0</v>
      </c>
      <c r="EG65" s="216" t="n">
        <f aca="false">ED65+EE65+EF65</f>
        <v>0</v>
      </c>
      <c r="EH65" s="215"/>
      <c r="EI65" s="216"/>
      <c r="EJ65" s="113" t="n">
        <f aca="false">EG65+EI65</f>
        <v>0</v>
      </c>
      <c r="EK65" s="113"/>
      <c r="EL65" s="17"/>
      <c r="EM65" s="223"/>
      <c r="EN65" s="113"/>
    </row>
    <row r="66" s="16" customFormat="true" ht="27" hidden="false" customHeight="true" outlineLevel="0" collapsed="false">
      <c r="B66" s="164" t="str">
        <f aca="false">IF(M66&gt;0,"Wypełnione","")</f>
        <v/>
      </c>
      <c r="C66" s="165" t="str">
        <f aca="false">IF(AU66=1,SUM(AU$11:AU66),"")</f>
        <v/>
      </c>
      <c r="D66" s="166"/>
      <c r="E66" s="167"/>
      <c r="F66" s="168"/>
      <c r="G66" s="169"/>
      <c r="H66" s="170"/>
      <c r="I66" s="168"/>
      <c r="J66" s="169"/>
      <c r="K66" s="170"/>
      <c r="L66" s="171"/>
      <c r="M66" s="172"/>
      <c r="N66" s="173"/>
      <c r="O66" s="173"/>
      <c r="P66" s="174"/>
      <c r="Q66" s="175"/>
      <c r="R66" s="175"/>
      <c r="S66" s="175"/>
      <c r="T66" s="175"/>
      <c r="U66" s="176"/>
      <c r="V66" s="177"/>
      <c r="W66" s="178"/>
      <c r="X66" s="178"/>
      <c r="Y66" s="178"/>
      <c r="Z66" s="178"/>
      <c r="AA66" s="178"/>
      <c r="AB66" s="178"/>
      <c r="AC66" s="178"/>
      <c r="AD66" s="178"/>
      <c r="AE66" s="179"/>
      <c r="AF66" s="180"/>
      <c r="AG66" s="177"/>
      <c r="AH66" s="178"/>
      <c r="AI66" s="181"/>
      <c r="AJ66" s="182"/>
      <c r="AK66" s="169"/>
      <c r="AL66" s="183"/>
      <c r="AM66" s="184"/>
      <c r="AN66" s="184"/>
      <c r="AO66" s="183"/>
      <c r="AP66" s="185"/>
      <c r="AQ66" s="186" t="str">
        <f aca="false">IF(BG66+BJ66&gt;0,"Wpisz miarę.","")</f>
        <v/>
      </c>
      <c r="AR66" s="187" t="n">
        <v>1</v>
      </c>
      <c r="AU66" s="188" t="n">
        <f aca="false">AW66</f>
        <v>0</v>
      </c>
      <c r="AV66" s="189" t="b">
        <f aca="false">ISNONTEXT(D66)</f>
        <v>1</v>
      </c>
      <c r="AW66" s="55" t="n">
        <f aca="false">IF(AV66=TRUE(),0,1)</f>
        <v>0</v>
      </c>
      <c r="AX66" s="190" t="n">
        <f aca="false">IF(D66=0,1,COUNTIF(D$12:D$401,D66))</f>
        <v>1</v>
      </c>
      <c r="AY66" s="191" t="n">
        <f aca="false">IF(AX66&gt;1,1,0)</f>
        <v>0</v>
      </c>
      <c r="BD66" s="193"/>
      <c r="BE66" s="193"/>
      <c r="BG66" s="194" t="n">
        <f aca="false">IF(AND(BH66&gt;0,BI66=0),1,0)</f>
        <v>0</v>
      </c>
      <c r="BH66" s="195" t="n">
        <f aca="false">AE66</f>
        <v>0</v>
      </c>
      <c r="BI66" s="187" t="n">
        <f aca="false">AF66</f>
        <v>0</v>
      </c>
      <c r="BJ66" s="194" t="n">
        <f aca="false">IF(AND(BK66&gt;0,BL66=0),1,0)</f>
        <v>0</v>
      </c>
      <c r="BK66" s="195" t="n">
        <f aca="false">AJ66</f>
        <v>0</v>
      </c>
      <c r="BL66" s="187" t="n">
        <f aca="false">AK66</f>
        <v>0</v>
      </c>
      <c r="BN66" s="196" t="n">
        <f aca="false">IF(P66&gt;0,1,0)</f>
        <v>0</v>
      </c>
      <c r="BO66" s="196" t="n">
        <f aca="false">IF(Q66&gt;0,1,0)</f>
        <v>0</v>
      </c>
      <c r="BP66" s="196" t="n">
        <f aca="false">IF(R66&gt;0,1,0)</f>
        <v>0</v>
      </c>
      <c r="BQ66" s="196" t="n">
        <f aca="false">IF(S66&gt;0,1,0)</f>
        <v>0</v>
      </c>
      <c r="BR66" s="196" t="n">
        <f aca="false">IF(T66&gt;0,1,0)</f>
        <v>0</v>
      </c>
      <c r="BS66" s="196" t="n">
        <f aca="false">IF(U66&gt;0,1,0)</f>
        <v>0</v>
      </c>
      <c r="BT66" s="197" t="n">
        <f aca="false">IF(SUM(BN66:BS66)&lt;=1,0,164)</f>
        <v>0</v>
      </c>
      <c r="CA66" s="27"/>
      <c r="CB66" s="199" t="str">
        <f aca="false">IF(ROUND(EJ66,2)=0,"",ROUND((K66-EJ66),2))</f>
        <v/>
      </c>
      <c r="CC66" s="200" t="str">
        <f aca="false">IF(CB66=0,"OK.",IF(CB66="","","Popraw  ;)"))</f>
        <v/>
      </c>
      <c r="CD66" s="201" t="str">
        <f aca="false">IF(ROWS(AP66:AP67)&gt;2,"Pamiętaj o wpisaniu WYPEŁNIONE do kol. z Filtrem","")</f>
        <v/>
      </c>
      <c r="CE66" s="217"/>
      <c r="CF66" s="218"/>
      <c r="CG66" s="218"/>
      <c r="CH66" s="218"/>
      <c r="CI66" s="220"/>
      <c r="CJ66" s="27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05" t="b">
        <f aca="false">ISNUMBER(D66)</f>
        <v>0</v>
      </c>
      <c r="CV66" s="206" t="b">
        <f aca="false">ISBLANK(D66)</f>
        <v>1</v>
      </c>
      <c r="CW66" s="189" t="b">
        <f aca="false">IF(CU66=CV66,FALSE(),TRUE())</f>
        <v>1</v>
      </c>
      <c r="CX66" s="55" t="n">
        <f aca="false">IF(CW66=TRUE(),0,1)</f>
        <v>0</v>
      </c>
      <c r="CY66" s="17"/>
      <c r="CZ66" s="55" t="n">
        <f aca="false">CX66</f>
        <v>0</v>
      </c>
      <c r="DA66" s="208" t="n">
        <f aca="false">IF(CZ66=0,DA65,CZ66)</f>
        <v>1</v>
      </c>
      <c r="DB66" s="161" t="n">
        <f aca="false">IF(DA66=1,1,IF(DA66=10,10,IF(DA66=20,20,10)))</f>
        <v>1</v>
      </c>
      <c r="DC66" s="222"/>
      <c r="DD66" s="208" t="n">
        <f aca="false">IF(DB66=1,1,0)</f>
        <v>1</v>
      </c>
      <c r="DE66" s="209" t="n">
        <f aca="false">DD66*K66</f>
        <v>0</v>
      </c>
      <c r="DF66" s="209" t="n">
        <f aca="false">DD66*M66</f>
        <v>0</v>
      </c>
      <c r="DG66" s="210"/>
      <c r="DH66" s="43"/>
      <c r="DI66" s="211"/>
      <c r="DJ66" s="112"/>
      <c r="DK66" s="162" t="n">
        <f aca="false">IF(DB66=1,M66,0)</f>
        <v>0</v>
      </c>
      <c r="DL66" s="212" t="n">
        <f aca="false">IF(AND(CZ66=1,DD66=1),2,DD66)</f>
        <v>1</v>
      </c>
      <c r="DM66" s="55" t="n">
        <f aca="false">IF(AND(DL66=2,DL67=2),2,IF(AND(DL66=2,DL67=1),3,DL66))</f>
        <v>1</v>
      </c>
      <c r="DN66" s="55" t="n">
        <f aca="false">IF(DM66=2,2,IF(AND(DM66=3,DM68=1),4,DM66))</f>
        <v>1</v>
      </c>
      <c r="DO66" s="55" t="n">
        <f aca="false">IF(DN66=2,2,IF(AND(DN66=4,DN69=1),5,DN66))</f>
        <v>1</v>
      </c>
      <c r="DP66" s="55" t="n">
        <f aca="false">IF(DO66=2,2,IF(AND(DO66=5,DO70=1),6,DO66))</f>
        <v>1</v>
      </c>
      <c r="DQ66" s="55" t="n">
        <f aca="false">IF(DP66=2,2,IF(AND(DP66=6,DP71=1),7,DP66))</f>
        <v>1</v>
      </c>
      <c r="DR66" s="55" t="n">
        <f aca="false">IF(DQ66=2,2,IF(AND(DQ66=7,DQ72=1),8,DQ66))</f>
        <v>1</v>
      </c>
      <c r="DS66" s="55" t="n">
        <f aca="false">IF(DR66=2,2,IF(AND(DR66=8,DR73=1),9,DR66))</f>
        <v>1</v>
      </c>
      <c r="DT66" s="55" t="n">
        <f aca="false">IF(DS66=2,2,IF(AND(DS66=9,DS74=1),10,DS66))</f>
        <v>1</v>
      </c>
      <c r="DU66" s="55" t="n">
        <f aca="false">IF(DT66=2,2,IF(AND(DT66=10,DT75=1),11,DT66))</f>
        <v>1</v>
      </c>
      <c r="DV66" s="55" t="n">
        <f aca="false">IF(DU66=2,2,IF(AND(DU66=11,DU76=1),12,DU66))</f>
        <v>1</v>
      </c>
      <c r="DW66" s="55" t="n">
        <f aca="false">IF(DV66=2,2,IF(AND(DV66=12,DV77=1),13,DV66))</f>
        <v>1</v>
      </c>
      <c r="DX66" s="55" t="n">
        <f aca="false">IF(DW66=2,2,IF(AND(DW66=13,DW78=1),14,DW66))</f>
        <v>1</v>
      </c>
      <c r="DY66" s="55" t="n">
        <f aca="false">IF(DX66=2,2,IF(AND(DX66=14,DX79=1),15,DX66))</f>
        <v>1</v>
      </c>
      <c r="DZ66" s="55" t="n">
        <f aca="false">IF(DY66=2,2,IF(AND(DY66=15,DY80=1),16,DY66))</f>
        <v>1</v>
      </c>
      <c r="EA66" s="55" t="n">
        <f aca="false">IF(DZ66=2,2,IF(AND(DZ66=16,DZ81=1),17,DZ66))</f>
        <v>1</v>
      </c>
      <c r="EB66" s="55" t="n">
        <f aca="false">IF(EA66=2,2,IF(AND(EA66=17,EA82=1),18,EA66))</f>
        <v>1</v>
      </c>
      <c r="EC66" s="213" t="n">
        <f aca="false">IF(EB66=2,2,IF(AND(EB66=18,EB83=1),19,EB66))</f>
        <v>1</v>
      </c>
      <c r="ED66" s="214" t="n">
        <f aca="false">IF(EC66=2,DK66,IF(EC66=3,(DK66+DK67),IF(EC66=4,(DK66+DK67+DK68),IF(EC66=5,(DK66+DK67+DK68+DK69),IF(EC66=6,(DK66+DK67+DK68+DK69+DK70),IF(EC66=7,(DK66+DK67+DK68+DK69+DK70+DK71),0))))))</f>
        <v>0</v>
      </c>
      <c r="EE66" s="215" t="n">
        <f aca="false">IF(EC66=8,(DK66+DK67+DK68+DK69+DK70+DK71+DK72),IF(EC66=9,(DK66+DK67+DK68+DK69+DK70+DK71+DK72+DK73),IF(EC66=10,(DK66+DK67+DK68+DK69+DK70+DK71+DK72+DK73+DK74),IF(EC66=11,(DK66+DK67+DK68+DK69+DK70+DK71+DK72+DK73+DK74+DK75),IF(EC66=12,(DK66+DK67+DK68+DK69+DK70+DK71+DK72+DK73+DK74+DK75+DK76),IF(EC66=13,(DK66+DK67+DK68+DK69+DK70+DK71+DK72+DK73+DK74+DK75+DK76+DK77),0))))))</f>
        <v>0</v>
      </c>
      <c r="EF66" s="215" t="n">
        <f aca="false">IF(EC66=14,SUM(DK66:DK78),IF(EC66=15,SUM(DK66:DK79),IF(EC66=16,SUM(DK66:DK80),IF(EC66=17,SUM(DK66:DK81),IF(EC66=18,SUM(DK66:DK82),IF(EC66=19,SUM(DK66:DK83),0))))))</f>
        <v>0</v>
      </c>
      <c r="EG66" s="216" t="n">
        <f aca="false">ED66+EE66+EF66</f>
        <v>0</v>
      </c>
      <c r="EH66" s="215"/>
      <c r="EI66" s="216"/>
      <c r="EJ66" s="113" t="n">
        <f aca="false">EG66+EI66</f>
        <v>0</v>
      </c>
      <c r="EK66" s="113"/>
      <c r="EL66" s="17"/>
      <c r="EM66" s="223"/>
      <c r="EN66" s="113"/>
    </row>
    <row r="67" s="16" customFormat="true" ht="27" hidden="false" customHeight="true" outlineLevel="0" collapsed="false">
      <c r="B67" s="164" t="str">
        <f aca="false">IF(M67&gt;0,"Wypełnione","")</f>
        <v/>
      </c>
      <c r="C67" s="165" t="str">
        <f aca="false">IF(AU67=1,SUM(AU$11:AU67),"")</f>
        <v/>
      </c>
      <c r="D67" s="166"/>
      <c r="E67" s="167"/>
      <c r="F67" s="168"/>
      <c r="G67" s="169"/>
      <c r="H67" s="170"/>
      <c r="I67" s="168"/>
      <c r="J67" s="169"/>
      <c r="K67" s="170"/>
      <c r="L67" s="171"/>
      <c r="M67" s="172"/>
      <c r="N67" s="173"/>
      <c r="O67" s="173"/>
      <c r="P67" s="174"/>
      <c r="Q67" s="175"/>
      <c r="R67" s="175"/>
      <c r="S67" s="175"/>
      <c r="T67" s="175"/>
      <c r="U67" s="176"/>
      <c r="V67" s="177"/>
      <c r="W67" s="178"/>
      <c r="X67" s="178"/>
      <c r="Y67" s="178"/>
      <c r="Z67" s="178"/>
      <c r="AA67" s="178"/>
      <c r="AB67" s="178"/>
      <c r="AC67" s="178"/>
      <c r="AD67" s="178"/>
      <c r="AE67" s="179"/>
      <c r="AF67" s="180"/>
      <c r="AG67" s="177"/>
      <c r="AH67" s="178"/>
      <c r="AI67" s="181"/>
      <c r="AJ67" s="182"/>
      <c r="AK67" s="169"/>
      <c r="AL67" s="183"/>
      <c r="AM67" s="184"/>
      <c r="AN67" s="184"/>
      <c r="AO67" s="183"/>
      <c r="AP67" s="185"/>
      <c r="AQ67" s="186" t="str">
        <f aca="false">IF(BG67+BJ67&gt;0,"Wpisz miarę.","")</f>
        <v/>
      </c>
      <c r="AR67" s="187" t="n">
        <v>1</v>
      </c>
      <c r="AU67" s="188" t="n">
        <f aca="false">AW67</f>
        <v>0</v>
      </c>
      <c r="AV67" s="189" t="b">
        <f aca="false">ISNONTEXT(D67)</f>
        <v>1</v>
      </c>
      <c r="AW67" s="55" t="n">
        <f aca="false">IF(AV67=TRUE(),0,1)</f>
        <v>0</v>
      </c>
      <c r="AX67" s="190" t="n">
        <f aca="false">IF(D67=0,1,COUNTIF(D$12:D$401,D67))</f>
        <v>1</v>
      </c>
      <c r="AY67" s="191" t="n">
        <f aca="false">IF(AX67&gt;1,1,0)</f>
        <v>0</v>
      </c>
      <c r="BD67" s="193"/>
      <c r="BE67" s="193"/>
      <c r="BG67" s="194" t="n">
        <f aca="false">IF(AND(BH67&gt;0,BI67=0),1,0)</f>
        <v>0</v>
      </c>
      <c r="BH67" s="195" t="n">
        <f aca="false">AE67</f>
        <v>0</v>
      </c>
      <c r="BI67" s="187" t="n">
        <f aca="false">AF67</f>
        <v>0</v>
      </c>
      <c r="BJ67" s="194" t="n">
        <f aca="false">IF(AND(BK67&gt;0,BL67=0),1,0)</f>
        <v>0</v>
      </c>
      <c r="BK67" s="195" t="n">
        <f aca="false">AJ67</f>
        <v>0</v>
      </c>
      <c r="BL67" s="187" t="n">
        <f aca="false">AK67</f>
        <v>0</v>
      </c>
      <c r="BN67" s="196" t="n">
        <f aca="false">IF(P67&gt;0,1,0)</f>
        <v>0</v>
      </c>
      <c r="BO67" s="196" t="n">
        <f aca="false">IF(Q67&gt;0,1,0)</f>
        <v>0</v>
      </c>
      <c r="BP67" s="196" t="n">
        <f aca="false">IF(R67&gt;0,1,0)</f>
        <v>0</v>
      </c>
      <c r="BQ67" s="196" t="n">
        <f aca="false">IF(S67&gt;0,1,0)</f>
        <v>0</v>
      </c>
      <c r="BR67" s="196" t="n">
        <f aca="false">IF(T67&gt;0,1,0)</f>
        <v>0</v>
      </c>
      <c r="BS67" s="196" t="n">
        <f aca="false">IF(U67&gt;0,1,0)</f>
        <v>0</v>
      </c>
      <c r="BT67" s="197" t="n">
        <f aca="false">IF(SUM(BN67:BS67)&lt;=1,0,164)</f>
        <v>0</v>
      </c>
      <c r="CA67" s="27"/>
      <c r="CB67" s="199" t="str">
        <f aca="false">IF(ROUND(EJ67,2)=0,"",ROUND((K67-EJ67),2))</f>
        <v/>
      </c>
      <c r="CC67" s="200" t="str">
        <f aca="false">IF(CB67=0,"OK.",IF(CB67="","","Popraw  ;)"))</f>
        <v/>
      </c>
      <c r="CD67" s="201" t="str">
        <f aca="false">IF(ROWS(AP67:AP68)&gt;2,"Pamiętaj o wpisaniu WYPEŁNIONE do kol. z Filtrem","")</f>
        <v/>
      </c>
      <c r="CE67" s="217"/>
      <c r="CF67" s="218"/>
      <c r="CG67" s="218"/>
      <c r="CH67" s="218"/>
      <c r="CI67" s="220"/>
      <c r="CJ67" s="27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05" t="b">
        <f aca="false">ISNUMBER(D67)</f>
        <v>0</v>
      </c>
      <c r="CV67" s="206" t="b">
        <f aca="false">ISBLANK(D67)</f>
        <v>1</v>
      </c>
      <c r="CW67" s="189" t="b">
        <f aca="false">IF(CU67=CV67,FALSE(),TRUE())</f>
        <v>1</v>
      </c>
      <c r="CX67" s="55" t="n">
        <f aca="false">IF(CW67=TRUE(),0,1)</f>
        <v>0</v>
      </c>
      <c r="CY67" s="17"/>
      <c r="CZ67" s="55" t="n">
        <f aca="false">CX67</f>
        <v>0</v>
      </c>
      <c r="DA67" s="208" t="n">
        <f aca="false">IF(CZ67=0,DA66,CZ67)</f>
        <v>1</v>
      </c>
      <c r="DB67" s="161" t="n">
        <f aca="false">IF(DA67=1,1,IF(DA67=10,10,IF(DA67=20,20,10)))</f>
        <v>1</v>
      </c>
      <c r="DC67" s="222"/>
      <c r="DD67" s="208" t="n">
        <f aca="false">IF(DB67=1,1,0)</f>
        <v>1</v>
      </c>
      <c r="DE67" s="209" t="n">
        <f aca="false">DD67*K67</f>
        <v>0</v>
      </c>
      <c r="DF67" s="209" t="n">
        <f aca="false">DD67*M67</f>
        <v>0</v>
      </c>
      <c r="DG67" s="210"/>
      <c r="DH67" s="43"/>
      <c r="DI67" s="211"/>
      <c r="DJ67" s="112"/>
      <c r="DK67" s="162" t="n">
        <f aca="false">IF(DB67=1,M67,0)</f>
        <v>0</v>
      </c>
      <c r="DL67" s="212" t="n">
        <f aca="false">IF(AND(CZ67=1,DD67=1),2,DD67)</f>
        <v>1</v>
      </c>
      <c r="DM67" s="55" t="n">
        <f aca="false">IF(AND(DL67=2,DL68=2),2,IF(AND(DL67=2,DL68=1),3,DL67))</f>
        <v>1</v>
      </c>
      <c r="DN67" s="55" t="n">
        <f aca="false">IF(DM67=2,2,IF(AND(DM67=3,DM69=1),4,DM67))</f>
        <v>1</v>
      </c>
      <c r="DO67" s="55" t="n">
        <f aca="false">IF(DN67=2,2,IF(AND(DN67=4,DN70=1),5,DN67))</f>
        <v>1</v>
      </c>
      <c r="DP67" s="55" t="n">
        <f aca="false">IF(DO67=2,2,IF(AND(DO67=5,DO71=1),6,DO67))</f>
        <v>1</v>
      </c>
      <c r="DQ67" s="55" t="n">
        <f aca="false">IF(DP67=2,2,IF(AND(DP67=6,DP72=1),7,DP67))</f>
        <v>1</v>
      </c>
      <c r="DR67" s="55" t="n">
        <f aca="false">IF(DQ67=2,2,IF(AND(DQ67=7,DQ73=1),8,DQ67))</f>
        <v>1</v>
      </c>
      <c r="DS67" s="55" t="n">
        <f aca="false">IF(DR67=2,2,IF(AND(DR67=8,DR74=1),9,DR67))</f>
        <v>1</v>
      </c>
      <c r="DT67" s="55" t="n">
        <f aca="false">IF(DS67=2,2,IF(AND(DS67=9,DS75=1),10,DS67))</f>
        <v>1</v>
      </c>
      <c r="DU67" s="55" t="n">
        <f aca="false">IF(DT67=2,2,IF(AND(DT67=10,DT76=1),11,DT67))</f>
        <v>1</v>
      </c>
      <c r="DV67" s="55" t="n">
        <f aca="false">IF(DU67=2,2,IF(AND(DU67=11,DU77=1),12,DU67))</f>
        <v>1</v>
      </c>
      <c r="DW67" s="55" t="n">
        <f aca="false">IF(DV67=2,2,IF(AND(DV67=12,DV78=1),13,DV67))</f>
        <v>1</v>
      </c>
      <c r="DX67" s="55" t="n">
        <f aca="false">IF(DW67=2,2,IF(AND(DW67=13,DW79=1),14,DW67))</f>
        <v>1</v>
      </c>
      <c r="DY67" s="55" t="n">
        <f aca="false">IF(DX67=2,2,IF(AND(DX67=14,DX80=1),15,DX67))</f>
        <v>1</v>
      </c>
      <c r="DZ67" s="55" t="n">
        <f aca="false">IF(DY67=2,2,IF(AND(DY67=15,DY81=1),16,DY67))</f>
        <v>1</v>
      </c>
      <c r="EA67" s="55" t="n">
        <f aca="false">IF(DZ67=2,2,IF(AND(DZ67=16,DZ82=1),17,DZ67))</f>
        <v>1</v>
      </c>
      <c r="EB67" s="55" t="n">
        <f aca="false">IF(EA67=2,2,IF(AND(EA67=17,EA83=1),18,EA67))</f>
        <v>1</v>
      </c>
      <c r="EC67" s="213" t="n">
        <f aca="false">IF(EB67=2,2,IF(AND(EB67=18,EB84=1),19,EB67))</f>
        <v>1</v>
      </c>
      <c r="ED67" s="214" t="n">
        <f aca="false">IF(EC67=2,DK67,IF(EC67=3,(DK67+DK68),IF(EC67=4,(DK67+DK68+DK69),IF(EC67=5,(DK67+DK68+DK69+DK70),IF(EC67=6,(DK67+DK68+DK69+DK70+DK71),IF(EC67=7,(DK67+DK68+DK69+DK70+DK71+DK72),0))))))</f>
        <v>0</v>
      </c>
      <c r="EE67" s="215" t="n">
        <f aca="false">IF(EC67=8,(DK67+DK68+DK69+DK70+DK71+DK72+DK73),IF(EC67=9,(DK67+DK68+DK69+DK70+DK71+DK72+DK73+DK74),IF(EC67=10,(DK67+DK68+DK69+DK70+DK71+DK72+DK73+DK74+DK75),IF(EC67=11,(DK67+DK68+DK69+DK70+DK71+DK72+DK73+DK74+DK75+DK76),IF(EC67=12,(DK67+DK68+DK69+DK70+DK71+DK72+DK73+DK74+DK75+DK76+DK77),IF(EC67=13,(DK67+DK68+DK69+DK70+DK71+DK72+DK73+DK74+DK75+DK76+DK77+DK78),0))))))</f>
        <v>0</v>
      </c>
      <c r="EF67" s="215" t="n">
        <f aca="false">IF(EC67=14,SUM(DK67:DK79),IF(EC67=15,SUM(DK67:DK80),IF(EC67=16,SUM(DK67:DK81),IF(EC67=17,SUM(DK67:DK82),IF(EC67=18,SUM(DK67:DK83),IF(EC67=19,SUM(DK67:DK84),0))))))</f>
        <v>0</v>
      </c>
      <c r="EG67" s="216" t="n">
        <f aca="false">ED67+EE67+EF67</f>
        <v>0</v>
      </c>
      <c r="EH67" s="215"/>
      <c r="EI67" s="216"/>
      <c r="EJ67" s="113" t="n">
        <f aca="false">EG67+EI67</f>
        <v>0</v>
      </c>
      <c r="EK67" s="113"/>
      <c r="EL67" s="17"/>
      <c r="EM67" s="113"/>
      <c r="EN67" s="113"/>
    </row>
    <row r="68" s="16" customFormat="true" ht="27" hidden="false" customHeight="true" outlineLevel="0" collapsed="false">
      <c r="B68" s="164" t="str">
        <f aca="false">IF(M68&gt;0,"Wypełnione","")</f>
        <v/>
      </c>
      <c r="C68" s="165" t="str">
        <f aca="false">IF(AU68=1,SUM(AU$11:AU68),"")</f>
        <v/>
      </c>
      <c r="D68" s="166"/>
      <c r="E68" s="167"/>
      <c r="F68" s="168"/>
      <c r="G68" s="169"/>
      <c r="H68" s="170"/>
      <c r="I68" s="168"/>
      <c r="J68" s="169"/>
      <c r="K68" s="170"/>
      <c r="L68" s="171"/>
      <c r="M68" s="172"/>
      <c r="N68" s="173"/>
      <c r="O68" s="173"/>
      <c r="P68" s="174"/>
      <c r="Q68" s="175"/>
      <c r="R68" s="175"/>
      <c r="S68" s="175"/>
      <c r="T68" s="175"/>
      <c r="U68" s="176"/>
      <c r="V68" s="177"/>
      <c r="W68" s="178"/>
      <c r="X68" s="178"/>
      <c r="Y68" s="178"/>
      <c r="Z68" s="178"/>
      <c r="AA68" s="178"/>
      <c r="AB68" s="178"/>
      <c r="AC68" s="178"/>
      <c r="AD68" s="178"/>
      <c r="AE68" s="179"/>
      <c r="AF68" s="180"/>
      <c r="AG68" s="177"/>
      <c r="AH68" s="178"/>
      <c r="AI68" s="181"/>
      <c r="AJ68" s="182"/>
      <c r="AK68" s="169"/>
      <c r="AL68" s="183"/>
      <c r="AM68" s="184"/>
      <c r="AN68" s="184"/>
      <c r="AO68" s="183"/>
      <c r="AP68" s="185"/>
      <c r="AQ68" s="186" t="str">
        <f aca="false">IF(BG68+BJ68&gt;0,"Wpisz miarę.","")</f>
        <v/>
      </c>
      <c r="AR68" s="187" t="n">
        <v>1</v>
      </c>
      <c r="AU68" s="188" t="n">
        <f aca="false">AW68</f>
        <v>0</v>
      </c>
      <c r="AV68" s="189" t="b">
        <f aca="false">ISNONTEXT(D68)</f>
        <v>1</v>
      </c>
      <c r="AW68" s="55" t="n">
        <f aca="false">IF(AV68=TRUE(),0,1)</f>
        <v>0</v>
      </c>
      <c r="AX68" s="190" t="n">
        <f aca="false">IF(D68=0,1,COUNTIF(D$12:D$401,D68))</f>
        <v>1</v>
      </c>
      <c r="AY68" s="191" t="n">
        <f aca="false">IF(AX68&gt;1,1,0)</f>
        <v>0</v>
      </c>
      <c r="BD68" s="193"/>
      <c r="BE68" s="193"/>
      <c r="BG68" s="194" t="n">
        <f aca="false">IF(AND(BH68&gt;0,BI68=0),1,0)</f>
        <v>0</v>
      </c>
      <c r="BH68" s="195" t="n">
        <f aca="false">AE68</f>
        <v>0</v>
      </c>
      <c r="BI68" s="187" t="n">
        <f aca="false">AF68</f>
        <v>0</v>
      </c>
      <c r="BJ68" s="194" t="n">
        <f aca="false">IF(AND(BK68&gt;0,BL68=0),1,0)</f>
        <v>0</v>
      </c>
      <c r="BK68" s="195" t="n">
        <f aca="false">AJ68</f>
        <v>0</v>
      </c>
      <c r="BL68" s="187" t="n">
        <f aca="false">AK68</f>
        <v>0</v>
      </c>
      <c r="BN68" s="196" t="n">
        <f aca="false">IF(P68&gt;0,1,0)</f>
        <v>0</v>
      </c>
      <c r="BO68" s="196" t="n">
        <f aca="false">IF(Q68&gt;0,1,0)</f>
        <v>0</v>
      </c>
      <c r="BP68" s="196" t="n">
        <f aca="false">IF(R68&gt;0,1,0)</f>
        <v>0</v>
      </c>
      <c r="BQ68" s="196" t="n">
        <f aca="false">IF(S68&gt;0,1,0)</f>
        <v>0</v>
      </c>
      <c r="BR68" s="196" t="n">
        <f aca="false">IF(T68&gt;0,1,0)</f>
        <v>0</v>
      </c>
      <c r="BS68" s="196" t="n">
        <f aca="false">IF(U68&gt;0,1,0)</f>
        <v>0</v>
      </c>
      <c r="BT68" s="197" t="n">
        <f aca="false">IF(SUM(BN68:BS68)&lt;=1,0,164)</f>
        <v>0</v>
      </c>
      <c r="CA68" s="27"/>
      <c r="CB68" s="199" t="str">
        <f aca="false">IF(ROUND(EJ68,2)=0,"",ROUND((K68-EJ68),2))</f>
        <v/>
      </c>
      <c r="CC68" s="200" t="str">
        <f aca="false">IF(CB68=0,"OK.",IF(CB68="","","Popraw  ;)"))</f>
        <v/>
      </c>
      <c r="CD68" s="201" t="str">
        <f aca="false">IF(ROWS(AP68:AP69)&gt;2,"Pamiętaj o wpisaniu WYPEŁNIONE do kol. z Filtrem","")</f>
        <v/>
      </c>
      <c r="CE68" s="217"/>
      <c r="CF68" s="218"/>
      <c r="CG68" s="218"/>
      <c r="CH68" s="218"/>
      <c r="CI68" s="220"/>
      <c r="CJ68" s="27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05" t="b">
        <f aca="false">ISNUMBER(D68)</f>
        <v>0</v>
      </c>
      <c r="CV68" s="206" t="b">
        <f aca="false">ISBLANK(D68)</f>
        <v>1</v>
      </c>
      <c r="CW68" s="189" t="b">
        <f aca="false">IF(CU68=CV68,FALSE(),TRUE())</f>
        <v>1</v>
      </c>
      <c r="CX68" s="55" t="n">
        <f aca="false">IF(CW68=TRUE(),0,1)</f>
        <v>0</v>
      </c>
      <c r="CY68" s="17"/>
      <c r="CZ68" s="55" t="n">
        <f aca="false">CX68</f>
        <v>0</v>
      </c>
      <c r="DA68" s="208" t="n">
        <f aca="false">IF(CZ68=0,DA67,CZ68)</f>
        <v>1</v>
      </c>
      <c r="DB68" s="161" t="n">
        <f aca="false">IF(DA68=1,1,IF(DA68=10,10,IF(DA68=20,20,10)))</f>
        <v>1</v>
      </c>
      <c r="DC68" s="222"/>
      <c r="DD68" s="208" t="n">
        <f aca="false">IF(DB68=1,1,0)</f>
        <v>1</v>
      </c>
      <c r="DE68" s="209" t="n">
        <f aca="false">DD68*K68</f>
        <v>0</v>
      </c>
      <c r="DF68" s="209" t="n">
        <f aca="false">DD68*M68</f>
        <v>0</v>
      </c>
      <c r="DG68" s="210"/>
      <c r="DH68" s="43"/>
      <c r="DI68" s="211"/>
      <c r="DJ68" s="112"/>
      <c r="DK68" s="162" t="n">
        <f aca="false">IF(DB68=1,M68,0)</f>
        <v>0</v>
      </c>
      <c r="DL68" s="212" t="n">
        <f aca="false">IF(AND(CZ68=1,DD68=1),2,DD68)</f>
        <v>1</v>
      </c>
      <c r="DM68" s="55" t="n">
        <f aca="false">IF(AND(DL68=2,DL69=2),2,IF(AND(DL68=2,DL69=1),3,DL68))</f>
        <v>1</v>
      </c>
      <c r="DN68" s="55" t="n">
        <f aca="false">IF(DM68=2,2,IF(AND(DM68=3,DM70=1),4,DM68))</f>
        <v>1</v>
      </c>
      <c r="DO68" s="55" t="n">
        <f aca="false">IF(DN68=2,2,IF(AND(DN68=4,DN71=1),5,DN68))</f>
        <v>1</v>
      </c>
      <c r="DP68" s="55" t="n">
        <f aca="false">IF(DO68=2,2,IF(AND(DO68=5,DO72=1),6,DO68))</f>
        <v>1</v>
      </c>
      <c r="DQ68" s="55" t="n">
        <f aca="false">IF(DP68=2,2,IF(AND(DP68=6,DP73=1),7,DP68))</f>
        <v>1</v>
      </c>
      <c r="DR68" s="55" t="n">
        <f aca="false">IF(DQ68=2,2,IF(AND(DQ68=7,DQ74=1),8,DQ68))</f>
        <v>1</v>
      </c>
      <c r="DS68" s="55" t="n">
        <f aca="false">IF(DR68=2,2,IF(AND(DR68=8,DR75=1),9,DR68))</f>
        <v>1</v>
      </c>
      <c r="DT68" s="55" t="n">
        <f aca="false">IF(DS68=2,2,IF(AND(DS68=9,DS76=1),10,DS68))</f>
        <v>1</v>
      </c>
      <c r="DU68" s="55" t="n">
        <f aca="false">IF(DT68=2,2,IF(AND(DT68=10,DT77=1),11,DT68))</f>
        <v>1</v>
      </c>
      <c r="DV68" s="55" t="n">
        <f aca="false">IF(DU68=2,2,IF(AND(DU68=11,DU78=1),12,DU68))</f>
        <v>1</v>
      </c>
      <c r="DW68" s="55" t="n">
        <f aca="false">IF(DV68=2,2,IF(AND(DV68=12,DV79=1),13,DV68))</f>
        <v>1</v>
      </c>
      <c r="DX68" s="55" t="n">
        <f aca="false">IF(DW68=2,2,IF(AND(DW68=13,DW80=1),14,DW68))</f>
        <v>1</v>
      </c>
      <c r="DY68" s="55" t="n">
        <f aca="false">IF(DX68=2,2,IF(AND(DX68=14,DX81=1),15,DX68))</f>
        <v>1</v>
      </c>
      <c r="DZ68" s="55" t="n">
        <f aca="false">IF(DY68=2,2,IF(AND(DY68=15,DY82=1),16,DY68))</f>
        <v>1</v>
      </c>
      <c r="EA68" s="55" t="n">
        <f aca="false">IF(DZ68=2,2,IF(AND(DZ68=16,DZ83=1),17,DZ68))</f>
        <v>1</v>
      </c>
      <c r="EB68" s="55" t="n">
        <f aca="false">IF(EA68=2,2,IF(AND(EA68=17,EA84=1),18,EA68))</f>
        <v>1</v>
      </c>
      <c r="EC68" s="213" t="n">
        <f aca="false">IF(EB68=2,2,IF(AND(EB68=18,EB85=1),19,EB68))</f>
        <v>1</v>
      </c>
      <c r="ED68" s="214" t="n">
        <f aca="false">IF(EC68=2,DK68,IF(EC68=3,(DK68+DK69),IF(EC68=4,(DK68+DK69+DK70),IF(EC68=5,(DK68+DK69+DK70+DK71),IF(EC68=6,(DK68+DK69+DK70+DK71+DK72),IF(EC68=7,(DK68+DK69+DK70+DK71+DK72+DK73),0))))))</f>
        <v>0</v>
      </c>
      <c r="EE68" s="215" t="n">
        <f aca="false">IF(EC68=8,(DK68+DK69+DK70+DK71+DK72+DK73+DK74),IF(EC68=9,(DK68+DK69+DK70+DK71+DK72+DK73+DK74+DK75),IF(EC68=10,(DK68+DK69+DK70+DK71+DK72+DK73+DK74+DK75+DK76),IF(EC68=11,(DK68+DK69+DK70+DK71+DK72+DK73+DK74+DK75+DK76+DK77),IF(EC68=12,(DK68+DK69+DK70+DK71+DK72+DK73+DK74+DK75+DK76+DK77+DK78),IF(EC68=13,(DK68+DK69+DK70+DK71+DK72+DK73+DK74+DK75+DK76+DK77+DK78+DK79),0))))))</f>
        <v>0</v>
      </c>
      <c r="EF68" s="215" t="n">
        <f aca="false">IF(EC68=14,SUM(DK68:DK80),IF(EC68=15,SUM(DK68:DK81),IF(EC68=16,SUM(DK68:DK82),IF(EC68=17,SUM(DK68:DK83),IF(EC68=18,SUM(DK68:DK84),IF(EC68=19,SUM(DK68:DK85),0))))))</f>
        <v>0</v>
      </c>
      <c r="EG68" s="216" t="n">
        <f aca="false">ED68+EE68+EF68</f>
        <v>0</v>
      </c>
      <c r="EH68" s="215"/>
      <c r="EI68" s="216"/>
      <c r="EJ68" s="113" t="n">
        <f aca="false">EG68+EI68</f>
        <v>0</v>
      </c>
      <c r="EK68" s="113"/>
      <c r="EL68" s="17"/>
      <c r="EM68" s="113"/>
      <c r="EN68" s="113"/>
    </row>
    <row r="69" s="16" customFormat="true" ht="27" hidden="false" customHeight="true" outlineLevel="0" collapsed="false">
      <c r="B69" s="164" t="str">
        <f aca="false">IF(M69&gt;0,"Wypełnione","")</f>
        <v/>
      </c>
      <c r="C69" s="165" t="str">
        <f aca="false">IF(AU69=1,SUM(AU$11:AU69),"")</f>
        <v/>
      </c>
      <c r="D69" s="166"/>
      <c r="E69" s="167"/>
      <c r="F69" s="168"/>
      <c r="G69" s="169"/>
      <c r="H69" s="170"/>
      <c r="I69" s="168"/>
      <c r="J69" s="169"/>
      <c r="K69" s="170"/>
      <c r="L69" s="171"/>
      <c r="M69" s="172"/>
      <c r="N69" s="173"/>
      <c r="O69" s="173"/>
      <c r="P69" s="174"/>
      <c r="Q69" s="175"/>
      <c r="R69" s="175"/>
      <c r="S69" s="175"/>
      <c r="T69" s="175"/>
      <c r="U69" s="176"/>
      <c r="V69" s="177"/>
      <c r="W69" s="178"/>
      <c r="X69" s="178"/>
      <c r="Y69" s="178"/>
      <c r="Z69" s="178"/>
      <c r="AA69" s="178"/>
      <c r="AB69" s="178"/>
      <c r="AC69" s="178"/>
      <c r="AD69" s="178"/>
      <c r="AE69" s="179"/>
      <c r="AF69" s="180"/>
      <c r="AG69" s="177"/>
      <c r="AH69" s="178"/>
      <c r="AI69" s="181"/>
      <c r="AJ69" s="182"/>
      <c r="AK69" s="169"/>
      <c r="AL69" s="183"/>
      <c r="AM69" s="184"/>
      <c r="AN69" s="184"/>
      <c r="AO69" s="183"/>
      <c r="AP69" s="185"/>
      <c r="AQ69" s="186" t="str">
        <f aca="false">IF(BG69+BJ69&gt;0,"Wpisz miarę.","")</f>
        <v/>
      </c>
      <c r="AR69" s="187" t="n">
        <v>1</v>
      </c>
      <c r="AU69" s="188" t="n">
        <f aca="false">AW69</f>
        <v>0</v>
      </c>
      <c r="AV69" s="189" t="b">
        <f aca="false">ISNONTEXT(D69)</f>
        <v>1</v>
      </c>
      <c r="AW69" s="55" t="n">
        <f aca="false">IF(AV69=TRUE(),0,1)</f>
        <v>0</v>
      </c>
      <c r="AX69" s="190" t="n">
        <f aca="false">IF(D69=0,1,COUNTIF(D$12:D$401,D69))</f>
        <v>1</v>
      </c>
      <c r="AY69" s="191" t="n">
        <f aca="false">IF(AX69&gt;1,1,0)</f>
        <v>0</v>
      </c>
      <c r="BD69" s="193"/>
      <c r="BE69" s="193"/>
      <c r="BG69" s="194" t="n">
        <f aca="false">IF(AND(BH69&gt;0,BI69=0),1,0)</f>
        <v>0</v>
      </c>
      <c r="BH69" s="195" t="n">
        <f aca="false">AE69</f>
        <v>0</v>
      </c>
      <c r="BI69" s="187" t="n">
        <f aca="false">AF69</f>
        <v>0</v>
      </c>
      <c r="BJ69" s="194" t="n">
        <f aca="false">IF(AND(BK69&gt;0,BL69=0),1,0)</f>
        <v>0</v>
      </c>
      <c r="BK69" s="195" t="n">
        <f aca="false">AJ69</f>
        <v>0</v>
      </c>
      <c r="BL69" s="187" t="n">
        <f aca="false">AK69</f>
        <v>0</v>
      </c>
      <c r="BN69" s="196" t="n">
        <f aca="false">IF(P69&gt;0,1,0)</f>
        <v>0</v>
      </c>
      <c r="BO69" s="196" t="n">
        <f aca="false">IF(Q69&gt;0,1,0)</f>
        <v>0</v>
      </c>
      <c r="BP69" s="196" t="n">
        <f aca="false">IF(R69&gt;0,1,0)</f>
        <v>0</v>
      </c>
      <c r="BQ69" s="196" t="n">
        <f aca="false">IF(S69&gt;0,1,0)</f>
        <v>0</v>
      </c>
      <c r="BR69" s="196" t="n">
        <f aca="false">IF(T69&gt;0,1,0)</f>
        <v>0</v>
      </c>
      <c r="BS69" s="196" t="n">
        <f aca="false">IF(U69&gt;0,1,0)</f>
        <v>0</v>
      </c>
      <c r="BT69" s="197" t="n">
        <f aca="false">IF(SUM(BN69:BS69)&lt;=1,0,164)</f>
        <v>0</v>
      </c>
      <c r="CA69" s="27"/>
      <c r="CB69" s="199" t="str">
        <f aca="false">IF(ROUND(EJ69,2)=0,"",ROUND((K69-EJ69),2))</f>
        <v/>
      </c>
      <c r="CC69" s="200" t="str">
        <f aca="false">IF(CB69=0,"OK.",IF(CB69="","","Popraw  ;)"))</f>
        <v/>
      </c>
      <c r="CD69" s="201" t="str">
        <f aca="false">IF(ROWS(AP69:AP70)&gt;2,"Pamiętaj o wpisaniu WYPEŁNIONE do kol. z Filtrem","")</f>
        <v/>
      </c>
      <c r="CE69" s="217"/>
      <c r="CF69" s="218"/>
      <c r="CG69" s="218"/>
      <c r="CH69" s="218"/>
      <c r="CI69" s="220"/>
      <c r="CJ69" s="27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05" t="b">
        <f aca="false">ISNUMBER(D69)</f>
        <v>0</v>
      </c>
      <c r="CV69" s="206" t="b">
        <f aca="false">ISBLANK(D69)</f>
        <v>1</v>
      </c>
      <c r="CW69" s="189" t="b">
        <f aca="false">IF(CU69=CV69,FALSE(),TRUE())</f>
        <v>1</v>
      </c>
      <c r="CX69" s="55" t="n">
        <f aca="false">IF(CW69=TRUE(),0,1)</f>
        <v>0</v>
      </c>
      <c r="CY69" s="17"/>
      <c r="CZ69" s="55" t="n">
        <f aca="false">CX69</f>
        <v>0</v>
      </c>
      <c r="DA69" s="208" t="n">
        <f aca="false">IF(CZ69=0,DA68,CZ69)</f>
        <v>1</v>
      </c>
      <c r="DB69" s="161" t="n">
        <f aca="false">IF(DA69=1,1,IF(DA69=10,10,IF(DA69=20,20,10)))</f>
        <v>1</v>
      </c>
      <c r="DC69" s="222"/>
      <c r="DD69" s="208" t="n">
        <f aca="false">IF(DB69=1,1,0)</f>
        <v>1</v>
      </c>
      <c r="DE69" s="209" t="n">
        <f aca="false">DD69*K69</f>
        <v>0</v>
      </c>
      <c r="DF69" s="209" t="n">
        <f aca="false">DD69*M69</f>
        <v>0</v>
      </c>
      <c r="DG69" s="210"/>
      <c r="DH69" s="43"/>
      <c r="DI69" s="211"/>
      <c r="DJ69" s="112"/>
      <c r="DK69" s="162" t="n">
        <f aca="false">IF(DB69=1,M69,0)</f>
        <v>0</v>
      </c>
      <c r="DL69" s="212" t="n">
        <f aca="false">IF(AND(CZ69=1,DD69=1),2,DD69)</f>
        <v>1</v>
      </c>
      <c r="DM69" s="55" t="n">
        <f aca="false">IF(AND(DL69=2,DL70=2),2,IF(AND(DL69=2,DL70=1),3,DL69))</f>
        <v>1</v>
      </c>
      <c r="DN69" s="55" t="n">
        <f aca="false">IF(DM69=2,2,IF(AND(DM69=3,DM71=1),4,DM69))</f>
        <v>1</v>
      </c>
      <c r="DO69" s="55" t="n">
        <f aca="false">IF(DN69=2,2,IF(AND(DN69=4,DN72=1),5,DN69))</f>
        <v>1</v>
      </c>
      <c r="DP69" s="55" t="n">
        <f aca="false">IF(DO69=2,2,IF(AND(DO69=5,DO73=1),6,DO69))</f>
        <v>1</v>
      </c>
      <c r="DQ69" s="55" t="n">
        <f aca="false">IF(DP69=2,2,IF(AND(DP69=6,DP74=1),7,DP69))</f>
        <v>1</v>
      </c>
      <c r="DR69" s="55" t="n">
        <f aca="false">IF(DQ69=2,2,IF(AND(DQ69=7,DQ75=1),8,DQ69))</f>
        <v>1</v>
      </c>
      <c r="DS69" s="55" t="n">
        <f aca="false">IF(DR69=2,2,IF(AND(DR69=8,DR76=1),9,DR69))</f>
        <v>1</v>
      </c>
      <c r="DT69" s="55" t="n">
        <f aca="false">IF(DS69=2,2,IF(AND(DS69=9,DS77=1),10,DS69))</f>
        <v>1</v>
      </c>
      <c r="DU69" s="55" t="n">
        <f aca="false">IF(DT69=2,2,IF(AND(DT69=10,DT78=1),11,DT69))</f>
        <v>1</v>
      </c>
      <c r="DV69" s="55" t="n">
        <f aca="false">IF(DU69=2,2,IF(AND(DU69=11,DU79=1),12,DU69))</f>
        <v>1</v>
      </c>
      <c r="DW69" s="55" t="n">
        <f aca="false">IF(DV69=2,2,IF(AND(DV69=12,DV80=1),13,DV69))</f>
        <v>1</v>
      </c>
      <c r="DX69" s="55" t="n">
        <f aca="false">IF(DW69=2,2,IF(AND(DW69=13,DW81=1),14,DW69))</f>
        <v>1</v>
      </c>
      <c r="DY69" s="55" t="n">
        <f aca="false">IF(DX69=2,2,IF(AND(DX69=14,DX82=1),15,DX69))</f>
        <v>1</v>
      </c>
      <c r="DZ69" s="55" t="n">
        <f aca="false">IF(DY69=2,2,IF(AND(DY69=15,DY83=1),16,DY69))</f>
        <v>1</v>
      </c>
      <c r="EA69" s="55" t="n">
        <f aca="false">IF(DZ69=2,2,IF(AND(DZ69=16,DZ84=1),17,DZ69))</f>
        <v>1</v>
      </c>
      <c r="EB69" s="55" t="n">
        <f aca="false">IF(EA69=2,2,IF(AND(EA69=17,EA85=1),18,EA69))</f>
        <v>1</v>
      </c>
      <c r="EC69" s="213" t="n">
        <f aca="false">IF(EB69=2,2,IF(AND(EB69=18,EB86=1),19,EB69))</f>
        <v>1</v>
      </c>
      <c r="ED69" s="214" t="n">
        <f aca="false">IF(EC69=2,DK69,IF(EC69=3,(DK69+DK70),IF(EC69=4,(DK69+DK70+DK71),IF(EC69=5,(DK69+DK70+DK71+DK72),IF(EC69=6,(DK69+DK70+DK71+DK72+DK73),IF(EC69=7,(DK69+DK70+DK71+DK72+DK73+DK74),0))))))</f>
        <v>0</v>
      </c>
      <c r="EE69" s="215" t="n">
        <f aca="false">IF(EC69=8,(DK69+DK70+DK71+DK72+DK73+DK74+DK75),IF(EC69=9,(DK69+DK70+DK71+DK72+DK73+DK74+DK75+DK76),IF(EC69=10,(DK69+DK70+DK71+DK72+DK73+DK74+DK75+DK76+DK77),IF(EC69=11,(DK69+DK70+DK71+DK72+DK73+DK74+DK75+DK76+DK77+DK78),IF(EC69=12,(DK69+DK70+DK71+DK72+DK73+DK74+DK75+DK76+DK77+DK78+DK79),IF(EC69=13,(DK69+DK70+DK71+DK72+DK73+DK74+DK75+DK76+DK77+DK78+DK79+DK80),0))))))</f>
        <v>0</v>
      </c>
      <c r="EF69" s="215" t="n">
        <f aca="false">IF(EC69=14,SUM(DK69:DK81),IF(EC69=15,SUM(DK69:DK82),IF(EC69=16,SUM(DK69:DK83),IF(EC69=17,SUM(DK69:DK84),IF(EC69=18,SUM(DK69:DK85),IF(EC69=19,SUM(DK69:DK86),0))))))</f>
        <v>0</v>
      </c>
      <c r="EG69" s="216" t="n">
        <f aca="false">ED69+EE69+EF69</f>
        <v>0</v>
      </c>
      <c r="EH69" s="215"/>
      <c r="EI69" s="216"/>
      <c r="EJ69" s="113" t="n">
        <f aca="false">EG69+EI69</f>
        <v>0</v>
      </c>
      <c r="EK69" s="113"/>
      <c r="EL69" s="17"/>
      <c r="EM69" s="113"/>
      <c r="EN69" s="113"/>
    </row>
    <row r="70" s="16" customFormat="true" ht="27" hidden="false" customHeight="true" outlineLevel="0" collapsed="false">
      <c r="B70" s="164" t="str">
        <f aca="false">IF(M70&gt;0,"Wypełnione","")</f>
        <v/>
      </c>
      <c r="C70" s="165" t="str">
        <f aca="false">IF(AU70=1,SUM(AU$11:AU70),"")</f>
        <v/>
      </c>
      <c r="D70" s="166"/>
      <c r="E70" s="167"/>
      <c r="F70" s="168"/>
      <c r="G70" s="169"/>
      <c r="H70" s="170"/>
      <c r="I70" s="168"/>
      <c r="J70" s="169"/>
      <c r="K70" s="170"/>
      <c r="L70" s="171"/>
      <c r="M70" s="172"/>
      <c r="N70" s="173"/>
      <c r="O70" s="173"/>
      <c r="P70" s="174"/>
      <c r="Q70" s="175"/>
      <c r="R70" s="175"/>
      <c r="S70" s="175"/>
      <c r="T70" s="175"/>
      <c r="U70" s="176"/>
      <c r="V70" s="177"/>
      <c r="W70" s="178"/>
      <c r="X70" s="178"/>
      <c r="Y70" s="178"/>
      <c r="Z70" s="178"/>
      <c r="AA70" s="178"/>
      <c r="AB70" s="178"/>
      <c r="AC70" s="178"/>
      <c r="AD70" s="178"/>
      <c r="AE70" s="179"/>
      <c r="AF70" s="180"/>
      <c r="AG70" s="177"/>
      <c r="AH70" s="178"/>
      <c r="AI70" s="181"/>
      <c r="AJ70" s="182"/>
      <c r="AK70" s="169"/>
      <c r="AL70" s="183"/>
      <c r="AM70" s="184"/>
      <c r="AN70" s="184"/>
      <c r="AO70" s="183"/>
      <c r="AP70" s="185"/>
      <c r="AQ70" s="186" t="str">
        <f aca="false">IF(BG70+BJ70&gt;0,"Wpisz miarę.","")</f>
        <v/>
      </c>
      <c r="AR70" s="187" t="n">
        <v>1</v>
      </c>
      <c r="AU70" s="188" t="n">
        <f aca="false">AW70</f>
        <v>0</v>
      </c>
      <c r="AV70" s="189" t="b">
        <f aca="false">ISNONTEXT(D70)</f>
        <v>1</v>
      </c>
      <c r="AW70" s="55" t="n">
        <f aca="false">IF(AV70=TRUE(),0,1)</f>
        <v>0</v>
      </c>
      <c r="AX70" s="190" t="n">
        <f aca="false">IF(D70=0,1,COUNTIF(D$12:D$401,D70))</f>
        <v>1</v>
      </c>
      <c r="AY70" s="191" t="n">
        <f aca="false">IF(AX70&gt;1,1,0)</f>
        <v>0</v>
      </c>
      <c r="BD70" s="193"/>
      <c r="BE70" s="193"/>
      <c r="BG70" s="194" t="n">
        <f aca="false">IF(AND(BH70&gt;0,BI70=0),1,0)</f>
        <v>0</v>
      </c>
      <c r="BH70" s="195" t="n">
        <f aca="false">AE70</f>
        <v>0</v>
      </c>
      <c r="BI70" s="187" t="n">
        <f aca="false">AF70</f>
        <v>0</v>
      </c>
      <c r="BJ70" s="194" t="n">
        <f aca="false">IF(AND(BK70&gt;0,BL70=0),1,0)</f>
        <v>0</v>
      </c>
      <c r="BK70" s="195" t="n">
        <f aca="false">AJ70</f>
        <v>0</v>
      </c>
      <c r="BL70" s="187" t="n">
        <f aca="false">AK70</f>
        <v>0</v>
      </c>
      <c r="BN70" s="196" t="n">
        <f aca="false">IF(P70&gt;0,1,0)</f>
        <v>0</v>
      </c>
      <c r="BO70" s="196" t="n">
        <f aca="false">IF(Q70&gt;0,1,0)</f>
        <v>0</v>
      </c>
      <c r="BP70" s="196" t="n">
        <f aca="false">IF(R70&gt;0,1,0)</f>
        <v>0</v>
      </c>
      <c r="BQ70" s="196" t="n">
        <f aca="false">IF(S70&gt;0,1,0)</f>
        <v>0</v>
      </c>
      <c r="BR70" s="196" t="n">
        <f aca="false">IF(T70&gt;0,1,0)</f>
        <v>0</v>
      </c>
      <c r="BS70" s="196" t="n">
        <f aca="false">IF(U70&gt;0,1,0)</f>
        <v>0</v>
      </c>
      <c r="BT70" s="197" t="n">
        <f aca="false">IF(SUM(BN70:BS70)&lt;=1,0,164)</f>
        <v>0</v>
      </c>
      <c r="CA70" s="27"/>
      <c r="CB70" s="199" t="str">
        <f aca="false">IF(ROUND(EJ70,2)=0,"",ROUND((K70-EJ70),2))</f>
        <v/>
      </c>
      <c r="CC70" s="200" t="str">
        <f aca="false">IF(CB70=0,"OK.",IF(CB70="","","Popraw  ;)"))</f>
        <v/>
      </c>
      <c r="CD70" s="201" t="str">
        <f aca="false">IF(ROWS(AP70:AP71)&gt;2,"Pamiętaj o wpisaniu WYPEŁNIONE do kol. z Filtrem","")</f>
        <v/>
      </c>
      <c r="CE70" s="217"/>
      <c r="CF70" s="218"/>
      <c r="CG70" s="218"/>
      <c r="CH70" s="218"/>
      <c r="CI70" s="220"/>
      <c r="CJ70" s="27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05" t="b">
        <f aca="false">ISNUMBER(D70)</f>
        <v>0</v>
      </c>
      <c r="CV70" s="206" t="b">
        <f aca="false">ISBLANK(D70)</f>
        <v>1</v>
      </c>
      <c r="CW70" s="189" t="b">
        <f aca="false">IF(CU70=CV70,FALSE(),TRUE())</f>
        <v>1</v>
      </c>
      <c r="CX70" s="55" t="n">
        <f aca="false">IF(CW70=TRUE(),0,1)</f>
        <v>0</v>
      </c>
      <c r="CY70" s="17"/>
      <c r="CZ70" s="55" t="n">
        <f aca="false">CX70</f>
        <v>0</v>
      </c>
      <c r="DA70" s="208" t="n">
        <f aca="false">IF(CZ70=0,DA69,CZ70)</f>
        <v>1</v>
      </c>
      <c r="DB70" s="161" t="n">
        <f aca="false">IF(DA70=1,1,IF(DA70=10,10,IF(DA70=20,20,10)))</f>
        <v>1</v>
      </c>
      <c r="DC70" s="222"/>
      <c r="DD70" s="208" t="n">
        <f aca="false">IF(DB70=1,1,0)</f>
        <v>1</v>
      </c>
      <c r="DE70" s="209" t="n">
        <f aca="false">DD70*K70</f>
        <v>0</v>
      </c>
      <c r="DF70" s="209" t="n">
        <f aca="false">DD70*M70</f>
        <v>0</v>
      </c>
      <c r="DG70" s="210"/>
      <c r="DH70" s="43"/>
      <c r="DI70" s="211"/>
      <c r="DJ70" s="112"/>
      <c r="DK70" s="162" t="n">
        <f aca="false">IF(DB70=1,M70,0)</f>
        <v>0</v>
      </c>
      <c r="DL70" s="212" t="n">
        <f aca="false">IF(AND(CZ70=1,DD70=1),2,DD70)</f>
        <v>1</v>
      </c>
      <c r="DM70" s="55" t="n">
        <f aca="false">IF(AND(DL70=2,DL71=2),2,IF(AND(DL70=2,DL71=1),3,DL70))</f>
        <v>1</v>
      </c>
      <c r="DN70" s="55" t="n">
        <f aca="false">IF(DM70=2,2,IF(AND(DM70=3,DM72=1),4,DM70))</f>
        <v>1</v>
      </c>
      <c r="DO70" s="55" t="n">
        <f aca="false">IF(DN70=2,2,IF(AND(DN70=4,DN73=1),5,DN70))</f>
        <v>1</v>
      </c>
      <c r="DP70" s="55" t="n">
        <f aca="false">IF(DO70=2,2,IF(AND(DO70=5,DO74=1),6,DO70))</f>
        <v>1</v>
      </c>
      <c r="DQ70" s="55" t="n">
        <f aca="false">IF(DP70=2,2,IF(AND(DP70=6,DP75=1),7,DP70))</f>
        <v>1</v>
      </c>
      <c r="DR70" s="55" t="n">
        <f aca="false">IF(DQ70=2,2,IF(AND(DQ70=7,DQ76=1),8,DQ70))</f>
        <v>1</v>
      </c>
      <c r="DS70" s="55" t="n">
        <f aca="false">IF(DR70=2,2,IF(AND(DR70=8,DR77=1),9,DR70))</f>
        <v>1</v>
      </c>
      <c r="DT70" s="55" t="n">
        <f aca="false">IF(DS70=2,2,IF(AND(DS70=9,DS78=1),10,DS70))</f>
        <v>1</v>
      </c>
      <c r="DU70" s="55" t="n">
        <f aca="false">IF(DT70=2,2,IF(AND(DT70=10,DT79=1),11,DT70))</f>
        <v>1</v>
      </c>
      <c r="DV70" s="55" t="n">
        <f aca="false">IF(DU70=2,2,IF(AND(DU70=11,DU80=1),12,DU70))</f>
        <v>1</v>
      </c>
      <c r="DW70" s="55" t="n">
        <f aca="false">IF(DV70=2,2,IF(AND(DV70=12,DV81=1),13,DV70))</f>
        <v>1</v>
      </c>
      <c r="DX70" s="55" t="n">
        <f aca="false">IF(DW70=2,2,IF(AND(DW70=13,DW82=1),14,DW70))</f>
        <v>1</v>
      </c>
      <c r="DY70" s="55" t="n">
        <f aca="false">IF(DX70=2,2,IF(AND(DX70=14,DX83=1),15,DX70))</f>
        <v>1</v>
      </c>
      <c r="DZ70" s="55" t="n">
        <f aca="false">IF(DY70=2,2,IF(AND(DY70=15,DY84=1),16,DY70))</f>
        <v>1</v>
      </c>
      <c r="EA70" s="55" t="n">
        <f aca="false">IF(DZ70=2,2,IF(AND(DZ70=16,DZ85=1),17,DZ70))</f>
        <v>1</v>
      </c>
      <c r="EB70" s="55" t="n">
        <f aca="false">IF(EA70=2,2,IF(AND(EA70=17,EA86=1),18,EA70))</f>
        <v>1</v>
      </c>
      <c r="EC70" s="213" t="n">
        <f aca="false">IF(EB70=2,2,IF(AND(EB70=18,EB87=1),19,EB70))</f>
        <v>1</v>
      </c>
      <c r="ED70" s="214" t="n">
        <f aca="false">IF(EC70=2,DK70,IF(EC70=3,(DK70+DK71),IF(EC70=4,(DK70+DK71+DK72),IF(EC70=5,(DK70+DK71+DK72+DK73),IF(EC70=6,(DK70+DK71+DK72+DK73+DK74),IF(EC70=7,(DK70+DK71+DK72+DK73+DK74+DK75),0))))))</f>
        <v>0</v>
      </c>
      <c r="EE70" s="215" t="n">
        <f aca="false">IF(EC70=8,(DK70+DK71+DK72+DK73+DK74+DK75+DK76),IF(EC70=9,(DK70+DK71+DK72+DK73+DK74+DK75+DK76+DK77),IF(EC70=10,(DK70+DK71+DK72+DK73+DK74+DK75+DK76+DK77+DK78),IF(EC70=11,(DK70+DK71+DK72+DK73+DK74+DK75+DK76+DK77+DK78+DK79),IF(EC70=12,(DK70+DK71+DK72+DK73+DK74+DK75+DK76+DK77+DK78+DK79+DK80),IF(EC70=13,(DK70+DK71+DK72+DK73+DK74+DK75+DK76+DK77+DK78+DK79+DK80+DK81),0))))))</f>
        <v>0</v>
      </c>
      <c r="EF70" s="215" t="n">
        <f aca="false">IF(EC70=14,SUM(DK70:DK82),IF(EC70=15,SUM(DK70:DK83),IF(EC70=16,SUM(DK70:DK84),IF(EC70=17,SUM(DK70:DK85),IF(EC70=18,SUM(DK70:DK86),IF(EC70=19,SUM(DK70:DK87),0))))))</f>
        <v>0</v>
      </c>
      <c r="EG70" s="216" t="n">
        <f aca="false">ED70+EE70+EF70</f>
        <v>0</v>
      </c>
      <c r="EH70" s="215"/>
      <c r="EI70" s="216"/>
      <c r="EJ70" s="113" t="n">
        <f aca="false">EG70+EI70</f>
        <v>0</v>
      </c>
      <c r="EK70" s="113"/>
      <c r="EL70" s="17"/>
      <c r="EM70" s="113"/>
      <c r="EN70" s="113"/>
    </row>
    <row r="71" s="16" customFormat="true" ht="27" hidden="false" customHeight="true" outlineLevel="0" collapsed="false">
      <c r="B71" s="164" t="str">
        <f aca="false">IF(M71&gt;0,"Wypełnione","")</f>
        <v/>
      </c>
      <c r="C71" s="165" t="str">
        <f aca="false">IF(AU71=1,SUM(AU$11:AU71),"")</f>
        <v/>
      </c>
      <c r="D71" s="166"/>
      <c r="E71" s="167"/>
      <c r="F71" s="168"/>
      <c r="G71" s="169"/>
      <c r="H71" s="170"/>
      <c r="I71" s="168"/>
      <c r="J71" s="169"/>
      <c r="K71" s="170"/>
      <c r="L71" s="171"/>
      <c r="M71" s="172"/>
      <c r="N71" s="173"/>
      <c r="O71" s="173"/>
      <c r="P71" s="174"/>
      <c r="Q71" s="175"/>
      <c r="R71" s="175"/>
      <c r="S71" s="175"/>
      <c r="T71" s="175"/>
      <c r="U71" s="176"/>
      <c r="V71" s="177"/>
      <c r="W71" s="178"/>
      <c r="X71" s="178"/>
      <c r="Y71" s="178"/>
      <c r="Z71" s="178"/>
      <c r="AA71" s="178"/>
      <c r="AB71" s="178"/>
      <c r="AC71" s="178"/>
      <c r="AD71" s="178"/>
      <c r="AE71" s="179"/>
      <c r="AF71" s="180"/>
      <c r="AG71" s="177"/>
      <c r="AH71" s="178"/>
      <c r="AI71" s="181"/>
      <c r="AJ71" s="182"/>
      <c r="AK71" s="169"/>
      <c r="AL71" s="183"/>
      <c r="AM71" s="184"/>
      <c r="AN71" s="184"/>
      <c r="AO71" s="183"/>
      <c r="AP71" s="185"/>
      <c r="AQ71" s="186" t="str">
        <f aca="false">IF(BG71+BJ71&gt;0,"Wpisz miarę.","")</f>
        <v/>
      </c>
      <c r="AR71" s="187" t="n">
        <v>1</v>
      </c>
      <c r="AU71" s="188" t="n">
        <f aca="false">AW71</f>
        <v>0</v>
      </c>
      <c r="AV71" s="189" t="b">
        <f aca="false">ISNONTEXT(D71)</f>
        <v>1</v>
      </c>
      <c r="AW71" s="55" t="n">
        <f aca="false">IF(AV71=TRUE(),0,1)</f>
        <v>0</v>
      </c>
      <c r="AX71" s="190" t="n">
        <f aca="false">IF(D71=0,1,COUNTIF(D$12:D$401,D71))</f>
        <v>1</v>
      </c>
      <c r="AY71" s="191" t="n">
        <f aca="false">IF(AX71&gt;1,1,0)</f>
        <v>0</v>
      </c>
      <c r="BD71" s="193"/>
      <c r="BE71" s="193"/>
      <c r="BG71" s="194" t="n">
        <f aca="false">IF(AND(BH71&gt;0,BI71=0),1,0)</f>
        <v>0</v>
      </c>
      <c r="BH71" s="195" t="n">
        <f aca="false">AE71</f>
        <v>0</v>
      </c>
      <c r="BI71" s="187" t="n">
        <f aca="false">AF71</f>
        <v>0</v>
      </c>
      <c r="BJ71" s="194" t="n">
        <f aca="false">IF(AND(BK71&gt;0,BL71=0),1,0)</f>
        <v>0</v>
      </c>
      <c r="BK71" s="195" t="n">
        <f aca="false">AJ71</f>
        <v>0</v>
      </c>
      <c r="BL71" s="187" t="n">
        <f aca="false">AK71</f>
        <v>0</v>
      </c>
      <c r="BN71" s="196" t="n">
        <f aca="false">IF(P71&gt;0,1,0)</f>
        <v>0</v>
      </c>
      <c r="BO71" s="196" t="n">
        <f aca="false">IF(Q71&gt;0,1,0)</f>
        <v>0</v>
      </c>
      <c r="BP71" s="196" t="n">
        <f aca="false">IF(R71&gt;0,1,0)</f>
        <v>0</v>
      </c>
      <c r="BQ71" s="196" t="n">
        <f aca="false">IF(S71&gt;0,1,0)</f>
        <v>0</v>
      </c>
      <c r="BR71" s="196" t="n">
        <f aca="false">IF(T71&gt;0,1,0)</f>
        <v>0</v>
      </c>
      <c r="BS71" s="196" t="n">
        <f aca="false">IF(U71&gt;0,1,0)</f>
        <v>0</v>
      </c>
      <c r="BT71" s="197" t="n">
        <f aca="false">IF(SUM(BN71:BS71)&lt;=1,0,164)</f>
        <v>0</v>
      </c>
      <c r="CA71" s="27"/>
      <c r="CB71" s="199" t="str">
        <f aca="false">IF(ROUND(EJ71,2)=0,"",ROUND((K71-EJ71),2))</f>
        <v/>
      </c>
      <c r="CC71" s="200" t="str">
        <f aca="false">IF(CB71=0,"OK.",IF(CB71="","","Popraw  ;)"))</f>
        <v/>
      </c>
      <c r="CD71" s="201" t="str">
        <f aca="false">IF(ROWS(AP71:AP72)&gt;2,"Pamiętaj o wpisaniu WYPEŁNIONE do kol. z Filtrem","")</f>
        <v/>
      </c>
      <c r="CE71" s="217"/>
      <c r="CF71" s="218"/>
      <c r="CG71" s="218"/>
      <c r="CH71" s="218"/>
      <c r="CI71" s="220"/>
      <c r="CJ71" s="27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05" t="b">
        <f aca="false">ISNUMBER(D71)</f>
        <v>0</v>
      </c>
      <c r="CV71" s="206" t="b">
        <f aca="false">ISBLANK(D71)</f>
        <v>1</v>
      </c>
      <c r="CW71" s="189" t="b">
        <f aca="false">IF(CU71=CV71,FALSE(),TRUE())</f>
        <v>1</v>
      </c>
      <c r="CX71" s="55" t="n">
        <f aca="false">IF(CW71=TRUE(),0,1)</f>
        <v>0</v>
      </c>
      <c r="CY71" s="17"/>
      <c r="CZ71" s="55" t="n">
        <f aca="false">CX71</f>
        <v>0</v>
      </c>
      <c r="DA71" s="208" t="n">
        <f aca="false">IF(CZ71=0,DA70,CZ71)</f>
        <v>1</v>
      </c>
      <c r="DB71" s="161" t="n">
        <f aca="false">IF(DA71=1,1,IF(DA71=10,10,IF(DA71=20,20,10)))</f>
        <v>1</v>
      </c>
      <c r="DC71" s="222"/>
      <c r="DD71" s="208" t="n">
        <f aca="false">IF(DB71=1,1,0)</f>
        <v>1</v>
      </c>
      <c r="DE71" s="209" t="n">
        <f aca="false">DD71*K71</f>
        <v>0</v>
      </c>
      <c r="DF71" s="209" t="n">
        <f aca="false">DD71*M71</f>
        <v>0</v>
      </c>
      <c r="DG71" s="210"/>
      <c r="DH71" s="43"/>
      <c r="DI71" s="211"/>
      <c r="DJ71" s="112"/>
      <c r="DK71" s="162" t="n">
        <f aca="false">IF(DB71=1,M71,0)</f>
        <v>0</v>
      </c>
      <c r="DL71" s="212" t="n">
        <f aca="false">IF(AND(CZ71=1,DD71=1),2,DD71)</f>
        <v>1</v>
      </c>
      <c r="DM71" s="55" t="n">
        <f aca="false">IF(AND(DL71=2,DL72=2),2,IF(AND(DL71=2,DL72=1),3,DL71))</f>
        <v>1</v>
      </c>
      <c r="DN71" s="55" t="n">
        <f aca="false">IF(DM71=2,2,IF(AND(DM71=3,DM73=1),4,DM71))</f>
        <v>1</v>
      </c>
      <c r="DO71" s="55" t="n">
        <f aca="false">IF(DN71=2,2,IF(AND(DN71=4,DN74=1),5,DN71))</f>
        <v>1</v>
      </c>
      <c r="DP71" s="55" t="n">
        <f aca="false">IF(DO71=2,2,IF(AND(DO71=5,DO75=1),6,DO71))</f>
        <v>1</v>
      </c>
      <c r="DQ71" s="55" t="n">
        <f aca="false">IF(DP71=2,2,IF(AND(DP71=6,DP76=1),7,DP71))</f>
        <v>1</v>
      </c>
      <c r="DR71" s="55" t="n">
        <f aca="false">IF(DQ71=2,2,IF(AND(DQ71=7,DQ77=1),8,DQ71))</f>
        <v>1</v>
      </c>
      <c r="DS71" s="55" t="n">
        <f aca="false">IF(DR71=2,2,IF(AND(DR71=8,DR78=1),9,DR71))</f>
        <v>1</v>
      </c>
      <c r="DT71" s="55" t="n">
        <f aca="false">IF(DS71=2,2,IF(AND(DS71=9,DS79=1),10,DS71))</f>
        <v>1</v>
      </c>
      <c r="DU71" s="55" t="n">
        <f aca="false">IF(DT71=2,2,IF(AND(DT71=10,DT80=1),11,DT71))</f>
        <v>1</v>
      </c>
      <c r="DV71" s="55" t="n">
        <f aca="false">IF(DU71=2,2,IF(AND(DU71=11,DU81=1),12,DU71))</f>
        <v>1</v>
      </c>
      <c r="DW71" s="55" t="n">
        <f aca="false">IF(DV71=2,2,IF(AND(DV71=12,DV82=1),13,DV71))</f>
        <v>1</v>
      </c>
      <c r="DX71" s="55" t="n">
        <f aca="false">IF(DW71=2,2,IF(AND(DW71=13,DW83=1),14,DW71))</f>
        <v>1</v>
      </c>
      <c r="DY71" s="55" t="n">
        <f aca="false">IF(DX71=2,2,IF(AND(DX71=14,DX84=1),15,DX71))</f>
        <v>1</v>
      </c>
      <c r="DZ71" s="55" t="n">
        <f aca="false">IF(DY71=2,2,IF(AND(DY71=15,DY85=1),16,DY71))</f>
        <v>1</v>
      </c>
      <c r="EA71" s="55" t="n">
        <f aca="false">IF(DZ71=2,2,IF(AND(DZ71=16,DZ86=1),17,DZ71))</f>
        <v>1</v>
      </c>
      <c r="EB71" s="55" t="n">
        <f aca="false">IF(EA71=2,2,IF(AND(EA71=17,EA87=1),18,EA71))</f>
        <v>1</v>
      </c>
      <c r="EC71" s="213" t="n">
        <f aca="false">IF(EB71=2,2,IF(AND(EB71=18,EB88=1),19,EB71))</f>
        <v>1</v>
      </c>
      <c r="ED71" s="214" t="n">
        <f aca="false">IF(EC71=2,DK71,IF(EC71=3,(DK71+DK72),IF(EC71=4,(DK71+DK72+DK73),IF(EC71=5,(DK71+DK72+DK73+DK74),IF(EC71=6,(DK71+DK72+DK73+DK74+DK75),IF(EC71=7,(DK71+DK72+DK73+DK74+DK75+DK76),0))))))</f>
        <v>0</v>
      </c>
      <c r="EE71" s="215" t="n">
        <f aca="false">IF(EC71=8,(DK71+DK72+DK73+DK74+DK75+DK76+DK77),IF(EC71=9,(DK71+DK72+DK73+DK74+DK75+DK76+DK77+DK78),IF(EC71=10,(DK71+DK72+DK73+DK74+DK75+DK76+DK77+DK78+DK79),IF(EC71=11,(DK71+DK72+DK73+DK74+DK75+DK76+DK77+DK78+DK79+DK80),IF(EC71=12,(DK71+DK72+DK73+DK74+DK75+DK76+DK77+DK78+DK79+DK80+DK81),IF(EC71=13,(DK71+DK72+DK73+DK74+DK75+DK76+DK77+DK78+DK79+DK80+DK81+DK82),0))))))</f>
        <v>0</v>
      </c>
      <c r="EF71" s="215" t="n">
        <f aca="false">IF(EC71=14,SUM(DK71:DK83),IF(EC71=15,SUM(DK71:DK84),IF(EC71=16,SUM(DK71:DK85),IF(EC71=17,SUM(DK71:DK86),IF(EC71=18,SUM(DK71:DK87),IF(EC71=19,SUM(DK71:DK88),0))))))</f>
        <v>0</v>
      </c>
      <c r="EG71" s="216" t="n">
        <f aca="false">ED71+EE71+EF71</f>
        <v>0</v>
      </c>
      <c r="EH71" s="215"/>
      <c r="EI71" s="216"/>
      <c r="EJ71" s="113" t="n">
        <f aca="false">EG71+EI71</f>
        <v>0</v>
      </c>
      <c r="EK71" s="113"/>
      <c r="EL71" s="17"/>
      <c r="EM71" s="113"/>
      <c r="EN71" s="113"/>
    </row>
    <row r="72" s="16" customFormat="true" ht="27" hidden="false" customHeight="true" outlineLevel="0" collapsed="false">
      <c r="B72" s="164" t="str">
        <f aca="false">IF(M72&gt;0,"Wypełnione","")</f>
        <v/>
      </c>
      <c r="C72" s="165" t="str">
        <f aca="false">IF(AU72=1,SUM(AU$11:AU72),"")</f>
        <v/>
      </c>
      <c r="D72" s="166"/>
      <c r="E72" s="167"/>
      <c r="F72" s="168"/>
      <c r="G72" s="169"/>
      <c r="H72" s="170"/>
      <c r="I72" s="168"/>
      <c r="J72" s="169"/>
      <c r="K72" s="170"/>
      <c r="L72" s="171"/>
      <c r="M72" s="172"/>
      <c r="N72" s="173"/>
      <c r="O72" s="173"/>
      <c r="P72" s="174"/>
      <c r="Q72" s="175"/>
      <c r="R72" s="175"/>
      <c r="S72" s="175"/>
      <c r="T72" s="175"/>
      <c r="U72" s="176"/>
      <c r="V72" s="177"/>
      <c r="W72" s="178"/>
      <c r="X72" s="178"/>
      <c r="Y72" s="178"/>
      <c r="Z72" s="178"/>
      <c r="AA72" s="178"/>
      <c r="AB72" s="178"/>
      <c r="AC72" s="178"/>
      <c r="AD72" s="178"/>
      <c r="AE72" s="179"/>
      <c r="AF72" s="180"/>
      <c r="AG72" s="177"/>
      <c r="AH72" s="178"/>
      <c r="AI72" s="181"/>
      <c r="AJ72" s="182"/>
      <c r="AK72" s="169"/>
      <c r="AL72" s="183"/>
      <c r="AM72" s="184"/>
      <c r="AN72" s="184"/>
      <c r="AO72" s="183"/>
      <c r="AP72" s="185"/>
      <c r="AQ72" s="186" t="str">
        <f aca="false">IF(BG72+BJ72&gt;0,"Wpisz miarę.","")</f>
        <v/>
      </c>
      <c r="AR72" s="187" t="n">
        <v>1</v>
      </c>
      <c r="AU72" s="188" t="n">
        <f aca="false">AW72</f>
        <v>0</v>
      </c>
      <c r="AV72" s="189" t="b">
        <f aca="false">ISNONTEXT(D72)</f>
        <v>1</v>
      </c>
      <c r="AW72" s="55" t="n">
        <f aca="false">IF(AV72=TRUE(),0,1)</f>
        <v>0</v>
      </c>
      <c r="AX72" s="190" t="n">
        <f aca="false">IF(D72=0,1,COUNTIF(D$12:D$401,D72))</f>
        <v>1</v>
      </c>
      <c r="AY72" s="191" t="n">
        <f aca="false">IF(AX72&gt;1,1,0)</f>
        <v>0</v>
      </c>
      <c r="BD72" s="193"/>
      <c r="BE72" s="193"/>
      <c r="BG72" s="194" t="n">
        <f aca="false">IF(AND(BH72&gt;0,BI72=0),1,0)</f>
        <v>0</v>
      </c>
      <c r="BH72" s="195" t="n">
        <f aca="false">AE72</f>
        <v>0</v>
      </c>
      <c r="BI72" s="187" t="n">
        <f aca="false">AF72</f>
        <v>0</v>
      </c>
      <c r="BJ72" s="194" t="n">
        <f aca="false">IF(AND(BK72&gt;0,BL72=0),1,0)</f>
        <v>0</v>
      </c>
      <c r="BK72" s="195" t="n">
        <f aca="false">AJ72</f>
        <v>0</v>
      </c>
      <c r="BL72" s="187" t="n">
        <f aca="false">AK72</f>
        <v>0</v>
      </c>
      <c r="BN72" s="196" t="n">
        <f aca="false">IF(P72&gt;0,1,0)</f>
        <v>0</v>
      </c>
      <c r="BO72" s="196" t="n">
        <f aca="false">IF(Q72&gt;0,1,0)</f>
        <v>0</v>
      </c>
      <c r="BP72" s="196" t="n">
        <f aca="false">IF(R72&gt;0,1,0)</f>
        <v>0</v>
      </c>
      <c r="BQ72" s="196" t="n">
        <f aca="false">IF(S72&gt;0,1,0)</f>
        <v>0</v>
      </c>
      <c r="BR72" s="196" t="n">
        <f aca="false">IF(T72&gt;0,1,0)</f>
        <v>0</v>
      </c>
      <c r="BS72" s="196" t="n">
        <f aca="false">IF(U72&gt;0,1,0)</f>
        <v>0</v>
      </c>
      <c r="BT72" s="197" t="n">
        <f aca="false">IF(SUM(BN72:BS72)&lt;=1,0,164)</f>
        <v>0</v>
      </c>
      <c r="CA72" s="27"/>
      <c r="CB72" s="199" t="str">
        <f aca="false">IF(ROUND(EJ72,2)=0,"",ROUND((K72-EJ72),2))</f>
        <v/>
      </c>
      <c r="CC72" s="200" t="str">
        <f aca="false">IF(CB72=0,"OK.",IF(CB72="","","Popraw  ;)"))</f>
        <v/>
      </c>
      <c r="CD72" s="201" t="str">
        <f aca="false">IF(ROWS(AP72:AP73)&gt;2,"Pamiętaj o wpisaniu WYPEŁNIONE do kol. z Filtrem","")</f>
        <v/>
      </c>
      <c r="CE72" s="217"/>
      <c r="CF72" s="218"/>
      <c r="CG72" s="218"/>
      <c r="CH72" s="218"/>
      <c r="CI72" s="220"/>
      <c r="CJ72" s="27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05" t="b">
        <f aca="false">ISNUMBER(D72)</f>
        <v>0</v>
      </c>
      <c r="CV72" s="206" t="b">
        <f aca="false">ISBLANK(D72)</f>
        <v>1</v>
      </c>
      <c r="CW72" s="189" t="b">
        <f aca="false">IF(CU72=CV72,FALSE(),TRUE())</f>
        <v>1</v>
      </c>
      <c r="CX72" s="55" t="n">
        <f aca="false">IF(CW72=TRUE(),0,1)</f>
        <v>0</v>
      </c>
      <c r="CY72" s="27"/>
      <c r="CZ72" s="55" t="n">
        <f aca="false">CX72</f>
        <v>0</v>
      </c>
      <c r="DA72" s="208" t="n">
        <f aca="false">IF(CZ72=0,DA71,CZ72)</f>
        <v>1</v>
      </c>
      <c r="DB72" s="161" t="n">
        <f aca="false">IF(DA72=1,1,IF(DA72=10,10,IF(DA72=20,20,10)))</f>
        <v>1</v>
      </c>
      <c r="DC72" s="27"/>
      <c r="DD72" s="208" t="n">
        <f aca="false">IF(DB72=1,1,0)</f>
        <v>1</v>
      </c>
      <c r="DE72" s="209" t="n">
        <f aca="false">DD72*K72</f>
        <v>0</v>
      </c>
      <c r="DF72" s="209" t="n">
        <f aca="false">DD72*M72</f>
        <v>0</v>
      </c>
      <c r="DG72" s="210"/>
      <c r="DH72" s="43"/>
      <c r="DI72" s="211"/>
      <c r="DJ72" s="112"/>
      <c r="DK72" s="162" t="n">
        <f aca="false">IF(DB72=1,M72,0)</f>
        <v>0</v>
      </c>
      <c r="DL72" s="212" t="n">
        <f aca="false">IF(AND(CZ72=1,DD72=1),2,DD72)</f>
        <v>1</v>
      </c>
      <c r="DM72" s="55" t="n">
        <f aca="false">IF(AND(DL72=2,DL73=2),2,IF(AND(DL72=2,DL73=1),3,DL72))</f>
        <v>1</v>
      </c>
      <c r="DN72" s="55" t="n">
        <f aca="false">IF(DM72=2,2,IF(AND(DM72=3,DM74=1),4,DM72))</f>
        <v>1</v>
      </c>
      <c r="DO72" s="55" t="n">
        <f aca="false">IF(DN72=2,2,IF(AND(DN72=4,DN75=1),5,DN72))</f>
        <v>1</v>
      </c>
      <c r="DP72" s="55" t="n">
        <f aca="false">IF(DO72=2,2,IF(AND(DO72=5,DO76=1),6,DO72))</f>
        <v>1</v>
      </c>
      <c r="DQ72" s="55" t="n">
        <f aca="false">IF(DP72=2,2,IF(AND(DP72=6,DP77=1),7,DP72))</f>
        <v>1</v>
      </c>
      <c r="DR72" s="55" t="n">
        <f aca="false">IF(DQ72=2,2,IF(AND(DQ72=7,DQ78=1),8,DQ72))</f>
        <v>1</v>
      </c>
      <c r="DS72" s="55" t="n">
        <f aca="false">IF(DR72=2,2,IF(AND(DR72=8,DR79=1),9,DR72))</f>
        <v>1</v>
      </c>
      <c r="DT72" s="55" t="n">
        <f aca="false">IF(DS72=2,2,IF(AND(DS72=9,DS80=1),10,DS72))</f>
        <v>1</v>
      </c>
      <c r="DU72" s="55" t="n">
        <f aca="false">IF(DT72=2,2,IF(AND(DT72=10,DT81=1),11,DT72))</f>
        <v>1</v>
      </c>
      <c r="DV72" s="55" t="n">
        <f aca="false">IF(DU72=2,2,IF(AND(DU72=11,DU82=1),12,DU72))</f>
        <v>1</v>
      </c>
      <c r="DW72" s="55" t="n">
        <f aca="false">IF(DV72=2,2,IF(AND(DV72=12,DV83=1),13,DV72))</f>
        <v>1</v>
      </c>
      <c r="DX72" s="55" t="n">
        <f aca="false">IF(DW72=2,2,IF(AND(DW72=13,DW84=1),14,DW72))</f>
        <v>1</v>
      </c>
      <c r="DY72" s="55" t="n">
        <f aca="false">IF(DX72=2,2,IF(AND(DX72=14,DX85=1),15,DX72))</f>
        <v>1</v>
      </c>
      <c r="DZ72" s="55" t="n">
        <f aca="false">IF(DY72=2,2,IF(AND(DY72=15,DY86=1),16,DY72))</f>
        <v>1</v>
      </c>
      <c r="EA72" s="55" t="n">
        <f aca="false">IF(DZ72=2,2,IF(AND(DZ72=16,DZ87=1),17,DZ72))</f>
        <v>1</v>
      </c>
      <c r="EB72" s="55" t="n">
        <f aca="false">IF(EA72=2,2,IF(AND(EA72=17,EA88=1),18,EA72))</f>
        <v>1</v>
      </c>
      <c r="EC72" s="213" t="n">
        <f aca="false">IF(EB72=2,2,IF(AND(EB72=18,EB89=1),19,EB72))</f>
        <v>1</v>
      </c>
      <c r="ED72" s="214" t="n">
        <f aca="false">IF(EC72=2,DK72,IF(EC72=3,(DK72+DK73),IF(EC72=4,(DK72+DK73+DK74),IF(EC72=5,(DK72+DK73+DK74+DK75),IF(EC72=6,(DK72+DK73+DK74+DK75+DK76),IF(EC72=7,(DK72+DK73+DK74+DK75+DK76+DK77),0))))))</f>
        <v>0</v>
      </c>
      <c r="EE72" s="215" t="n">
        <f aca="false">IF(EC72=8,(DK72+DK73+DK74+DK75+DK76+DK77+DK78),IF(EC72=9,(DK72+DK73+DK74+DK75+DK76+DK77+DK78+DK79),IF(EC72=10,(DK72+DK73+DK74+DK75+DK76+DK77+DK78+DK79+DK80),IF(EC72=11,(DK72+DK73+DK74+DK75+DK76+DK77+DK78+DK79+DK80+DK81),IF(EC72=12,(DK72+DK73+DK74+DK75+DK76+DK77+DK78+DK79+DK80+DK81+DK82),IF(EC72=13,(DK72+DK73+DK74+DK75+DK76+DK77+DK78+DK79+DK80+DK81+DK82+DK83),0))))))</f>
        <v>0</v>
      </c>
      <c r="EF72" s="215" t="n">
        <f aca="false">IF(EC72=14,SUM(DK72:DK84),IF(EC72=15,SUM(DK72:DK85),IF(EC72=16,SUM(DK72:DK86),IF(EC72=17,SUM(DK72:DK87),IF(EC72=18,SUM(DK72:DK88),IF(EC72=19,SUM(DK72:DK89),0))))))</f>
        <v>0</v>
      </c>
      <c r="EG72" s="216" t="n">
        <f aca="false">ED72+EE72+EF72</f>
        <v>0</v>
      </c>
      <c r="EH72" s="215"/>
      <c r="EI72" s="216"/>
      <c r="EJ72" s="113" t="n">
        <f aca="false">EG72+EI72</f>
        <v>0</v>
      </c>
      <c r="EK72" s="113"/>
      <c r="EL72" s="17"/>
      <c r="EM72" s="113"/>
      <c r="EN72" s="113"/>
    </row>
    <row r="73" s="16" customFormat="true" ht="27" hidden="false" customHeight="true" outlineLevel="0" collapsed="false">
      <c r="B73" s="164" t="str">
        <f aca="false">IF(M73&gt;0,"Wypełnione","")</f>
        <v/>
      </c>
      <c r="C73" s="165" t="str">
        <f aca="false">IF(AU73=1,SUM(AU$11:AU73),"")</f>
        <v/>
      </c>
      <c r="D73" s="166"/>
      <c r="E73" s="167"/>
      <c r="F73" s="168"/>
      <c r="G73" s="169"/>
      <c r="H73" s="170"/>
      <c r="I73" s="168"/>
      <c r="J73" s="169"/>
      <c r="K73" s="170"/>
      <c r="L73" s="171"/>
      <c r="M73" s="172"/>
      <c r="N73" s="173"/>
      <c r="O73" s="173"/>
      <c r="P73" s="174"/>
      <c r="Q73" s="175"/>
      <c r="R73" s="175"/>
      <c r="S73" s="175"/>
      <c r="T73" s="175"/>
      <c r="U73" s="176"/>
      <c r="V73" s="177"/>
      <c r="W73" s="178"/>
      <c r="X73" s="178"/>
      <c r="Y73" s="178"/>
      <c r="Z73" s="178"/>
      <c r="AA73" s="178"/>
      <c r="AB73" s="178"/>
      <c r="AC73" s="178"/>
      <c r="AD73" s="178"/>
      <c r="AE73" s="179"/>
      <c r="AF73" s="180"/>
      <c r="AG73" s="177"/>
      <c r="AH73" s="178"/>
      <c r="AI73" s="181"/>
      <c r="AJ73" s="182"/>
      <c r="AK73" s="169"/>
      <c r="AL73" s="183"/>
      <c r="AM73" s="184"/>
      <c r="AN73" s="184"/>
      <c r="AO73" s="183"/>
      <c r="AP73" s="185"/>
      <c r="AQ73" s="186" t="str">
        <f aca="false">IF(BG73+BJ73&gt;0,"Wpisz miarę.","")</f>
        <v/>
      </c>
      <c r="AR73" s="187" t="n">
        <v>1</v>
      </c>
      <c r="AU73" s="188" t="n">
        <f aca="false">AW73</f>
        <v>0</v>
      </c>
      <c r="AV73" s="189" t="b">
        <f aca="false">ISNONTEXT(D73)</f>
        <v>1</v>
      </c>
      <c r="AW73" s="55" t="n">
        <f aca="false">IF(AV73=TRUE(),0,1)</f>
        <v>0</v>
      </c>
      <c r="AX73" s="190" t="n">
        <f aca="false">IF(D73=0,1,COUNTIF(D$12:D$401,D73))</f>
        <v>1</v>
      </c>
      <c r="AY73" s="191" t="n">
        <f aca="false">IF(AX73&gt;1,1,0)</f>
        <v>0</v>
      </c>
      <c r="BD73" s="193"/>
      <c r="BE73" s="193"/>
      <c r="BG73" s="194" t="n">
        <f aca="false">IF(AND(BH73&gt;0,BI73=0),1,0)</f>
        <v>0</v>
      </c>
      <c r="BH73" s="195" t="n">
        <f aca="false">AE73</f>
        <v>0</v>
      </c>
      <c r="BI73" s="187" t="n">
        <f aca="false">AF73</f>
        <v>0</v>
      </c>
      <c r="BJ73" s="194" t="n">
        <f aca="false">IF(AND(BK73&gt;0,BL73=0),1,0)</f>
        <v>0</v>
      </c>
      <c r="BK73" s="195" t="n">
        <f aca="false">AJ73</f>
        <v>0</v>
      </c>
      <c r="BL73" s="187" t="n">
        <f aca="false">AK73</f>
        <v>0</v>
      </c>
      <c r="BN73" s="196" t="n">
        <f aca="false">IF(P73&gt;0,1,0)</f>
        <v>0</v>
      </c>
      <c r="BO73" s="196" t="n">
        <f aca="false">IF(Q73&gt;0,1,0)</f>
        <v>0</v>
      </c>
      <c r="BP73" s="196" t="n">
        <f aca="false">IF(R73&gt;0,1,0)</f>
        <v>0</v>
      </c>
      <c r="BQ73" s="196" t="n">
        <f aca="false">IF(S73&gt;0,1,0)</f>
        <v>0</v>
      </c>
      <c r="BR73" s="196" t="n">
        <f aca="false">IF(T73&gt;0,1,0)</f>
        <v>0</v>
      </c>
      <c r="BS73" s="196" t="n">
        <f aca="false">IF(U73&gt;0,1,0)</f>
        <v>0</v>
      </c>
      <c r="BT73" s="197" t="n">
        <f aca="false">IF(SUM(BN73:BS73)&lt;=1,0,164)</f>
        <v>0</v>
      </c>
      <c r="CA73" s="27"/>
      <c r="CB73" s="199" t="str">
        <f aca="false">IF(ROUND(EJ73,2)=0,"",ROUND((K73-EJ73),2))</f>
        <v/>
      </c>
      <c r="CC73" s="200" t="str">
        <f aca="false">IF(CB73=0,"OK.",IF(CB73="","","Popraw  ;)"))</f>
        <v/>
      </c>
      <c r="CD73" s="201" t="str">
        <f aca="false">IF(ROWS(AP73:AP74)&gt;2,"Pamiętaj o wpisaniu WYPEŁNIONE do kol. z Filtrem","")</f>
        <v/>
      </c>
      <c r="CE73" s="217"/>
      <c r="CF73" s="218"/>
      <c r="CG73" s="218"/>
      <c r="CH73" s="218"/>
      <c r="CI73" s="220"/>
      <c r="CJ73" s="27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05" t="b">
        <f aca="false">ISNUMBER(D73)</f>
        <v>0</v>
      </c>
      <c r="CV73" s="206" t="b">
        <f aca="false">ISBLANK(D73)</f>
        <v>1</v>
      </c>
      <c r="CW73" s="189" t="b">
        <f aca="false">IF(CU73=CV73,FALSE(),TRUE())</f>
        <v>1</v>
      </c>
      <c r="CX73" s="55" t="n">
        <f aca="false">IF(CW73=TRUE(),0,1)</f>
        <v>0</v>
      </c>
      <c r="CY73" s="27"/>
      <c r="CZ73" s="55" t="n">
        <f aca="false">CX73</f>
        <v>0</v>
      </c>
      <c r="DA73" s="208" t="n">
        <f aca="false">IF(CZ73=0,DA72,CZ73)</f>
        <v>1</v>
      </c>
      <c r="DB73" s="161" t="n">
        <f aca="false">IF(DA73=1,1,IF(DA73=10,10,IF(DA73=20,20,10)))</f>
        <v>1</v>
      </c>
      <c r="DC73" s="27"/>
      <c r="DD73" s="208" t="n">
        <f aca="false">IF(DB73=1,1,0)</f>
        <v>1</v>
      </c>
      <c r="DE73" s="209" t="n">
        <f aca="false">DD73*K73</f>
        <v>0</v>
      </c>
      <c r="DF73" s="209" t="n">
        <f aca="false">DD73*M73</f>
        <v>0</v>
      </c>
      <c r="DG73" s="210"/>
      <c r="DH73" s="43"/>
      <c r="DI73" s="211"/>
      <c r="DJ73" s="112"/>
      <c r="DK73" s="162" t="n">
        <f aca="false">IF(DB73=1,M73,0)</f>
        <v>0</v>
      </c>
      <c r="DL73" s="212" t="n">
        <f aca="false">IF(AND(CZ73=1,DD73=1),2,DD73)</f>
        <v>1</v>
      </c>
      <c r="DM73" s="55" t="n">
        <f aca="false">IF(AND(DL73=2,DL74=2),2,IF(AND(DL73=2,DL74=1),3,DL73))</f>
        <v>1</v>
      </c>
      <c r="DN73" s="55" t="n">
        <f aca="false">IF(DM73=2,2,IF(AND(DM73=3,DM75=1),4,DM73))</f>
        <v>1</v>
      </c>
      <c r="DO73" s="55" t="n">
        <f aca="false">IF(DN73=2,2,IF(AND(DN73=4,DN76=1),5,DN73))</f>
        <v>1</v>
      </c>
      <c r="DP73" s="55" t="n">
        <f aca="false">IF(DO73=2,2,IF(AND(DO73=5,DO77=1),6,DO73))</f>
        <v>1</v>
      </c>
      <c r="DQ73" s="55" t="n">
        <f aca="false">IF(DP73=2,2,IF(AND(DP73=6,DP78=1),7,DP73))</f>
        <v>1</v>
      </c>
      <c r="DR73" s="55" t="n">
        <f aca="false">IF(DQ73=2,2,IF(AND(DQ73=7,DQ79=1),8,DQ73))</f>
        <v>1</v>
      </c>
      <c r="DS73" s="55" t="n">
        <f aca="false">IF(DR73=2,2,IF(AND(DR73=8,DR80=1),9,DR73))</f>
        <v>1</v>
      </c>
      <c r="DT73" s="55" t="n">
        <f aca="false">IF(DS73=2,2,IF(AND(DS73=9,DS81=1),10,DS73))</f>
        <v>1</v>
      </c>
      <c r="DU73" s="55" t="n">
        <f aca="false">IF(DT73=2,2,IF(AND(DT73=10,DT82=1),11,DT73))</f>
        <v>1</v>
      </c>
      <c r="DV73" s="55" t="n">
        <f aca="false">IF(DU73=2,2,IF(AND(DU73=11,DU83=1),12,DU73))</f>
        <v>1</v>
      </c>
      <c r="DW73" s="55" t="n">
        <f aca="false">IF(DV73=2,2,IF(AND(DV73=12,DV84=1),13,DV73))</f>
        <v>1</v>
      </c>
      <c r="DX73" s="55" t="n">
        <f aca="false">IF(DW73=2,2,IF(AND(DW73=13,DW85=1),14,DW73))</f>
        <v>1</v>
      </c>
      <c r="DY73" s="55" t="n">
        <f aca="false">IF(DX73=2,2,IF(AND(DX73=14,DX86=1),15,DX73))</f>
        <v>1</v>
      </c>
      <c r="DZ73" s="55" t="n">
        <f aca="false">IF(DY73=2,2,IF(AND(DY73=15,DY87=1),16,DY73))</f>
        <v>1</v>
      </c>
      <c r="EA73" s="55" t="n">
        <f aca="false">IF(DZ73=2,2,IF(AND(DZ73=16,DZ88=1),17,DZ73))</f>
        <v>1</v>
      </c>
      <c r="EB73" s="55" t="n">
        <f aca="false">IF(EA73=2,2,IF(AND(EA73=17,EA89=1),18,EA73))</f>
        <v>1</v>
      </c>
      <c r="EC73" s="213" t="n">
        <f aca="false">IF(EB73=2,2,IF(AND(EB73=18,EB90=1),19,EB73))</f>
        <v>1</v>
      </c>
      <c r="ED73" s="214" t="n">
        <f aca="false">IF(EC73=2,DK73,IF(EC73=3,(DK73+DK74),IF(EC73=4,(DK73+DK74+DK75),IF(EC73=5,(DK73+DK74+DK75+DK76),IF(EC73=6,(DK73+DK74+DK75+DK76+DK77),IF(EC73=7,(DK73+DK74+DK75+DK76+DK77+DK78),0))))))</f>
        <v>0</v>
      </c>
      <c r="EE73" s="215" t="n">
        <f aca="false">IF(EC73=8,(DK73+DK74+DK75+DK76+DK77+DK78+DK79),IF(EC73=9,(DK73+DK74+DK75+DK76+DK77+DK78+DK79+DK80),IF(EC73=10,(DK73+DK74+DK75+DK76+DK77+DK78+DK79+DK80+DK81),IF(EC73=11,(DK73+DK74+DK75+DK76+DK77+DK78+DK79+DK80+DK81+DK82),IF(EC73=12,(DK73+DK74+DK75+DK76+DK77+DK78+DK79+DK80+DK81+DK82+DK83),IF(EC73=13,(DK73+DK74+DK75+DK76+DK77+DK78+DK79+DK80+DK81+DK82+DK83+DK84),0))))))</f>
        <v>0</v>
      </c>
      <c r="EF73" s="215" t="n">
        <f aca="false">IF(EC73=14,SUM(DK73:DK85),IF(EC73=15,SUM(DK73:DK86),IF(EC73=16,SUM(DK73:DK87),IF(EC73=17,SUM(DK73:DK88),IF(EC73=18,SUM(DK73:DK89),IF(EC73=19,SUM(DK73:DK90),0))))))</f>
        <v>0</v>
      </c>
      <c r="EG73" s="216" t="n">
        <f aca="false">ED73+EE73+EF73</f>
        <v>0</v>
      </c>
      <c r="EH73" s="215"/>
      <c r="EI73" s="216"/>
      <c r="EJ73" s="113" t="n">
        <f aca="false">EG73+EI73</f>
        <v>0</v>
      </c>
      <c r="EK73" s="113"/>
      <c r="EL73" s="17"/>
      <c r="EM73" s="113"/>
      <c r="EN73" s="113"/>
    </row>
    <row r="74" s="16" customFormat="true" ht="27" hidden="false" customHeight="true" outlineLevel="0" collapsed="false">
      <c r="B74" s="164" t="str">
        <f aca="false">IF(M74&gt;0,"Wypełnione","")</f>
        <v/>
      </c>
      <c r="C74" s="165" t="str">
        <f aca="false">IF(AU74=1,SUM(AU$11:AU74),"")</f>
        <v/>
      </c>
      <c r="D74" s="166"/>
      <c r="E74" s="167"/>
      <c r="F74" s="168"/>
      <c r="G74" s="169"/>
      <c r="H74" s="170"/>
      <c r="I74" s="168"/>
      <c r="J74" s="169"/>
      <c r="K74" s="170"/>
      <c r="L74" s="171"/>
      <c r="M74" s="172"/>
      <c r="N74" s="173"/>
      <c r="O74" s="173"/>
      <c r="P74" s="174"/>
      <c r="Q74" s="175"/>
      <c r="R74" s="175"/>
      <c r="S74" s="175"/>
      <c r="T74" s="175"/>
      <c r="U74" s="176"/>
      <c r="V74" s="177"/>
      <c r="W74" s="178"/>
      <c r="X74" s="178"/>
      <c r="Y74" s="178"/>
      <c r="Z74" s="178"/>
      <c r="AA74" s="178"/>
      <c r="AB74" s="178"/>
      <c r="AC74" s="178"/>
      <c r="AD74" s="178"/>
      <c r="AE74" s="179"/>
      <c r="AF74" s="180"/>
      <c r="AG74" s="177"/>
      <c r="AH74" s="178"/>
      <c r="AI74" s="181"/>
      <c r="AJ74" s="182"/>
      <c r="AK74" s="169"/>
      <c r="AL74" s="183"/>
      <c r="AM74" s="184"/>
      <c r="AN74" s="184"/>
      <c r="AO74" s="183"/>
      <c r="AP74" s="185"/>
      <c r="AQ74" s="186" t="str">
        <f aca="false">IF(BG74+BJ74&gt;0,"Wpisz miarę.","")</f>
        <v/>
      </c>
      <c r="AR74" s="187" t="n">
        <v>1</v>
      </c>
      <c r="AU74" s="188" t="n">
        <f aca="false">AW74</f>
        <v>0</v>
      </c>
      <c r="AV74" s="189" t="b">
        <f aca="false">ISNONTEXT(D74)</f>
        <v>1</v>
      </c>
      <c r="AW74" s="55" t="n">
        <f aca="false">IF(AV74=TRUE(),0,1)</f>
        <v>0</v>
      </c>
      <c r="AX74" s="190" t="n">
        <f aca="false">IF(D74=0,1,COUNTIF(D$12:D$401,D74))</f>
        <v>1</v>
      </c>
      <c r="AY74" s="191" t="n">
        <f aca="false">IF(AX74&gt;1,1,0)</f>
        <v>0</v>
      </c>
      <c r="BD74" s="193"/>
      <c r="BE74" s="193"/>
      <c r="BG74" s="194" t="n">
        <f aca="false">IF(AND(BH74&gt;0,BI74=0),1,0)</f>
        <v>0</v>
      </c>
      <c r="BH74" s="195" t="n">
        <f aca="false">AE74</f>
        <v>0</v>
      </c>
      <c r="BI74" s="187" t="n">
        <f aca="false">AF74</f>
        <v>0</v>
      </c>
      <c r="BJ74" s="194" t="n">
        <f aca="false">IF(AND(BK74&gt;0,BL74=0),1,0)</f>
        <v>0</v>
      </c>
      <c r="BK74" s="195" t="n">
        <f aca="false">AJ74</f>
        <v>0</v>
      </c>
      <c r="BL74" s="187" t="n">
        <f aca="false">AK74</f>
        <v>0</v>
      </c>
      <c r="BN74" s="196" t="n">
        <f aca="false">IF(P74&gt;0,1,0)</f>
        <v>0</v>
      </c>
      <c r="BO74" s="196" t="n">
        <f aca="false">IF(Q74&gt;0,1,0)</f>
        <v>0</v>
      </c>
      <c r="BP74" s="196" t="n">
        <f aca="false">IF(R74&gt;0,1,0)</f>
        <v>0</v>
      </c>
      <c r="BQ74" s="196" t="n">
        <f aca="false">IF(S74&gt;0,1,0)</f>
        <v>0</v>
      </c>
      <c r="BR74" s="196" t="n">
        <f aca="false">IF(T74&gt;0,1,0)</f>
        <v>0</v>
      </c>
      <c r="BS74" s="196" t="n">
        <f aca="false">IF(U74&gt;0,1,0)</f>
        <v>0</v>
      </c>
      <c r="BT74" s="197" t="n">
        <f aca="false">IF(SUM(BN74:BS74)&lt;=1,0,164)</f>
        <v>0</v>
      </c>
      <c r="CA74" s="27"/>
      <c r="CB74" s="199" t="str">
        <f aca="false">IF(ROUND(EJ74,2)=0,"",ROUND((K74-EJ74),2))</f>
        <v/>
      </c>
      <c r="CC74" s="200" t="str">
        <f aca="false">IF(CB74=0,"OK.",IF(CB74="","","Popraw  ;)"))</f>
        <v/>
      </c>
      <c r="CD74" s="201" t="str">
        <f aca="false">IF(ROWS(AP74:AP75)&gt;2,"Pamiętaj o wpisaniu WYPEŁNIONE do kol. z Filtrem","")</f>
        <v/>
      </c>
      <c r="CE74" s="217"/>
      <c r="CF74" s="218"/>
      <c r="CG74" s="218"/>
      <c r="CH74" s="218"/>
      <c r="CI74" s="220"/>
      <c r="CJ74" s="27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05" t="b">
        <f aca="false">ISNUMBER(D74)</f>
        <v>0</v>
      </c>
      <c r="CV74" s="206" t="b">
        <f aca="false">ISBLANK(D74)</f>
        <v>1</v>
      </c>
      <c r="CW74" s="189" t="b">
        <f aca="false">IF(CU74=CV74,FALSE(),TRUE())</f>
        <v>1</v>
      </c>
      <c r="CX74" s="55" t="n">
        <f aca="false">IF(CW74=TRUE(),0,1)</f>
        <v>0</v>
      </c>
      <c r="CY74" s="27"/>
      <c r="CZ74" s="55" t="n">
        <f aca="false">CX74</f>
        <v>0</v>
      </c>
      <c r="DA74" s="208" t="n">
        <f aca="false">IF(CZ74=0,DA73,CZ74)</f>
        <v>1</v>
      </c>
      <c r="DB74" s="161" t="n">
        <f aca="false">IF(DA74=1,1,IF(DA74=10,10,IF(DA74=20,20,10)))</f>
        <v>1</v>
      </c>
      <c r="DC74" s="27"/>
      <c r="DD74" s="208" t="n">
        <f aca="false">IF(DB74=1,1,0)</f>
        <v>1</v>
      </c>
      <c r="DE74" s="209" t="n">
        <f aca="false">DD74*K74</f>
        <v>0</v>
      </c>
      <c r="DF74" s="209" t="n">
        <f aca="false">DD74*M74</f>
        <v>0</v>
      </c>
      <c r="DG74" s="210"/>
      <c r="DH74" s="43"/>
      <c r="DI74" s="211"/>
      <c r="DJ74" s="112"/>
      <c r="DK74" s="162" t="n">
        <f aca="false">IF(DB74=1,M74,0)</f>
        <v>0</v>
      </c>
      <c r="DL74" s="212" t="n">
        <f aca="false">IF(AND(CZ74=1,DD74=1),2,DD74)</f>
        <v>1</v>
      </c>
      <c r="DM74" s="55" t="n">
        <f aca="false">IF(AND(DL74=2,DL75=2),2,IF(AND(DL74=2,DL75=1),3,DL74))</f>
        <v>1</v>
      </c>
      <c r="DN74" s="55" t="n">
        <f aca="false">IF(DM74=2,2,IF(AND(DM74=3,DM76=1),4,DM74))</f>
        <v>1</v>
      </c>
      <c r="DO74" s="55" t="n">
        <f aca="false">IF(DN74=2,2,IF(AND(DN74=4,DN77=1),5,DN74))</f>
        <v>1</v>
      </c>
      <c r="DP74" s="55" t="n">
        <f aca="false">IF(DO74=2,2,IF(AND(DO74=5,DO78=1),6,DO74))</f>
        <v>1</v>
      </c>
      <c r="DQ74" s="55" t="n">
        <f aca="false">IF(DP74=2,2,IF(AND(DP74=6,DP79=1),7,DP74))</f>
        <v>1</v>
      </c>
      <c r="DR74" s="55" t="n">
        <f aca="false">IF(DQ74=2,2,IF(AND(DQ74=7,DQ80=1),8,DQ74))</f>
        <v>1</v>
      </c>
      <c r="DS74" s="55" t="n">
        <f aca="false">IF(DR74=2,2,IF(AND(DR74=8,DR81=1),9,DR74))</f>
        <v>1</v>
      </c>
      <c r="DT74" s="55" t="n">
        <f aca="false">IF(DS74=2,2,IF(AND(DS74=9,DS82=1),10,DS74))</f>
        <v>1</v>
      </c>
      <c r="DU74" s="55" t="n">
        <f aca="false">IF(DT74=2,2,IF(AND(DT74=10,DT83=1),11,DT74))</f>
        <v>1</v>
      </c>
      <c r="DV74" s="55" t="n">
        <f aca="false">IF(DU74=2,2,IF(AND(DU74=11,DU84=1),12,DU74))</f>
        <v>1</v>
      </c>
      <c r="DW74" s="55" t="n">
        <f aca="false">IF(DV74=2,2,IF(AND(DV74=12,DV85=1),13,DV74))</f>
        <v>1</v>
      </c>
      <c r="DX74" s="55" t="n">
        <f aca="false">IF(DW74=2,2,IF(AND(DW74=13,DW86=1),14,DW74))</f>
        <v>1</v>
      </c>
      <c r="DY74" s="55" t="n">
        <f aca="false">IF(DX74=2,2,IF(AND(DX74=14,DX87=1),15,DX74))</f>
        <v>1</v>
      </c>
      <c r="DZ74" s="55" t="n">
        <f aca="false">IF(DY74=2,2,IF(AND(DY74=15,DY88=1),16,DY74))</f>
        <v>1</v>
      </c>
      <c r="EA74" s="55" t="n">
        <f aca="false">IF(DZ74=2,2,IF(AND(DZ74=16,DZ89=1),17,DZ74))</f>
        <v>1</v>
      </c>
      <c r="EB74" s="55" t="n">
        <f aca="false">IF(EA74=2,2,IF(AND(EA74=17,EA90=1),18,EA74))</f>
        <v>1</v>
      </c>
      <c r="EC74" s="213" t="n">
        <f aca="false">IF(EB74=2,2,IF(AND(EB74=18,EB91=1),19,EB74))</f>
        <v>1</v>
      </c>
      <c r="ED74" s="214" t="n">
        <f aca="false">IF(EC74=2,DK74,IF(EC74=3,(DK74+DK75),IF(EC74=4,(DK74+DK75+DK76),IF(EC74=5,(DK74+DK75+DK76+DK77),IF(EC74=6,(DK74+DK75+DK76+DK77+DK78),IF(EC74=7,(DK74+DK75+DK76+DK77+DK78+DK79),0))))))</f>
        <v>0</v>
      </c>
      <c r="EE74" s="215" t="n">
        <f aca="false">IF(EC74=8,(DK74+DK75+DK76+DK77+DK78+DK79+DK80),IF(EC74=9,(DK74+DK75+DK76+DK77+DK78+DK79+DK80+DK81),IF(EC74=10,(DK74+DK75+DK76+DK77+DK78+DK79+DK80+DK81+DK82),IF(EC74=11,(DK74+DK75+DK76+DK77+DK78+DK79+DK80+DK81+DK82+DK83),IF(EC74=12,(DK74+DK75+DK76+DK77+DK78+DK79+DK80+DK81+DK82+DK83+DK84),IF(EC74=13,(DK74+DK75+DK76+DK77+DK78+DK79+DK80+DK81+DK82+DK83+DK84+DK85),0))))))</f>
        <v>0</v>
      </c>
      <c r="EF74" s="215" t="n">
        <f aca="false">IF(EC74=14,SUM(DK74:DK86),IF(EC74=15,SUM(DK74:DK87),IF(EC74=16,SUM(DK74:DK88),IF(EC74=17,SUM(DK74:DK89),IF(EC74=18,SUM(DK74:DK90),IF(EC74=19,SUM(DK74:DK91),0))))))</f>
        <v>0</v>
      </c>
      <c r="EG74" s="216" t="n">
        <f aca="false">ED74+EE74+EF74</f>
        <v>0</v>
      </c>
      <c r="EH74" s="215"/>
      <c r="EI74" s="216"/>
      <c r="EJ74" s="113" t="n">
        <f aca="false">EG74+EI74</f>
        <v>0</v>
      </c>
      <c r="EK74" s="113"/>
      <c r="EL74" s="17"/>
      <c r="EM74" s="113"/>
      <c r="EN74" s="113"/>
    </row>
    <row r="75" s="16" customFormat="true" ht="27" hidden="false" customHeight="true" outlineLevel="0" collapsed="false">
      <c r="B75" s="164" t="str">
        <f aca="false">IF(M75&gt;0,"Wypełnione","")</f>
        <v/>
      </c>
      <c r="C75" s="165" t="str">
        <f aca="false">IF(AU75=1,SUM(AU$11:AU75),"")</f>
        <v/>
      </c>
      <c r="D75" s="166"/>
      <c r="E75" s="167"/>
      <c r="F75" s="168"/>
      <c r="G75" s="169"/>
      <c r="H75" s="170"/>
      <c r="I75" s="168"/>
      <c r="J75" s="169"/>
      <c r="K75" s="170"/>
      <c r="L75" s="171"/>
      <c r="M75" s="172"/>
      <c r="N75" s="173"/>
      <c r="O75" s="173"/>
      <c r="P75" s="174"/>
      <c r="Q75" s="175"/>
      <c r="R75" s="175"/>
      <c r="S75" s="175"/>
      <c r="T75" s="175"/>
      <c r="U75" s="176"/>
      <c r="V75" s="177"/>
      <c r="W75" s="178"/>
      <c r="X75" s="178"/>
      <c r="Y75" s="178"/>
      <c r="Z75" s="178"/>
      <c r="AA75" s="178"/>
      <c r="AB75" s="178"/>
      <c r="AC75" s="178"/>
      <c r="AD75" s="178"/>
      <c r="AE75" s="179"/>
      <c r="AF75" s="180"/>
      <c r="AG75" s="177"/>
      <c r="AH75" s="178"/>
      <c r="AI75" s="181"/>
      <c r="AJ75" s="182"/>
      <c r="AK75" s="169"/>
      <c r="AL75" s="183"/>
      <c r="AM75" s="184"/>
      <c r="AN75" s="184"/>
      <c r="AO75" s="183"/>
      <c r="AP75" s="185"/>
      <c r="AQ75" s="186" t="str">
        <f aca="false">IF(BG75+BJ75&gt;0,"Wpisz miarę.","")</f>
        <v/>
      </c>
      <c r="AR75" s="187" t="n">
        <v>1</v>
      </c>
      <c r="AU75" s="188" t="n">
        <f aca="false">AW75</f>
        <v>0</v>
      </c>
      <c r="AV75" s="189" t="b">
        <f aca="false">ISNONTEXT(D75)</f>
        <v>1</v>
      </c>
      <c r="AW75" s="55" t="n">
        <f aca="false">IF(AV75=TRUE(),0,1)</f>
        <v>0</v>
      </c>
      <c r="AX75" s="190" t="n">
        <f aca="false">IF(D75=0,1,COUNTIF(D$12:D$401,D75))</f>
        <v>1</v>
      </c>
      <c r="AY75" s="191" t="n">
        <f aca="false">IF(AX75&gt;1,1,0)</f>
        <v>0</v>
      </c>
      <c r="BD75" s="193"/>
      <c r="BE75" s="193"/>
      <c r="BG75" s="194" t="n">
        <f aca="false">IF(AND(BH75&gt;0,BI75=0),1,0)</f>
        <v>0</v>
      </c>
      <c r="BH75" s="195" t="n">
        <f aca="false">AE75</f>
        <v>0</v>
      </c>
      <c r="BI75" s="187" t="n">
        <f aca="false">AF75</f>
        <v>0</v>
      </c>
      <c r="BJ75" s="194" t="n">
        <f aca="false">IF(AND(BK75&gt;0,BL75=0),1,0)</f>
        <v>0</v>
      </c>
      <c r="BK75" s="195" t="n">
        <f aca="false">AJ75</f>
        <v>0</v>
      </c>
      <c r="BL75" s="187" t="n">
        <f aca="false">AK75</f>
        <v>0</v>
      </c>
      <c r="BN75" s="196" t="n">
        <f aca="false">IF(P75&gt;0,1,0)</f>
        <v>0</v>
      </c>
      <c r="BO75" s="196" t="n">
        <f aca="false">IF(Q75&gt;0,1,0)</f>
        <v>0</v>
      </c>
      <c r="BP75" s="196" t="n">
        <f aca="false">IF(R75&gt;0,1,0)</f>
        <v>0</v>
      </c>
      <c r="BQ75" s="196" t="n">
        <f aca="false">IF(S75&gt;0,1,0)</f>
        <v>0</v>
      </c>
      <c r="BR75" s="196" t="n">
        <f aca="false">IF(T75&gt;0,1,0)</f>
        <v>0</v>
      </c>
      <c r="BS75" s="196" t="n">
        <f aca="false">IF(U75&gt;0,1,0)</f>
        <v>0</v>
      </c>
      <c r="BT75" s="197" t="n">
        <f aca="false">IF(SUM(BN75:BS75)&lt;=1,0,164)</f>
        <v>0</v>
      </c>
      <c r="CA75" s="27"/>
      <c r="CB75" s="199" t="str">
        <f aca="false">IF(ROUND(EJ75,2)=0,"",ROUND((K75-EJ75),2))</f>
        <v/>
      </c>
      <c r="CC75" s="200" t="str">
        <f aca="false">IF(CB75=0,"OK.",IF(CB75="","","Popraw  ;)"))</f>
        <v/>
      </c>
      <c r="CD75" s="201" t="str">
        <f aca="false">IF(ROWS(AP75:AP76)&gt;2,"Pamiętaj o wpisaniu WYPEŁNIONE do kol. z Filtrem","")</f>
        <v/>
      </c>
      <c r="CE75" s="217"/>
      <c r="CF75" s="218"/>
      <c r="CG75" s="218"/>
      <c r="CH75" s="218"/>
      <c r="CI75" s="220"/>
      <c r="CJ75" s="27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05" t="b">
        <f aca="false">ISNUMBER(D75)</f>
        <v>0</v>
      </c>
      <c r="CV75" s="206" t="b">
        <f aca="false">ISBLANK(D75)</f>
        <v>1</v>
      </c>
      <c r="CW75" s="189" t="b">
        <f aca="false">IF(CU75=CV75,FALSE(),TRUE())</f>
        <v>1</v>
      </c>
      <c r="CX75" s="55" t="n">
        <f aca="false">IF(CW75=TRUE(),0,1)</f>
        <v>0</v>
      </c>
      <c r="CY75" s="27"/>
      <c r="CZ75" s="55" t="n">
        <f aca="false">CX75</f>
        <v>0</v>
      </c>
      <c r="DA75" s="208" t="n">
        <f aca="false">IF(CZ75=0,DA74,CZ75)</f>
        <v>1</v>
      </c>
      <c r="DB75" s="161" t="n">
        <f aca="false">IF(DA75=1,1,IF(DA75=10,10,IF(DA75=20,20,10)))</f>
        <v>1</v>
      </c>
      <c r="DC75" s="27"/>
      <c r="DD75" s="208" t="n">
        <f aca="false">IF(DB75=1,1,0)</f>
        <v>1</v>
      </c>
      <c r="DE75" s="209" t="n">
        <f aca="false">DD75*K75</f>
        <v>0</v>
      </c>
      <c r="DF75" s="209" t="n">
        <f aca="false">DD75*M75</f>
        <v>0</v>
      </c>
      <c r="DG75" s="210"/>
      <c r="DH75" s="43"/>
      <c r="DI75" s="211"/>
      <c r="DJ75" s="112"/>
      <c r="DK75" s="162" t="n">
        <f aca="false">IF(DB75=1,M75,0)</f>
        <v>0</v>
      </c>
      <c r="DL75" s="212" t="n">
        <f aca="false">IF(AND(CZ75=1,DD75=1),2,DD75)</f>
        <v>1</v>
      </c>
      <c r="DM75" s="55" t="n">
        <f aca="false">IF(AND(DL75=2,DL76=2),2,IF(AND(DL75=2,DL76=1),3,DL75))</f>
        <v>1</v>
      </c>
      <c r="DN75" s="55" t="n">
        <f aca="false">IF(DM75=2,2,IF(AND(DM75=3,DM77=1),4,DM75))</f>
        <v>1</v>
      </c>
      <c r="DO75" s="55" t="n">
        <f aca="false">IF(DN75=2,2,IF(AND(DN75=4,DN78=1),5,DN75))</f>
        <v>1</v>
      </c>
      <c r="DP75" s="55" t="n">
        <f aca="false">IF(DO75=2,2,IF(AND(DO75=5,DO79=1),6,DO75))</f>
        <v>1</v>
      </c>
      <c r="DQ75" s="55" t="n">
        <f aca="false">IF(DP75=2,2,IF(AND(DP75=6,DP80=1),7,DP75))</f>
        <v>1</v>
      </c>
      <c r="DR75" s="55" t="n">
        <f aca="false">IF(DQ75=2,2,IF(AND(DQ75=7,DQ81=1),8,DQ75))</f>
        <v>1</v>
      </c>
      <c r="DS75" s="55" t="n">
        <f aca="false">IF(DR75=2,2,IF(AND(DR75=8,DR82=1),9,DR75))</f>
        <v>1</v>
      </c>
      <c r="DT75" s="55" t="n">
        <f aca="false">IF(DS75=2,2,IF(AND(DS75=9,DS83=1),10,DS75))</f>
        <v>1</v>
      </c>
      <c r="DU75" s="55" t="n">
        <f aca="false">IF(DT75=2,2,IF(AND(DT75=10,DT84=1),11,DT75))</f>
        <v>1</v>
      </c>
      <c r="DV75" s="55" t="n">
        <f aca="false">IF(DU75=2,2,IF(AND(DU75=11,DU85=1),12,DU75))</f>
        <v>1</v>
      </c>
      <c r="DW75" s="55" t="n">
        <f aca="false">IF(DV75=2,2,IF(AND(DV75=12,DV86=1),13,DV75))</f>
        <v>1</v>
      </c>
      <c r="DX75" s="55" t="n">
        <f aca="false">IF(DW75=2,2,IF(AND(DW75=13,DW87=1),14,DW75))</f>
        <v>1</v>
      </c>
      <c r="DY75" s="55" t="n">
        <f aca="false">IF(DX75=2,2,IF(AND(DX75=14,DX88=1),15,DX75))</f>
        <v>1</v>
      </c>
      <c r="DZ75" s="55" t="n">
        <f aca="false">IF(DY75=2,2,IF(AND(DY75=15,DY89=1),16,DY75))</f>
        <v>1</v>
      </c>
      <c r="EA75" s="55" t="n">
        <f aca="false">IF(DZ75=2,2,IF(AND(DZ75=16,DZ90=1),17,DZ75))</f>
        <v>1</v>
      </c>
      <c r="EB75" s="55" t="n">
        <f aca="false">IF(EA75=2,2,IF(AND(EA75=17,EA91=1),18,EA75))</f>
        <v>1</v>
      </c>
      <c r="EC75" s="213" t="n">
        <f aca="false">IF(EB75=2,2,IF(AND(EB75=18,EB92=1),19,EB75))</f>
        <v>1</v>
      </c>
      <c r="ED75" s="214" t="n">
        <f aca="false">IF(EC75=2,DK75,IF(EC75=3,(DK75+DK76),IF(EC75=4,(DK75+DK76+DK77),IF(EC75=5,(DK75+DK76+DK77+DK78),IF(EC75=6,(DK75+DK76+DK77+DK78+DK79),IF(EC75=7,(DK75+DK76+DK77+DK78+DK79+DK80),0))))))</f>
        <v>0</v>
      </c>
      <c r="EE75" s="215" t="n">
        <f aca="false">IF(EC75=8,(DK75+DK76+DK77+DK78+DK79+DK80+DK81),IF(EC75=9,(DK75+DK76+DK77+DK78+DK79+DK80+DK81+DK82),IF(EC75=10,(DK75+DK76+DK77+DK78+DK79+DK80+DK81+DK82+DK83),IF(EC75=11,(DK75+DK76+DK77+DK78+DK79+DK80+DK81+DK82+DK83+DK84),IF(EC75=12,(DK75+DK76+DK77+DK78+DK79+DK80+DK81+DK82+DK83+DK84+DK85),IF(EC75=13,(DK75+DK76+DK77+DK78+DK79+DK80+DK81+DK82+DK83+DK84+DK85+DK86),0))))))</f>
        <v>0</v>
      </c>
      <c r="EF75" s="215" t="n">
        <f aca="false">IF(EC75=14,SUM(DK75:DK87),IF(EC75=15,SUM(DK75:DK88),IF(EC75=16,SUM(DK75:DK89),IF(EC75=17,SUM(DK75:DK90),IF(EC75=18,SUM(DK75:DK91),IF(EC75=19,SUM(DK75:DK92),0))))))</f>
        <v>0</v>
      </c>
      <c r="EG75" s="216" t="n">
        <f aca="false">ED75+EE75+EF75</f>
        <v>0</v>
      </c>
      <c r="EH75" s="215"/>
      <c r="EI75" s="216"/>
      <c r="EJ75" s="113" t="n">
        <f aca="false">EG75+EI75</f>
        <v>0</v>
      </c>
      <c r="EK75" s="113"/>
      <c r="EL75" s="17"/>
      <c r="EM75" s="113"/>
      <c r="EN75" s="113"/>
    </row>
    <row r="76" s="16" customFormat="true" ht="27" hidden="false" customHeight="true" outlineLevel="0" collapsed="false">
      <c r="B76" s="164" t="str">
        <f aca="false">IF(M76&gt;0,"Wypełnione","")</f>
        <v/>
      </c>
      <c r="C76" s="165" t="str">
        <f aca="false">IF(AU76=1,SUM(AU$11:AU76),"")</f>
        <v/>
      </c>
      <c r="D76" s="166"/>
      <c r="E76" s="167"/>
      <c r="F76" s="168"/>
      <c r="G76" s="169"/>
      <c r="H76" s="170"/>
      <c r="I76" s="168"/>
      <c r="J76" s="169"/>
      <c r="K76" s="170"/>
      <c r="L76" s="171"/>
      <c r="M76" s="172"/>
      <c r="N76" s="173"/>
      <c r="O76" s="173"/>
      <c r="P76" s="174"/>
      <c r="Q76" s="175"/>
      <c r="R76" s="175"/>
      <c r="S76" s="175"/>
      <c r="T76" s="175"/>
      <c r="U76" s="176"/>
      <c r="V76" s="177"/>
      <c r="W76" s="178"/>
      <c r="X76" s="178"/>
      <c r="Y76" s="178"/>
      <c r="Z76" s="178"/>
      <c r="AA76" s="178"/>
      <c r="AB76" s="178"/>
      <c r="AC76" s="178"/>
      <c r="AD76" s="178"/>
      <c r="AE76" s="179"/>
      <c r="AF76" s="180"/>
      <c r="AG76" s="177"/>
      <c r="AH76" s="178"/>
      <c r="AI76" s="181"/>
      <c r="AJ76" s="182"/>
      <c r="AK76" s="169"/>
      <c r="AL76" s="183"/>
      <c r="AM76" s="184"/>
      <c r="AN76" s="184"/>
      <c r="AO76" s="183"/>
      <c r="AP76" s="185"/>
      <c r="AQ76" s="186" t="str">
        <f aca="false">IF(BG76+BJ76&gt;0,"Wpisz miarę.","")</f>
        <v/>
      </c>
      <c r="AR76" s="187" t="n">
        <v>1</v>
      </c>
      <c r="AU76" s="188" t="n">
        <f aca="false">AW76</f>
        <v>0</v>
      </c>
      <c r="AV76" s="189" t="b">
        <f aca="false">ISNONTEXT(D76)</f>
        <v>1</v>
      </c>
      <c r="AW76" s="55" t="n">
        <f aca="false">IF(AV76=TRUE(),0,1)</f>
        <v>0</v>
      </c>
      <c r="AX76" s="190" t="n">
        <f aca="false">IF(D76=0,1,COUNTIF(D$12:D$401,D76))</f>
        <v>1</v>
      </c>
      <c r="AY76" s="191" t="n">
        <f aca="false">IF(AX76&gt;1,1,0)</f>
        <v>0</v>
      </c>
      <c r="BD76" s="193"/>
      <c r="BE76" s="193"/>
      <c r="BG76" s="194" t="n">
        <f aca="false">IF(AND(BH76&gt;0,BI76=0),1,0)</f>
        <v>0</v>
      </c>
      <c r="BH76" s="195" t="n">
        <f aca="false">AE76</f>
        <v>0</v>
      </c>
      <c r="BI76" s="187" t="n">
        <f aca="false">AF76</f>
        <v>0</v>
      </c>
      <c r="BJ76" s="194" t="n">
        <f aca="false">IF(AND(BK76&gt;0,BL76=0),1,0)</f>
        <v>0</v>
      </c>
      <c r="BK76" s="195" t="n">
        <f aca="false">AJ76</f>
        <v>0</v>
      </c>
      <c r="BL76" s="187" t="n">
        <f aca="false">AK76</f>
        <v>0</v>
      </c>
      <c r="BN76" s="196" t="n">
        <f aca="false">IF(P76&gt;0,1,0)</f>
        <v>0</v>
      </c>
      <c r="BO76" s="196" t="n">
        <f aca="false">IF(Q76&gt;0,1,0)</f>
        <v>0</v>
      </c>
      <c r="BP76" s="196" t="n">
        <f aca="false">IF(R76&gt;0,1,0)</f>
        <v>0</v>
      </c>
      <c r="BQ76" s="196" t="n">
        <f aca="false">IF(S76&gt;0,1,0)</f>
        <v>0</v>
      </c>
      <c r="BR76" s="196" t="n">
        <f aca="false">IF(T76&gt;0,1,0)</f>
        <v>0</v>
      </c>
      <c r="BS76" s="196" t="n">
        <f aca="false">IF(U76&gt;0,1,0)</f>
        <v>0</v>
      </c>
      <c r="BT76" s="197" t="n">
        <f aca="false">IF(SUM(BN76:BS76)&lt;=1,0,164)</f>
        <v>0</v>
      </c>
      <c r="CA76" s="27"/>
      <c r="CB76" s="199" t="str">
        <f aca="false">IF(ROUND(EJ76,2)=0,"",ROUND((K76-EJ76),2))</f>
        <v/>
      </c>
      <c r="CC76" s="200" t="str">
        <f aca="false">IF(CB76=0,"OK.",IF(CB76="","","Popraw  ;)"))</f>
        <v/>
      </c>
      <c r="CD76" s="201" t="str">
        <f aca="false">IF(ROWS(AP76:AP77)&gt;2,"Pamiętaj o wpisaniu WYPEŁNIONE do kol. z Filtrem","")</f>
        <v/>
      </c>
      <c r="CE76" s="217"/>
      <c r="CF76" s="218"/>
      <c r="CG76" s="218"/>
      <c r="CH76" s="218"/>
      <c r="CI76" s="220"/>
      <c r="CJ76" s="27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05" t="b">
        <f aca="false">ISNUMBER(D76)</f>
        <v>0</v>
      </c>
      <c r="CV76" s="206" t="b">
        <f aca="false">ISBLANK(D76)</f>
        <v>1</v>
      </c>
      <c r="CW76" s="189" t="b">
        <f aca="false">IF(CU76=CV76,FALSE(),TRUE())</f>
        <v>1</v>
      </c>
      <c r="CX76" s="55" t="n">
        <f aca="false">IF(CW76=TRUE(),0,1)</f>
        <v>0</v>
      </c>
      <c r="CY76" s="27"/>
      <c r="CZ76" s="55" t="n">
        <f aca="false">CX76</f>
        <v>0</v>
      </c>
      <c r="DA76" s="208" t="n">
        <f aca="false">IF(CZ76=0,DA75,CZ76)</f>
        <v>1</v>
      </c>
      <c r="DB76" s="161" t="n">
        <f aca="false">IF(DA76=1,1,IF(DA76=10,10,IF(DA76=20,20,10)))</f>
        <v>1</v>
      </c>
      <c r="DC76" s="27"/>
      <c r="DD76" s="208" t="n">
        <f aca="false">IF(DB76=1,1,0)</f>
        <v>1</v>
      </c>
      <c r="DE76" s="209" t="n">
        <f aca="false">DD76*K76</f>
        <v>0</v>
      </c>
      <c r="DF76" s="209" t="n">
        <f aca="false">DD76*M76</f>
        <v>0</v>
      </c>
      <c r="DG76" s="210"/>
      <c r="DH76" s="43"/>
      <c r="DI76" s="211"/>
      <c r="DJ76" s="112"/>
      <c r="DK76" s="162" t="n">
        <f aca="false">IF(DB76=1,M76,0)</f>
        <v>0</v>
      </c>
      <c r="DL76" s="212" t="n">
        <f aca="false">IF(AND(CZ76=1,DD76=1),2,DD76)</f>
        <v>1</v>
      </c>
      <c r="DM76" s="55" t="n">
        <f aca="false">IF(AND(DL76=2,DL77=2),2,IF(AND(DL76=2,DL77=1),3,DL76))</f>
        <v>1</v>
      </c>
      <c r="DN76" s="55" t="n">
        <f aca="false">IF(DM76=2,2,IF(AND(DM76=3,DM78=1),4,DM76))</f>
        <v>1</v>
      </c>
      <c r="DO76" s="55" t="n">
        <f aca="false">IF(DN76=2,2,IF(AND(DN76=4,DN79=1),5,DN76))</f>
        <v>1</v>
      </c>
      <c r="DP76" s="55" t="n">
        <f aca="false">IF(DO76=2,2,IF(AND(DO76=5,DO80=1),6,DO76))</f>
        <v>1</v>
      </c>
      <c r="DQ76" s="55" t="n">
        <f aca="false">IF(DP76=2,2,IF(AND(DP76=6,DP81=1),7,DP76))</f>
        <v>1</v>
      </c>
      <c r="DR76" s="55" t="n">
        <f aca="false">IF(DQ76=2,2,IF(AND(DQ76=7,DQ82=1),8,DQ76))</f>
        <v>1</v>
      </c>
      <c r="DS76" s="55" t="n">
        <f aca="false">IF(DR76=2,2,IF(AND(DR76=8,DR83=1),9,DR76))</f>
        <v>1</v>
      </c>
      <c r="DT76" s="55" t="n">
        <f aca="false">IF(DS76=2,2,IF(AND(DS76=9,DS84=1),10,DS76))</f>
        <v>1</v>
      </c>
      <c r="DU76" s="55" t="n">
        <f aca="false">IF(DT76=2,2,IF(AND(DT76=10,DT85=1),11,DT76))</f>
        <v>1</v>
      </c>
      <c r="DV76" s="55" t="n">
        <f aca="false">IF(DU76=2,2,IF(AND(DU76=11,DU86=1),12,DU76))</f>
        <v>1</v>
      </c>
      <c r="DW76" s="55" t="n">
        <f aca="false">IF(DV76=2,2,IF(AND(DV76=12,DV87=1),13,DV76))</f>
        <v>1</v>
      </c>
      <c r="DX76" s="55" t="n">
        <f aca="false">IF(DW76=2,2,IF(AND(DW76=13,DW88=1),14,DW76))</f>
        <v>1</v>
      </c>
      <c r="DY76" s="55" t="n">
        <f aca="false">IF(DX76=2,2,IF(AND(DX76=14,DX89=1),15,DX76))</f>
        <v>1</v>
      </c>
      <c r="DZ76" s="55" t="n">
        <f aca="false">IF(DY76=2,2,IF(AND(DY76=15,DY90=1),16,DY76))</f>
        <v>1</v>
      </c>
      <c r="EA76" s="55" t="n">
        <f aca="false">IF(DZ76=2,2,IF(AND(DZ76=16,DZ91=1),17,DZ76))</f>
        <v>1</v>
      </c>
      <c r="EB76" s="55" t="n">
        <f aca="false">IF(EA76=2,2,IF(AND(EA76=17,EA92=1),18,EA76))</f>
        <v>1</v>
      </c>
      <c r="EC76" s="213" t="n">
        <f aca="false">IF(EB76=2,2,IF(AND(EB76=18,EB93=1),19,EB76))</f>
        <v>1</v>
      </c>
      <c r="ED76" s="214" t="n">
        <f aca="false">IF(EC76=2,DK76,IF(EC76=3,(DK76+DK77),IF(EC76=4,(DK76+DK77+DK78),IF(EC76=5,(DK76+DK77+DK78+DK79),IF(EC76=6,(DK76+DK77+DK78+DK79+DK80),IF(EC76=7,(DK76+DK77+DK78+DK79+DK80+DK81),0))))))</f>
        <v>0</v>
      </c>
      <c r="EE76" s="215" t="n">
        <f aca="false">IF(EC76=8,(DK76+DK77+DK78+DK79+DK80+DK81+DK82),IF(EC76=9,(DK76+DK77+DK78+DK79+DK80+DK81+DK82+DK83),IF(EC76=10,(DK76+DK77+DK78+DK79+DK80+DK81+DK82+DK83+DK84),IF(EC76=11,(DK76+DK77+DK78+DK79+DK80+DK81+DK82+DK83+DK84+DK85),IF(EC76=12,(DK76+DK77+DK78+DK79+DK80+DK81+DK82+DK83+DK84+DK85+DK86),IF(EC76=13,(DK76+DK77+DK78+DK79+DK80+DK81+DK82+DK83+DK84+DK85+DK86+DK87),0))))))</f>
        <v>0</v>
      </c>
      <c r="EF76" s="215" t="n">
        <f aca="false">IF(EC76=14,SUM(DK76:DK88),IF(EC76=15,SUM(DK76:DK89),IF(EC76=16,SUM(DK76:DK90),IF(EC76=17,SUM(DK76:DK91),IF(EC76=18,SUM(DK76:DK92),IF(EC76=19,SUM(DK76:DK93),0))))))</f>
        <v>0</v>
      </c>
      <c r="EG76" s="216" t="n">
        <f aca="false">ED76+EE76+EF76</f>
        <v>0</v>
      </c>
      <c r="EH76" s="215"/>
      <c r="EI76" s="216"/>
      <c r="EJ76" s="113" t="n">
        <f aca="false">EG76+EI76</f>
        <v>0</v>
      </c>
      <c r="EK76" s="113"/>
      <c r="EL76" s="17"/>
      <c r="EM76" s="113"/>
      <c r="EN76" s="113"/>
    </row>
    <row r="77" s="16" customFormat="true" ht="27" hidden="false" customHeight="true" outlineLevel="0" collapsed="false">
      <c r="B77" s="164" t="str">
        <f aca="false">IF(M77&gt;0,"Wypełnione","")</f>
        <v/>
      </c>
      <c r="C77" s="165" t="str">
        <f aca="false">IF(AU77=1,SUM(AU$11:AU77),"")</f>
        <v/>
      </c>
      <c r="D77" s="166"/>
      <c r="E77" s="167"/>
      <c r="F77" s="168"/>
      <c r="G77" s="169"/>
      <c r="H77" s="170"/>
      <c r="I77" s="168"/>
      <c r="J77" s="169"/>
      <c r="K77" s="170"/>
      <c r="L77" s="171"/>
      <c r="M77" s="172"/>
      <c r="N77" s="173"/>
      <c r="O77" s="173"/>
      <c r="P77" s="174"/>
      <c r="Q77" s="175"/>
      <c r="R77" s="175"/>
      <c r="S77" s="175"/>
      <c r="T77" s="175"/>
      <c r="U77" s="176"/>
      <c r="V77" s="177"/>
      <c r="W77" s="178"/>
      <c r="X77" s="178"/>
      <c r="Y77" s="178"/>
      <c r="Z77" s="178"/>
      <c r="AA77" s="178"/>
      <c r="AB77" s="178"/>
      <c r="AC77" s="178"/>
      <c r="AD77" s="178"/>
      <c r="AE77" s="179"/>
      <c r="AF77" s="180"/>
      <c r="AG77" s="177"/>
      <c r="AH77" s="178"/>
      <c r="AI77" s="181"/>
      <c r="AJ77" s="182"/>
      <c r="AK77" s="169"/>
      <c r="AL77" s="183"/>
      <c r="AM77" s="184"/>
      <c r="AN77" s="184"/>
      <c r="AO77" s="183"/>
      <c r="AP77" s="185"/>
      <c r="AQ77" s="186" t="str">
        <f aca="false">IF(BG77+BJ77&gt;0,"Wpisz miarę.","")</f>
        <v/>
      </c>
      <c r="AR77" s="187" t="n">
        <v>1</v>
      </c>
      <c r="AU77" s="188" t="n">
        <f aca="false">AW77</f>
        <v>0</v>
      </c>
      <c r="AV77" s="189" t="b">
        <f aca="false">ISNONTEXT(D77)</f>
        <v>1</v>
      </c>
      <c r="AW77" s="55" t="n">
        <f aca="false">IF(AV77=TRUE(),0,1)</f>
        <v>0</v>
      </c>
      <c r="AX77" s="190" t="n">
        <f aca="false">IF(D77=0,1,COUNTIF(D$12:D$401,D77))</f>
        <v>1</v>
      </c>
      <c r="AY77" s="191" t="n">
        <f aca="false">IF(AX77&gt;1,1,0)</f>
        <v>0</v>
      </c>
      <c r="BD77" s="193"/>
      <c r="BE77" s="193"/>
      <c r="BG77" s="194" t="n">
        <f aca="false">IF(AND(BH77&gt;0,BI77=0),1,0)</f>
        <v>0</v>
      </c>
      <c r="BH77" s="195" t="n">
        <f aca="false">AE77</f>
        <v>0</v>
      </c>
      <c r="BI77" s="187" t="n">
        <f aca="false">AF77</f>
        <v>0</v>
      </c>
      <c r="BJ77" s="194" t="n">
        <f aca="false">IF(AND(BK77&gt;0,BL77=0),1,0)</f>
        <v>0</v>
      </c>
      <c r="BK77" s="195" t="n">
        <f aca="false">AJ77</f>
        <v>0</v>
      </c>
      <c r="BL77" s="187" t="n">
        <f aca="false">AK77</f>
        <v>0</v>
      </c>
      <c r="BN77" s="196" t="n">
        <f aca="false">IF(P77&gt;0,1,0)</f>
        <v>0</v>
      </c>
      <c r="BO77" s="196" t="n">
        <f aca="false">IF(Q77&gt;0,1,0)</f>
        <v>0</v>
      </c>
      <c r="BP77" s="196" t="n">
        <f aca="false">IF(R77&gt;0,1,0)</f>
        <v>0</v>
      </c>
      <c r="BQ77" s="196" t="n">
        <f aca="false">IF(S77&gt;0,1,0)</f>
        <v>0</v>
      </c>
      <c r="BR77" s="196" t="n">
        <f aca="false">IF(T77&gt;0,1,0)</f>
        <v>0</v>
      </c>
      <c r="BS77" s="196" t="n">
        <f aca="false">IF(U77&gt;0,1,0)</f>
        <v>0</v>
      </c>
      <c r="BT77" s="197" t="n">
        <f aca="false">IF(SUM(BN77:BS77)&lt;=1,0,164)</f>
        <v>0</v>
      </c>
      <c r="CA77" s="27"/>
      <c r="CB77" s="199" t="str">
        <f aca="false">IF(ROUND(EJ77,2)=0,"",ROUND((K77-EJ77),2))</f>
        <v/>
      </c>
      <c r="CC77" s="200" t="str">
        <f aca="false">IF(CB77=0,"OK.",IF(CB77="","","Popraw  ;)"))</f>
        <v/>
      </c>
      <c r="CD77" s="201" t="str">
        <f aca="false">IF(ROWS(AP77:AP78)&gt;2,"Pamiętaj o wpisaniu WYPEŁNIONE do kol. z Filtrem","")</f>
        <v/>
      </c>
      <c r="CE77" s="217"/>
      <c r="CF77" s="218"/>
      <c r="CG77" s="218"/>
      <c r="CH77" s="218"/>
      <c r="CI77" s="220"/>
      <c r="CJ77" s="27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05" t="b">
        <f aca="false">ISNUMBER(D77)</f>
        <v>0</v>
      </c>
      <c r="CV77" s="206" t="b">
        <f aca="false">ISBLANK(D77)</f>
        <v>1</v>
      </c>
      <c r="CW77" s="189" t="b">
        <f aca="false">IF(CU77=CV77,FALSE(),TRUE())</f>
        <v>1</v>
      </c>
      <c r="CX77" s="55" t="n">
        <f aca="false">IF(CW77=TRUE(),0,1)</f>
        <v>0</v>
      </c>
      <c r="CY77" s="27"/>
      <c r="CZ77" s="55" t="n">
        <f aca="false">CX77</f>
        <v>0</v>
      </c>
      <c r="DA77" s="208" t="n">
        <f aca="false">IF(CZ77=0,DA76,CZ77)</f>
        <v>1</v>
      </c>
      <c r="DB77" s="161" t="n">
        <f aca="false">IF(DA77=1,1,IF(DA77=10,10,IF(DA77=20,20,10)))</f>
        <v>1</v>
      </c>
      <c r="DC77" s="27"/>
      <c r="DD77" s="208" t="n">
        <f aca="false">IF(DB77=1,1,0)</f>
        <v>1</v>
      </c>
      <c r="DE77" s="209" t="n">
        <f aca="false">DD77*K77</f>
        <v>0</v>
      </c>
      <c r="DF77" s="209" t="n">
        <f aca="false">DD77*M77</f>
        <v>0</v>
      </c>
      <c r="DG77" s="210"/>
      <c r="DH77" s="43"/>
      <c r="DI77" s="211"/>
      <c r="DJ77" s="112"/>
      <c r="DK77" s="162" t="n">
        <f aca="false">IF(DB77=1,M77,0)</f>
        <v>0</v>
      </c>
      <c r="DL77" s="212" t="n">
        <f aca="false">IF(AND(CZ77=1,DD77=1),2,DD77)</f>
        <v>1</v>
      </c>
      <c r="DM77" s="55" t="n">
        <f aca="false">IF(AND(DL77=2,DL78=2),2,IF(AND(DL77=2,DL78=1),3,DL77))</f>
        <v>1</v>
      </c>
      <c r="DN77" s="55" t="n">
        <f aca="false">IF(DM77=2,2,IF(AND(DM77=3,DM79=1),4,DM77))</f>
        <v>1</v>
      </c>
      <c r="DO77" s="55" t="n">
        <f aca="false">IF(DN77=2,2,IF(AND(DN77=4,DN80=1),5,DN77))</f>
        <v>1</v>
      </c>
      <c r="DP77" s="55" t="n">
        <f aca="false">IF(DO77=2,2,IF(AND(DO77=5,DO81=1),6,DO77))</f>
        <v>1</v>
      </c>
      <c r="DQ77" s="55" t="n">
        <f aca="false">IF(DP77=2,2,IF(AND(DP77=6,DP82=1),7,DP77))</f>
        <v>1</v>
      </c>
      <c r="DR77" s="55" t="n">
        <f aca="false">IF(DQ77=2,2,IF(AND(DQ77=7,DQ83=1),8,DQ77))</f>
        <v>1</v>
      </c>
      <c r="DS77" s="55" t="n">
        <f aca="false">IF(DR77=2,2,IF(AND(DR77=8,DR84=1),9,DR77))</f>
        <v>1</v>
      </c>
      <c r="DT77" s="55" t="n">
        <f aca="false">IF(DS77=2,2,IF(AND(DS77=9,DS85=1),10,DS77))</f>
        <v>1</v>
      </c>
      <c r="DU77" s="55" t="n">
        <f aca="false">IF(DT77=2,2,IF(AND(DT77=10,DT86=1),11,DT77))</f>
        <v>1</v>
      </c>
      <c r="DV77" s="55" t="n">
        <f aca="false">IF(DU77=2,2,IF(AND(DU77=11,DU87=1),12,DU77))</f>
        <v>1</v>
      </c>
      <c r="DW77" s="55" t="n">
        <f aca="false">IF(DV77=2,2,IF(AND(DV77=12,DV88=1),13,DV77))</f>
        <v>1</v>
      </c>
      <c r="DX77" s="55" t="n">
        <f aca="false">IF(DW77=2,2,IF(AND(DW77=13,DW89=1),14,DW77))</f>
        <v>1</v>
      </c>
      <c r="DY77" s="55" t="n">
        <f aca="false">IF(DX77=2,2,IF(AND(DX77=14,DX90=1),15,DX77))</f>
        <v>1</v>
      </c>
      <c r="DZ77" s="55" t="n">
        <f aca="false">IF(DY77=2,2,IF(AND(DY77=15,DY91=1),16,DY77))</f>
        <v>1</v>
      </c>
      <c r="EA77" s="55" t="n">
        <f aca="false">IF(DZ77=2,2,IF(AND(DZ77=16,DZ92=1),17,DZ77))</f>
        <v>1</v>
      </c>
      <c r="EB77" s="55" t="n">
        <f aca="false">IF(EA77=2,2,IF(AND(EA77=17,EA93=1),18,EA77))</f>
        <v>1</v>
      </c>
      <c r="EC77" s="213" t="n">
        <f aca="false">IF(EB77=2,2,IF(AND(EB77=18,EB94=1),19,EB77))</f>
        <v>1</v>
      </c>
      <c r="ED77" s="214" t="n">
        <f aca="false">IF(EC77=2,DK77,IF(EC77=3,(DK77+DK78),IF(EC77=4,(DK77+DK78+DK79),IF(EC77=5,(DK77+DK78+DK79+DK80),IF(EC77=6,(DK77+DK78+DK79+DK80+DK81),IF(EC77=7,(DK77+DK78+DK79+DK80+DK81+DK82),0))))))</f>
        <v>0</v>
      </c>
      <c r="EE77" s="215" t="n">
        <f aca="false">IF(EC77=8,(DK77+DK78+DK79+DK80+DK81+DK82+DK83),IF(EC77=9,(DK77+DK78+DK79+DK80+DK81+DK82+DK83+DK84),IF(EC77=10,(DK77+DK78+DK79+DK80+DK81+DK82+DK83+DK84+DK85),IF(EC77=11,(DK77+DK78+DK79+DK80+DK81+DK82+DK83+DK84+DK85+DK86),IF(EC77=12,(DK77+DK78+DK79+DK80+DK81+DK82+DK83+DK84+DK85+DK86+DK87),IF(EC77=13,(DK77+DK78+DK79+DK80+DK81+DK82+DK83+DK84+DK85+DK86+DK87+DK88),0))))))</f>
        <v>0</v>
      </c>
      <c r="EF77" s="215" t="n">
        <f aca="false">IF(EC77=14,SUM(DK77:DK89),IF(EC77=15,SUM(DK77:DK90),IF(EC77=16,SUM(DK77:DK91),IF(EC77=17,SUM(DK77:DK92),IF(EC77=18,SUM(DK77:DK93),IF(EC77=19,SUM(DK77:DK94),0))))))</f>
        <v>0</v>
      </c>
      <c r="EG77" s="216" t="n">
        <f aca="false">ED77+EE77+EF77</f>
        <v>0</v>
      </c>
      <c r="EH77" s="215"/>
      <c r="EI77" s="216"/>
      <c r="EJ77" s="113" t="n">
        <f aca="false">EG77+EI77</f>
        <v>0</v>
      </c>
      <c r="EK77" s="113"/>
      <c r="EL77" s="17"/>
      <c r="EM77" s="113"/>
      <c r="EN77" s="113"/>
    </row>
    <row r="78" s="16" customFormat="true" ht="27" hidden="false" customHeight="true" outlineLevel="0" collapsed="false">
      <c r="B78" s="164" t="str">
        <f aca="false">IF(M78&gt;0,"Wypełnione","")</f>
        <v/>
      </c>
      <c r="C78" s="165" t="str">
        <f aca="false">IF(AU78=1,SUM(AU$11:AU78),"")</f>
        <v/>
      </c>
      <c r="D78" s="166"/>
      <c r="E78" s="167"/>
      <c r="F78" s="168"/>
      <c r="G78" s="169"/>
      <c r="H78" s="170"/>
      <c r="I78" s="168"/>
      <c r="J78" s="169"/>
      <c r="K78" s="170"/>
      <c r="L78" s="171"/>
      <c r="M78" s="172"/>
      <c r="N78" s="173"/>
      <c r="O78" s="173"/>
      <c r="P78" s="174"/>
      <c r="Q78" s="175"/>
      <c r="R78" s="175"/>
      <c r="S78" s="175"/>
      <c r="T78" s="175"/>
      <c r="U78" s="176"/>
      <c r="V78" s="177"/>
      <c r="W78" s="178"/>
      <c r="X78" s="178"/>
      <c r="Y78" s="178"/>
      <c r="Z78" s="178"/>
      <c r="AA78" s="178"/>
      <c r="AB78" s="178"/>
      <c r="AC78" s="178"/>
      <c r="AD78" s="178"/>
      <c r="AE78" s="179"/>
      <c r="AF78" s="180"/>
      <c r="AG78" s="177"/>
      <c r="AH78" s="178"/>
      <c r="AI78" s="181"/>
      <c r="AJ78" s="182"/>
      <c r="AK78" s="169"/>
      <c r="AL78" s="183"/>
      <c r="AM78" s="184"/>
      <c r="AN78" s="184"/>
      <c r="AO78" s="183"/>
      <c r="AP78" s="185"/>
      <c r="AQ78" s="186" t="str">
        <f aca="false">IF(BG78+BJ78&gt;0,"Wpisz miarę.","")</f>
        <v/>
      </c>
      <c r="AR78" s="187" t="n">
        <v>1</v>
      </c>
      <c r="AU78" s="188" t="n">
        <f aca="false">AW78</f>
        <v>0</v>
      </c>
      <c r="AV78" s="189" t="b">
        <f aca="false">ISNONTEXT(D78)</f>
        <v>1</v>
      </c>
      <c r="AW78" s="55" t="n">
        <f aca="false">IF(AV78=TRUE(),0,1)</f>
        <v>0</v>
      </c>
      <c r="AX78" s="190" t="n">
        <f aca="false">IF(D78=0,1,COUNTIF(D$12:D$401,D78))</f>
        <v>1</v>
      </c>
      <c r="AY78" s="191" t="n">
        <f aca="false">IF(AX78&gt;1,1,0)</f>
        <v>0</v>
      </c>
      <c r="BD78" s="193"/>
      <c r="BE78" s="193"/>
      <c r="BG78" s="194" t="n">
        <f aca="false">IF(AND(BH78&gt;0,BI78=0),1,0)</f>
        <v>0</v>
      </c>
      <c r="BH78" s="195" t="n">
        <f aca="false">AE78</f>
        <v>0</v>
      </c>
      <c r="BI78" s="187" t="n">
        <f aca="false">AF78</f>
        <v>0</v>
      </c>
      <c r="BJ78" s="194" t="n">
        <f aca="false">IF(AND(BK78&gt;0,BL78=0),1,0)</f>
        <v>0</v>
      </c>
      <c r="BK78" s="195" t="n">
        <f aca="false">AJ78</f>
        <v>0</v>
      </c>
      <c r="BL78" s="187" t="n">
        <f aca="false">AK78</f>
        <v>0</v>
      </c>
      <c r="BN78" s="196" t="n">
        <f aca="false">IF(P78&gt;0,1,0)</f>
        <v>0</v>
      </c>
      <c r="BO78" s="196" t="n">
        <f aca="false">IF(Q78&gt;0,1,0)</f>
        <v>0</v>
      </c>
      <c r="BP78" s="196" t="n">
        <f aca="false">IF(R78&gt;0,1,0)</f>
        <v>0</v>
      </c>
      <c r="BQ78" s="196" t="n">
        <f aca="false">IF(S78&gt;0,1,0)</f>
        <v>0</v>
      </c>
      <c r="BR78" s="196" t="n">
        <f aca="false">IF(T78&gt;0,1,0)</f>
        <v>0</v>
      </c>
      <c r="BS78" s="196" t="n">
        <f aca="false">IF(U78&gt;0,1,0)</f>
        <v>0</v>
      </c>
      <c r="BT78" s="197" t="n">
        <f aca="false">IF(SUM(BN78:BS78)&lt;=1,0,164)</f>
        <v>0</v>
      </c>
      <c r="CA78" s="27"/>
      <c r="CB78" s="199" t="str">
        <f aca="false">IF(ROUND(EJ78,2)=0,"",ROUND((K78-EJ78),2))</f>
        <v/>
      </c>
      <c r="CC78" s="200" t="str">
        <f aca="false">IF(CB78=0,"OK.",IF(CB78="","","Popraw  ;)"))</f>
        <v/>
      </c>
      <c r="CD78" s="201" t="str">
        <f aca="false">IF(ROWS(AP78:AP79)&gt;2,"Pamiętaj o wpisaniu WYPEŁNIONE do kol. z Filtrem","")</f>
        <v/>
      </c>
      <c r="CE78" s="217"/>
      <c r="CF78" s="218"/>
      <c r="CG78" s="218"/>
      <c r="CH78" s="218"/>
      <c r="CI78" s="220"/>
      <c r="CJ78" s="27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05" t="b">
        <f aca="false">ISNUMBER(D78)</f>
        <v>0</v>
      </c>
      <c r="CV78" s="206" t="b">
        <f aca="false">ISBLANK(D78)</f>
        <v>1</v>
      </c>
      <c r="CW78" s="189" t="b">
        <f aca="false">IF(CU78=CV78,FALSE(),TRUE())</f>
        <v>1</v>
      </c>
      <c r="CX78" s="55" t="n">
        <f aca="false">IF(CW78=TRUE(),0,1)</f>
        <v>0</v>
      </c>
      <c r="CY78" s="27"/>
      <c r="CZ78" s="55" t="n">
        <f aca="false">CX78</f>
        <v>0</v>
      </c>
      <c r="DA78" s="208" t="n">
        <f aca="false">IF(CZ78=0,DA77,CZ78)</f>
        <v>1</v>
      </c>
      <c r="DB78" s="161" t="n">
        <f aca="false">IF(DA78=1,1,IF(DA78=10,10,IF(DA78=20,20,10)))</f>
        <v>1</v>
      </c>
      <c r="DC78" s="27"/>
      <c r="DD78" s="208" t="n">
        <f aca="false">IF(DB78=1,1,0)</f>
        <v>1</v>
      </c>
      <c r="DE78" s="209" t="n">
        <f aca="false">DD78*K78</f>
        <v>0</v>
      </c>
      <c r="DF78" s="209" t="n">
        <f aca="false">DD78*M78</f>
        <v>0</v>
      </c>
      <c r="DG78" s="210"/>
      <c r="DH78" s="43"/>
      <c r="DI78" s="211"/>
      <c r="DJ78" s="112"/>
      <c r="DK78" s="162" t="n">
        <f aca="false">IF(DB78=1,M78,0)</f>
        <v>0</v>
      </c>
      <c r="DL78" s="212" t="n">
        <f aca="false">IF(AND(CZ78=1,DD78=1),2,DD78)</f>
        <v>1</v>
      </c>
      <c r="DM78" s="55" t="n">
        <f aca="false">IF(AND(DL78=2,DL79=2),2,IF(AND(DL78=2,DL79=1),3,DL78))</f>
        <v>1</v>
      </c>
      <c r="DN78" s="55" t="n">
        <f aca="false">IF(DM78=2,2,IF(AND(DM78=3,DM80=1),4,DM78))</f>
        <v>1</v>
      </c>
      <c r="DO78" s="55" t="n">
        <f aca="false">IF(DN78=2,2,IF(AND(DN78=4,DN81=1),5,DN78))</f>
        <v>1</v>
      </c>
      <c r="DP78" s="55" t="n">
        <f aca="false">IF(DO78=2,2,IF(AND(DO78=5,DO82=1),6,DO78))</f>
        <v>1</v>
      </c>
      <c r="DQ78" s="55" t="n">
        <f aca="false">IF(DP78=2,2,IF(AND(DP78=6,DP83=1),7,DP78))</f>
        <v>1</v>
      </c>
      <c r="DR78" s="55" t="n">
        <f aca="false">IF(DQ78=2,2,IF(AND(DQ78=7,DQ84=1),8,DQ78))</f>
        <v>1</v>
      </c>
      <c r="DS78" s="55" t="n">
        <f aca="false">IF(DR78=2,2,IF(AND(DR78=8,DR85=1),9,DR78))</f>
        <v>1</v>
      </c>
      <c r="DT78" s="55" t="n">
        <f aca="false">IF(DS78=2,2,IF(AND(DS78=9,DS86=1),10,DS78))</f>
        <v>1</v>
      </c>
      <c r="DU78" s="55" t="n">
        <f aca="false">IF(DT78=2,2,IF(AND(DT78=10,DT87=1),11,DT78))</f>
        <v>1</v>
      </c>
      <c r="DV78" s="55" t="n">
        <f aca="false">IF(DU78=2,2,IF(AND(DU78=11,DU88=1),12,DU78))</f>
        <v>1</v>
      </c>
      <c r="DW78" s="55" t="n">
        <f aca="false">IF(DV78=2,2,IF(AND(DV78=12,DV89=1),13,DV78))</f>
        <v>1</v>
      </c>
      <c r="DX78" s="55" t="n">
        <f aca="false">IF(DW78=2,2,IF(AND(DW78=13,DW90=1),14,DW78))</f>
        <v>1</v>
      </c>
      <c r="DY78" s="55" t="n">
        <f aca="false">IF(DX78=2,2,IF(AND(DX78=14,DX91=1),15,DX78))</f>
        <v>1</v>
      </c>
      <c r="DZ78" s="55" t="n">
        <f aca="false">IF(DY78=2,2,IF(AND(DY78=15,DY92=1),16,DY78))</f>
        <v>1</v>
      </c>
      <c r="EA78" s="55" t="n">
        <f aca="false">IF(DZ78=2,2,IF(AND(DZ78=16,DZ93=1),17,DZ78))</f>
        <v>1</v>
      </c>
      <c r="EB78" s="55" t="n">
        <f aca="false">IF(EA78=2,2,IF(AND(EA78=17,EA94=1),18,EA78))</f>
        <v>1</v>
      </c>
      <c r="EC78" s="213" t="n">
        <f aca="false">IF(EB78=2,2,IF(AND(EB78=18,EB95=1),19,EB78))</f>
        <v>1</v>
      </c>
      <c r="ED78" s="214" t="n">
        <f aca="false">IF(EC78=2,DK78,IF(EC78=3,(DK78+DK79),IF(EC78=4,(DK78+DK79+DK80),IF(EC78=5,(DK78+DK79+DK80+DK81),IF(EC78=6,(DK78+DK79+DK80+DK81+DK82),IF(EC78=7,(DK78+DK79+DK80+DK81+DK82+DK83),0))))))</f>
        <v>0</v>
      </c>
      <c r="EE78" s="215" t="n">
        <f aca="false">IF(EC78=8,(DK78+DK79+DK80+DK81+DK82+DK83+DK84),IF(EC78=9,(DK78+DK79+DK80+DK81+DK82+DK83+DK84+DK85),IF(EC78=10,(DK78+DK79+DK80+DK81+DK82+DK83+DK84+DK85+DK86),IF(EC78=11,(DK78+DK79+DK80+DK81+DK82+DK83+DK84+DK85+DK86+DK87),IF(EC78=12,(DK78+DK79+DK80+DK81+DK82+DK83+DK84+DK85+DK86+DK87+DK88),IF(EC78=13,(DK78+DK79+DK80+DK81+DK82+DK83+DK84+DK85+DK86+DK87+DK88+DK89),0))))))</f>
        <v>0</v>
      </c>
      <c r="EF78" s="215" t="n">
        <f aca="false">IF(EC78=14,SUM(DK78:DK90),IF(EC78=15,SUM(DK78:DK91),IF(EC78=16,SUM(DK78:DK92),IF(EC78=17,SUM(DK78:DK93),IF(EC78=18,SUM(DK78:DK94),IF(EC78=19,SUM(DK78:DK95),0))))))</f>
        <v>0</v>
      </c>
      <c r="EG78" s="216" t="n">
        <f aca="false">ED78+EE78+EF78</f>
        <v>0</v>
      </c>
      <c r="EH78" s="215"/>
      <c r="EI78" s="216"/>
      <c r="EJ78" s="113" t="n">
        <f aca="false">EG78+EI78</f>
        <v>0</v>
      </c>
      <c r="EK78" s="113"/>
      <c r="EL78" s="17"/>
      <c r="EM78" s="113"/>
      <c r="EN78" s="113"/>
    </row>
    <row r="79" s="16" customFormat="true" ht="27" hidden="false" customHeight="true" outlineLevel="0" collapsed="false">
      <c r="B79" s="164" t="str">
        <f aca="false">IF(M79&gt;0,"Wypełnione","")</f>
        <v/>
      </c>
      <c r="C79" s="165" t="str">
        <f aca="false">IF(AU79=1,SUM(AU$11:AU79),"")</f>
        <v/>
      </c>
      <c r="D79" s="166"/>
      <c r="E79" s="167"/>
      <c r="F79" s="168"/>
      <c r="G79" s="169"/>
      <c r="H79" s="170"/>
      <c r="I79" s="168"/>
      <c r="J79" s="169"/>
      <c r="K79" s="170"/>
      <c r="L79" s="171"/>
      <c r="M79" s="172"/>
      <c r="N79" s="173"/>
      <c r="O79" s="173"/>
      <c r="P79" s="174"/>
      <c r="Q79" s="175"/>
      <c r="R79" s="175"/>
      <c r="S79" s="175"/>
      <c r="T79" s="175"/>
      <c r="U79" s="176"/>
      <c r="V79" s="177"/>
      <c r="W79" s="178"/>
      <c r="X79" s="178"/>
      <c r="Y79" s="178"/>
      <c r="Z79" s="178"/>
      <c r="AA79" s="178"/>
      <c r="AB79" s="178"/>
      <c r="AC79" s="178"/>
      <c r="AD79" s="178"/>
      <c r="AE79" s="179"/>
      <c r="AF79" s="180"/>
      <c r="AG79" s="177"/>
      <c r="AH79" s="178"/>
      <c r="AI79" s="181"/>
      <c r="AJ79" s="182"/>
      <c r="AK79" s="169"/>
      <c r="AL79" s="183"/>
      <c r="AM79" s="184"/>
      <c r="AN79" s="184"/>
      <c r="AO79" s="183"/>
      <c r="AP79" s="185"/>
      <c r="AQ79" s="186" t="str">
        <f aca="false">IF(BG79+BJ79&gt;0,"Wpisz miarę.","")</f>
        <v/>
      </c>
      <c r="AR79" s="187" t="n">
        <v>1</v>
      </c>
      <c r="AU79" s="188" t="n">
        <f aca="false">AW79</f>
        <v>0</v>
      </c>
      <c r="AV79" s="189" t="b">
        <f aca="false">ISNONTEXT(D79)</f>
        <v>1</v>
      </c>
      <c r="AW79" s="55" t="n">
        <f aca="false">IF(AV79=TRUE(),0,1)</f>
        <v>0</v>
      </c>
      <c r="AX79" s="190" t="n">
        <f aca="false">IF(D79=0,1,COUNTIF(D$12:D$401,D79))</f>
        <v>1</v>
      </c>
      <c r="AY79" s="191" t="n">
        <f aca="false">IF(AX79&gt;1,1,0)</f>
        <v>0</v>
      </c>
      <c r="BD79" s="193"/>
      <c r="BE79" s="193"/>
      <c r="BG79" s="194" t="n">
        <f aca="false">IF(AND(BH79&gt;0,BI79=0),1,0)</f>
        <v>0</v>
      </c>
      <c r="BH79" s="195" t="n">
        <f aca="false">AE79</f>
        <v>0</v>
      </c>
      <c r="BI79" s="187" t="n">
        <f aca="false">AF79</f>
        <v>0</v>
      </c>
      <c r="BJ79" s="194" t="n">
        <f aca="false">IF(AND(BK79&gt;0,BL79=0),1,0)</f>
        <v>0</v>
      </c>
      <c r="BK79" s="195" t="n">
        <f aca="false">AJ79</f>
        <v>0</v>
      </c>
      <c r="BL79" s="187" t="n">
        <f aca="false">AK79</f>
        <v>0</v>
      </c>
      <c r="BN79" s="196" t="n">
        <f aca="false">IF(P79&gt;0,1,0)</f>
        <v>0</v>
      </c>
      <c r="BO79" s="196" t="n">
        <f aca="false">IF(Q79&gt;0,1,0)</f>
        <v>0</v>
      </c>
      <c r="BP79" s="196" t="n">
        <f aca="false">IF(R79&gt;0,1,0)</f>
        <v>0</v>
      </c>
      <c r="BQ79" s="196" t="n">
        <f aca="false">IF(S79&gt;0,1,0)</f>
        <v>0</v>
      </c>
      <c r="BR79" s="196" t="n">
        <f aca="false">IF(T79&gt;0,1,0)</f>
        <v>0</v>
      </c>
      <c r="BS79" s="196" t="n">
        <f aca="false">IF(U79&gt;0,1,0)</f>
        <v>0</v>
      </c>
      <c r="BT79" s="197" t="n">
        <f aca="false">IF(SUM(BN79:BS79)&lt;=1,0,164)</f>
        <v>0</v>
      </c>
      <c r="CA79" s="27"/>
      <c r="CB79" s="199" t="str">
        <f aca="false">IF(ROUND(EJ79,2)=0,"",ROUND((K79-EJ79),2))</f>
        <v/>
      </c>
      <c r="CC79" s="200" t="str">
        <f aca="false">IF(CB79=0,"OK.",IF(CB79="","","Popraw  ;)"))</f>
        <v/>
      </c>
      <c r="CD79" s="201" t="str">
        <f aca="false">IF(ROWS(AP79:AP80)&gt;2,"Pamiętaj o wpisaniu WYPEŁNIONE do kol. z Filtrem","")</f>
        <v/>
      </c>
      <c r="CE79" s="217"/>
      <c r="CF79" s="218"/>
      <c r="CG79" s="218"/>
      <c r="CH79" s="218"/>
      <c r="CI79" s="220"/>
      <c r="CJ79" s="27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05" t="b">
        <f aca="false">ISNUMBER(D79)</f>
        <v>0</v>
      </c>
      <c r="CV79" s="206" t="b">
        <f aca="false">ISBLANK(D79)</f>
        <v>1</v>
      </c>
      <c r="CW79" s="189" t="b">
        <f aca="false">IF(CU79=CV79,FALSE(),TRUE())</f>
        <v>1</v>
      </c>
      <c r="CX79" s="55" t="n">
        <f aca="false">IF(CW79=TRUE(),0,1)</f>
        <v>0</v>
      </c>
      <c r="CY79" s="17"/>
      <c r="CZ79" s="55" t="n">
        <f aca="false">CX79</f>
        <v>0</v>
      </c>
      <c r="DA79" s="208" t="n">
        <f aca="false">IF(CZ79=0,DA78,CZ79)</f>
        <v>1</v>
      </c>
      <c r="DB79" s="161" t="n">
        <f aca="false">IF(DA79=1,1,IF(DA79=10,10,IF(DA79=20,20,10)))</f>
        <v>1</v>
      </c>
      <c r="DC79" s="222"/>
      <c r="DD79" s="208" t="n">
        <f aca="false">IF(DB79=1,1,0)</f>
        <v>1</v>
      </c>
      <c r="DE79" s="209" t="n">
        <f aca="false">DD79*K79</f>
        <v>0</v>
      </c>
      <c r="DF79" s="209" t="n">
        <f aca="false">DD79*M79</f>
        <v>0</v>
      </c>
      <c r="DG79" s="210"/>
      <c r="DH79" s="43"/>
      <c r="DI79" s="211"/>
      <c r="DJ79" s="112"/>
      <c r="DK79" s="162" t="n">
        <f aca="false">IF(DB79=1,M79,0)</f>
        <v>0</v>
      </c>
      <c r="DL79" s="212" t="n">
        <f aca="false">IF(AND(CZ79=1,DD79=1),2,DD79)</f>
        <v>1</v>
      </c>
      <c r="DM79" s="55" t="n">
        <f aca="false">IF(AND(DL79=2,DL80=2),2,IF(AND(DL79=2,DL80=1),3,DL79))</f>
        <v>1</v>
      </c>
      <c r="DN79" s="55" t="n">
        <f aca="false">IF(DM79=2,2,IF(AND(DM79=3,DM81=1),4,DM79))</f>
        <v>1</v>
      </c>
      <c r="DO79" s="55" t="n">
        <f aca="false">IF(DN79=2,2,IF(AND(DN79=4,DN82=1),5,DN79))</f>
        <v>1</v>
      </c>
      <c r="DP79" s="55" t="n">
        <f aca="false">IF(DO79=2,2,IF(AND(DO79=5,DO83=1),6,DO79))</f>
        <v>1</v>
      </c>
      <c r="DQ79" s="55" t="n">
        <f aca="false">IF(DP79=2,2,IF(AND(DP79=6,DP84=1),7,DP79))</f>
        <v>1</v>
      </c>
      <c r="DR79" s="55" t="n">
        <f aca="false">IF(DQ79=2,2,IF(AND(DQ79=7,DQ85=1),8,DQ79))</f>
        <v>1</v>
      </c>
      <c r="DS79" s="55" t="n">
        <f aca="false">IF(DR79=2,2,IF(AND(DR79=8,DR86=1),9,DR79))</f>
        <v>1</v>
      </c>
      <c r="DT79" s="55" t="n">
        <f aca="false">IF(DS79=2,2,IF(AND(DS79=9,DS87=1),10,DS79))</f>
        <v>1</v>
      </c>
      <c r="DU79" s="55" t="n">
        <f aca="false">IF(DT79=2,2,IF(AND(DT79=10,DT88=1),11,DT79))</f>
        <v>1</v>
      </c>
      <c r="DV79" s="55" t="n">
        <f aca="false">IF(DU79=2,2,IF(AND(DU79=11,DU89=1),12,DU79))</f>
        <v>1</v>
      </c>
      <c r="DW79" s="55" t="n">
        <f aca="false">IF(DV79=2,2,IF(AND(DV79=12,DV90=1),13,DV79))</f>
        <v>1</v>
      </c>
      <c r="DX79" s="55" t="n">
        <f aca="false">IF(DW79=2,2,IF(AND(DW79=13,DW91=1),14,DW79))</f>
        <v>1</v>
      </c>
      <c r="DY79" s="55" t="n">
        <f aca="false">IF(DX79=2,2,IF(AND(DX79=14,DX92=1),15,DX79))</f>
        <v>1</v>
      </c>
      <c r="DZ79" s="55" t="n">
        <f aca="false">IF(DY79=2,2,IF(AND(DY79=15,DY93=1),16,DY79))</f>
        <v>1</v>
      </c>
      <c r="EA79" s="55" t="n">
        <f aca="false">IF(DZ79=2,2,IF(AND(DZ79=16,DZ94=1),17,DZ79))</f>
        <v>1</v>
      </c>
      <c r="EB79" s="55" t="n">
        <f aca="false">IF(EA79=2,2,IF(AND(EA79=17,EA95=1),18,EA79))</f>
        <v>1</v>
      </c>
      <c r="EC79" s="213" t="n">
        <f aca="false">IF(EB79=2,2,IF(AND(EB79=18,EB96=1),19,EB79))</f>
        <v>1</v>
      </c>
      <c r="ED79" s="214" t="n">
        <f aca="false">IF(EC79=2,DK79,IF(EC79=3,(DK79+DK80),IF(EC79=4,(DK79+DK80+DK81),IF(EC79=5,(DK79+DK80+DK81+DK82),IF(EC79=6,(DK79+DK80+DK81+DK82+DK83),IF(EC79=7,(DK79+DK80+DK81+DK82+DK83+DK84),0))))))</f>
        <v>0</v>
      </c>
      <c r="EE79" s="215" t="n">
        <f aca="false">IF(EC79=8,(DK79+DK80+DK81+DK82+DK83+DK84+DK85),IF(EC79=9,(DK79+DK80+DK81+DK82+DK83+DK84+DK85+DK86),IF(EC79=10,(DK79+DK80+DK81+DK82+DK83+DK84+DK85+DK86+DK87),IF(EC79=11,(DK79+DK80+DK81+DK82+DK83+DK84+DK85+DK86+DK87+DK88),IF(EC79=12,(DK79+DK80+DK81+DK82+DK83+DK84+DK85+DK86+DK87+DK88+DK89),IF(EC79=13,(DK79+DK80+DK81+DK82+DK83+DK84+DK85+DK86+DK87+DK88+DK89+DK90),0))))))</f>
        <v>0</v>
      </c>
      <c r="EF79" s="215" t="n">
        <f aca="false">IF(EC79=14,SUM(DK79:DK91),IF(EC79=15,SUM(DK79:DK92),IF(EC79=16,SUM(DK79:DK93),IF(EC79=17,SUM(DK79:DK94),IF(EC79=18,SUM(DK79:DK95),IF(EC79=19,SUM(DK79:DK96),0))))))</f>
        <v>0</v>
      </c>
      <c r="EG79" s="216" t="n">
        <f aca="false">ED79+EE79+EF79</f>
        <v>0</v>
      </c>
      <c r="EH79" s="215"/>
      <c r="EI79" s="216"/>
      <c r="EJ79" s="113" t="n">
        <f aca="false">EG79+EI79</f>
        <v>0</v>
      </c>
      <c r="EK79" s="113"/>
      <c r="EL79" s="17"/>
      <c r="EM79" s="113"/>
      <c r="EN79" s="113"/>
    </row>
    <row r="80" s="16" customFormat="true" ht="27" hidden="false" customHeight="true" outlineLevel="0" collapsed="false">
      <c r="B80" s="164" t="str">
        <f aca="false">IF(M80&gt;0,"Wypełnione","")</f>
        <v/>
      </c>
      <c r="C80" s="165" t="str">
        <f aca="false">IF(AU80=1,SUM(AU$11:AU80),"")</f>
        <v/>
      </c>
      <c r="D80" s="166"/>
      <c r="E80" s="167"/>
      <c r="F80" s="168"/>
      <c r="G80" s="169"/>
      <c r="H80" s="170"/>
      <c r="I80" s="168"/>
      <c r="J80" s="169"/>
      <c r="K80" s="170"/>
      <c r="L80" s="171"/>
      <c r="M80" s="172"/>
      <c r="N80" s="173"/>
      <c r="O80" s="173"/>
      <c r="P80" s="174"/>
      <c r="Q80" s="175"/>
      <c r="R80" s="175"/>
      <c r="S80" s="175"/>
      <c r="T80" s="175"/>
      <c r="U80" s="176"/>
      <c r="V80" s="177"/>
      <c r="W80" s="178"/>
      <c r="X80" s="178"/>
      <c r="Y80" s="178"/>
      <c r="Z80" s="178"/>
      <c r="AA80" s="178"/>
      <c r="AB80" s="178"/>
      <c r="AC80" s="178"/>
      <c r="AD80" s="178"/>
      <c r="AE80" s="179"/>
      <c r="AF80" s="180"/>
      <c r="AG80" s="177"/>
      <c r="AH80" s="178"/>
      <c r="AI80" s="181"/>
      <c r="AJ80" s="182"/>
      <c r="AK80" s="169"/>
      <c r="AL80" s="183"/>
      <c r="AM80" s="184"/>
      <c r="AN80" s="184"/>
      <c r="AO80" s="183"/>
      <c r="AP80" s="185"/>
      <c r="AQ80" s="186" t="str">
        <f aca="false">IF(BG80+BJ80&gt;0,"Wpisz miarę.","")</f>
        <v/>
      </c>
      <c r="AR80" s="187" t="n">
        <v>1</v>
      </c>
      <c r="AU80" s="188" t="n">
        <f aca="false">AW80</f>
        <v>0</v>
      </c>
      <c r="AV80" s="189" t="b">
        <f aca="false">ISNONTEXT(D80)</f>
        <v>1</v>
      </c>
      <c r="AW80" s="55" t="n">
        <f aca="false">IF(AV80=TRUE(),0,1)</f>
        <v>0</v>
      </c>
      <c r="AX80" s="190" t="n">
        <f aca="false">IF(D80=0,1,COUNTIF(D$12:D$401,D80))</f>
        <v>1</v>
      </c>
      <c r="AY80" s="191" t="n">
        <f aca="false">IF(AX80&gt;1,1,0)</f>
        <v>0</v>
      </c>
      <c r="BD80" s="193"/>
      <c r="BE80" s="193"/>
      <c r="BG80" s="194" t="n">
        <f aca="false">IF(AND(BH80&gt;0,BI80=0),1,0)</f>
        <v>0</v>
      </c>
      <c r="BH80" s="195" t="n">
        <f aca="false">AE80</f>
        <v>0</v>
      </c>
      <c r="BI80" s="187" t="n">
        <f aca="false">AF80</f>
        <v>0</v>
      </c>
      <c r="BJ80" s="194" t="n">
        <f aca="false">IF(AND(BK80&gt;0,BL80=0),1,0)</f>
        <v>0</v>
      </c>
      <c r="BK80" s="195" t="n">
        <f aca="false">AJ80</f>
        <v>0</v>
      </c>
      <c r="BL80" s="187" t="n">
        <f aca="false">AK80</f>
        <v>0</v>
      </c>
      <c r="BN80" s="196" t="n">
        <f aca="false">IF(P80&gt;0,1,0)</f>
        <v>0</v>
      </c>
      <c r="BO80" s="196" t="n">
        <f aca="false">IF(Q80&gt;0,1,0)</f>
        <v>0</v>
      </c>
      <c r="BP80" s="196" t="n">
        <f aca="false">IF(R80&gt;0,1,0)</f>
        <v>0</v>
      </c>
      <c r="BQ80" s="196" t="n">
        <f aca="false">IF(S80&gt;0,1,0)</f>
        <v>0</v>
      </c>
      <c r="BR80" s="196" t="n">
        <f aca="false">IF(T80&gt;0,1,0)</f>
        <v>0</v>
      </c>
      <c r="BS80" s="196" t="n">
        <f aca="false">IF(U80&gt;0,1,0)</f>
        <v>0</v>
      </c>
      <c r="BT80" s="197" t="n">
        <f aca="false">IF(SUM(BN80:BS80)&lt;=1,0,164)</f>
        <v>0</v>
      </c>
      <c r="CA80" s="27"/>
      <c r="CB80" s="199" t="str">
        <f aca="false">IF(ROUND(EJ80,2)=0,"",ROUND((K80-EJ80),2))</f>
        <v/>
      </c>
      <c r="CC80" s="200" t="str">
        <f aca="false">IF(CB80=0,"OK.",IF(CB80="","","Popraw  ;)"))</f>
        <v/>
      </c>
      <c r="CD80" s="201" t="str">
        <f aca="false">IF(ROWS(AP80:AP81)&gt;2,"Pamiętaj o wpisaniu WYPEŁNIONE do kol. z Filtrem","")</f>
        <v/>
      </c>
      <c r="CE80" s="217"/>
      <c r="CF80" s="218"/>
      <c r="CG80" s="218"/>
      <c r="CH80" s="218"/>
      <c r="CI80" s="220"/>
      <c r="CJ80" s="27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05" t="b">
        <f aca="false">ISNUMBER(D80)</f>
        <v>0</v>
      </c>
      <c r="CV80" s="206" t="b">
        <f aca="false">ISBLANK(D80)</f>
        <v>1</v>
      </c>
      <c r="CW80" s="189" t="b">
        <f aca="false">IF(CU80=CV80,FALSE(),TRUE())</f>
        <v>1</v>
      </c>
      <c r="CX80" s="55" t="n">
        <f aca="false">IF(CW80=TRUE(),0,1)</f>
        <v>0</v>
      </c>
      <c r="CY80" s="17"/>
      <c r="CZ80" s="55" t="n">
        <f aca="false">CX80</f>
        <v>0</v>
      </c>
      <c r="DA80" s="208" t="n">
        <f aca="false">IF(CZ80=0,DA79,CZ80)</f>
        <v>1</v>
      </c>
      <c r="DB80" s="161" t="n">
        <f aca="false">IF(DA80=1,1,IF(DA80=10,10,IF(DA80=20,20,10)))</f>
        <v>1</v>
      </c>
      <c r="DC80" s="222"/>
      <c r="DD80" s="208" t="n">
        <f aca="false">IF(DB80=1,1,0)</f>
        <v>1</v>
      </c>
      <c r="DE80" s="209" t="n">
        <f aca="false">DD80*K80</f>
        <v>0</v>
      </c>
      <c r="DF80" s="209" t="n">
        <f aca="false">DD80*M80</f>
        <v>0</v>
      </c>
      <c r="DG80" s="210"/>
      <c r="DH80" s="43"/>
      <c r="DI80" s="211"/>
      <c r="DJ80" s="112"/>
      <c r="DK80" s="162" t="n">
        <f aca="false">IF(DB80=1,M80,0)</f>
        <v>0</v>
      </c>
      <c r="DL80" s="212" t="n">
        <f aca="false">IF(AND(CZ80=1,DD80=1),2,DD80)</f>
        <v>1</v>
      </c>
      <c r="DM80" s="55" t="n">
        <f aca="false">IF(AND(DL80=2,DL81=2),2,IF(AND(DL80=2,DL81=1),3,DL80))</f>
        <v>1</v>
      </c>
      <c r="DN80" s="55" t="n">
        <f aca="false">IF(DM80=2,2,IF(AND(DM80=3,DM82=1),4,DM80))</f>
        <v>1</v>
      </c>
      <c r="DO80" s="55" t="n">
        <f aca="false">IF(DN80=2,2,IF(AND(DN80=4,DN83=1),5,DN80))</f>
        <v>1</v>
      </c>
      <c r="DP80" s="55" t="n">
        <f aca="false">IF(DO80=2,2,IF(AND(DO80=5,DO84=1),6,DO80))</f>
        <v>1</v>
      </c>
      <c r="DQ80" s="55" t="n">
        <f aca="false">IF(DP80=2,2,IF(AND(DP80=6,DP85=1),7,DP80))</f>
        <v>1</v>
      </c>
      <c r="DR80" s="55" t="n">
        <f aca="false">IF(DQ80=2,2,IF(AND(DQ80=7,DQ86=1),8,DQ80))</f>
        <v>1</v>
      </c>
      <c r="DS80" s="55" t="n">
        <f aca="false">IF(DR80=2,2,IF(AND(DR80=8,DR87=1),9,DR80))</f>
        <v>1</v>
      </c>
      <c r="DT80" s="55" t="n">
        <f aca="false">IF(DS80=2,2,IF(AND(DS80=9,DS88=1),10,DS80))</f>
        <v>1</v>
      </c>
      <c r="DU80" s="55" t="n">
        <f aca="false">IF(DT80=2,2,IF(AND(DT80=10,DT89=1),11,DT80))</f>
        <v>1</v>
      </c>
      <c r="DV80" s="55" t="n">
        <f aca="false">IF(DU80=2,2,IF(AND(DU80=11,DU90=1),12,DU80))</f>
        <v>1</v>
      </c>
      <c r="DW80" s="55" t="n">
        <f aca="false">IF(DV80=2,2,IF(AND(DV80=12,DV91=1),13,DV80))</f>
        <v>1</v>
      </c>
      <c r="DX80" s="55" t="n">
        <f aca="false">IF(DW80=2,2,IF(AND(DW80=13,DW92=1),14,DW80))</f>
        <v>1</v>
      </c>
      <c r="DY80" s="55" t="n">
        <f aca="false">IF(DX80=2,2,IF(AND(DX80=14,DX93=1),15,DX80))</f>
        <v>1</v>
      </c>
      <c r="DZ80" s="55" t="n">
        <f aca="false">IF(DY80=2,2,IF(AND(DY80=15,DY94=1),16,DY80))</f>
        <v>1</v>
      </c>
      <c r="EA80" s="55" t="n">
        <f aca="false">IF(DZ80=2,2,IF(AND(DZ80=16,DZ95=1),17,DZ80))</f>
        <v>1</v>
      </c>
      <c r="EB80" s="55" t="n">
        <f aca="false">IF(EA80=2,2,IF(AND(EA80=17,EA96=1),18,EA80))</f>
        <v>1</v>
      </c>
      <c r="EC80" s="213" t="n">
        <f aca="false">IF(EB80=2,2,IF(AND(EB80=18,EB97=1),19,EB80))</f>
        <v>1</v>
      </c>
      <c r="ED80" s="214" t="n">
        <f aca="false">IF(EC80=2,DK80,IF(EC80=3,(DK80+DK81),IF(EC80=4,(DK80+DK81+DK82),IF(EC80=5,(DK80+DK81+DK82+DK83),IF(EC80=6,(DK80+DK81+DK82+DK83+DK84),IF(EC80=7,(DK80+DK81+DK82+DK83+DK84+DK85),0))))))</f>
        <v>0</v>
      </c>
      <c r="EE80" s="215" t="n">
        <f aca="false">IF(EC80=8,(DK80+DK81+DK82+DK83+DK84+DK85+DK86),IF(EC80=9,(DK80+DK81+DK82+DK83+DK84+DK85+DK86+DK87),IF(EC80=10,(DK80+DK81+DK82+DK83+DK84+DK85+DK86+DK87+DK88),IF(EC80=11,(DK80+DK81+DK82+DK83+DK84+DK85+DK86+DK87+DK88+DK89),IF(EC80=12,(DK80+DK81+DK82+DK83+DK84+DK85+DK86+DK87+DK88+DK89+DK90),IF(EC80=13,(DK80+DK81+DK82+DK83+DK84+DK85+DK86+DK87+DK88+DK89+DK90+DK91),0))))))</f>
        <v>0</v>
      </c>
      <c r="EF80" s="215" t="n">
        <f aca="false">IF(EC80=14,SUM(DK80:DK92),IF(EC80=15,SUM(DK80:DK93),IF(EC80=16,SUM(DK80:DK94),IF(EC80=17,SUM(DK80:DK95),IF(EC80=18,SUM(DK80:DK96),IF(EC80=19,SUM(DK80:DK97),0))))))</f>
        <v>0</v>
      </c>
      <c r="EG80" s="216" t="n">
        <f aca="false">ED80+EE80+EF80</f>
        <v>0</v>
      </c>
      <c r="EH80" s="215"/>
      <c r="EI80" s="216"/>
      <c r="EJ80" s="113" t="n">
        <f aca="false">EG80+EI80</f>
        <v>0</v>
      </c>
      <c r="EK80" s="113"/>
      <c r="EL80" s="17"/>
      <c r="EM80" s="113"/>
      <c r="EN80" s="113"/>
    </row>
    <row r="81" s="16" customFormat="true" ht="27" hidden="false" customHeight="true" outlineLevel="0" collapsed="false">
      <c r="B81" s="164" t="str">
        <f aca="false">IF(M81&gt;0,"Wypełnione","")</f>
        <v/>
      </c>
      <c r="C81" s="165" t="str">
        <f aca="false">IF(AU81=1,SUM(AU$11:AU81),"")</f>
        <v/>
      </c>
      <c r="D81" s="166"/>
      <c r="E81" s="167"/>
      <c r="F81" s="168"/>
      <c r="G81" s="169"/>
      <c r="H81" s="170"/>
      <c r="I81" s="168"/>
      <c r="J81" s="169"/>
      <c r="K81" s="170"/>
      <c r="L81" s="171"/>
      <c r="M81" s="172"/>
      <c r="N81" s="173"/>
      <c r="O81" s="173"/>
      <c r="P81" s="174"/>
      <c r="Q81" s="175"/>
      <c r="R81" s="175"/>
      <c r="S81" s="175"/>
      <c r="T81" s="175"/>
      <c r="U81" s="176"/>
      <c r="V81" s="177"/>
      <c r="W81" s="178"/>
      <c r="X81" s="178"/>
      <c r="Y81" s="178"/>
      <c r="Z81" s="178"/>
      <c r="AA81" s="178"/>
      <c r="AB81" s="178"/>
      <c r="AC81" s="178"/>
      <c r="AD81" s="178"/>
      <c r="AE81" s="179"/>
      <c r="AF81" s="180"/>
      <c r="AG81" s="177"/>
      <c r="AH81" s="178"/>
      <c r="AI81" s="181"/>
      <c r="AJ81" s="182"/>
      <c r="AK81" s="169"/>
      <c r="AL81" s="183"/>
      <c r="AM81" s="184"/>
      <c r="AN81" s="184"/>
      <c r="AO81" s="183"/>
      <c r="AP81" s="185"/>
      <c r="AQ81" s="186" t="str">
        <f aca="false">IF(BG81+BJ81&gt;0,"Wpisz miarę.","")</f>
        <v/>
      </c>
      <c r="AR81" s="187" t="n">
        <v>1</v>
      </c>
      <c r="AU81" s="188" t="n">
        <f aca="false">AW81</f>
        <v>0</v>
      </c>
      <c r="AV81" s="189" t="b">
        <f aca="false">ISNONTEXT(D81)</f>
        <v>1</v>
      </c>
      <c r="AW81" s="55" t="n">
        <f aca="false">IF(AV81=TRUE(),0,1)</f>
        <v>0</v>
      </c>
      <c r="AX81" s="190" t="n">
        <f aca="false">IF(D81=0,1,COUNTIF(D$12:D$401,D81))</f>
        <v>1</v>
      </c>
      <c r="AY81" s="191" t="n">
        <f aca="false">IF(AX81&gt;1,1,0)</f>
        <v>0</v>
      </c>
      <c r="BD81" s="193"/>
      <c r="BE81" s="193"/>
      <c r="BG81" s="194" t="n">
        <f aca="false">IF(AND(BH81&gt;0,BI81=0),1,0)</f>
        <v>0</v>
      </c>
      <c r="BH81" s="195" t="n">
        <f aca="false">AE81</f>
        <v>0</v>
      </c>
      <c r="BI81" s="187" t="n">
        <f aca="false">AF81</f>
        <v>0</v>
      </c>
      <c r="BJ81" s="194" t="n">
        <f aca="false">IF(AND(BK81&gt;0,BL81=0),1,0)</f>
        <v>0</v>
      </c>
      <c r="BK81" s="195" t="n">
        <f aca="false">AJ81</f>
        <v>0</v>
      </c>
      <c r="BL81" s="187" t="n">
        <f aca="false">AK81</f>
        <v>0</v>
      </c>
      <c r="BN81" s="196" t="n">
        <f aca="false">IF(P81&gt;0,1,0)</f>
        <v>0</v>
      </c>
      <c r="BO81" s="196" t="n">
        <f aca="false">IF(Q81&gt;0,1,0)</f>
        <v>0</v>
      </c>
      <c r="BP81" s="196" t="n">
        <f aca="false">IF(R81&gt;0,1,0)</f>
        <v>0</v>
      </c>
      <c r="BQ81" s="196" t="n">
        <f aca="false">IF(S81&gt;0,1,0)</f>
        <v>0</v>
      </c>
      <c r="BR81" s="196" t="n">
        <f aca="false">IF(T81&gt;0,1,0)</f>
        <v>0</v>
      </c>
      <c r="BS81" s="196" t="n">
        <f aca="false">IF(U81&gt;0,1,0)</f>
        <v>0</v>
      </c>
      <c r="BT81" s="197" t="n">
        <f aca="false">IF(SUM(BN81:BS81)&lt;=1,0,164)</f>
        <v>0</v>
      </c>
      <c r="CA81" s="27"/>
      <c r="CB81" s="199" t="str">
        <f aca="false">IF(ROUND(EJ81,2)=0,"",ROUND((K81-EJ81),2))</f>
        <v/>
      </c>
      <c r="CC81" s="200" t="str">
        <f aca="false">IF(CB81=0,"OK.",IF(CB81="","","Popraw  ;)"))</f>
        <v/>
      </c>
      <c r="CD81" s="201" t="str">
        <f aca="false">IF(ROWS(AP81:AP82)&gt;2,"Pamiętaj o wpisaniu WYPEŁNIONE do kol. z Filtrem","")</f>
        <v/>
      </c>
      <c r="CE81" s="217"/>
      <c r="CF81" s="218"/>
      <c r="CG81" s="218"/>
      <c r="CH81" s="218"/>
      <c r="CI81" s="220"/>
      <c r="CJ81" s="27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05" t="b">
        <f aca="false">ISNUMBER(D81)</f>
        <v>0</v>
      </c>
      <c r="CV81" s="206" t="b">
        <f aca="false">ISBLANK(D81)</f>
        <v>1</v>
      </c>
      <c r="CW81" s="189" t="b">
        <f aca="false">IF(CU81=CV81,FALSE(),TRUE())</f>
        <v>1</v>
      </c>
      <c r="CX81" s="55" t="n">
        <f aca="false">IF(CW81=TRUE(),0,1)</f>
        <v>0</v>
      </c>
      <c r="CY81" s="17"/>
      <c r="CZ81" s="55" t="n">
        <f aca="false">CX81</f>
        <v>0</v>
      </c>
      <c r="DA81" s="208" t="n">
        <f aca="false">IF(CZ81=0,DA80,CZ81)</f>
        <v>1</v>
      </c>
      <c r="DB81" s="161" t="n">
        <f aca="false">IF(DA81=1,1,IF(DA81=10,10,IF(DA81=20,20,10)))</f>
        <v>1</v>
      </c>
      <c r="DC81" s="222"/>
      <c r="DD81" s="208" t="n">
        <f aca="false">IF(DB81=1,1,0)</f>
        <v>1</v>
      </c>
      <c r="DE81" s="209" t="n">
        <f aca="false">DD81*K81</f>
        <v>0</v>
      </c>
      <c r="DF81" s="209" t="n">
        <f aca="false">DD81*M81</f>
        <v>0</v>
      </c>
      <c r="DG81" s="210"/>
      <c r="DH81" s="43"/>
      <c r="DI81" s="211"/>
      <c r="DJ81" s="112"/>
      <c r="DK81" s="162" t="n">
        <f aca="false">IF(DB81=1,M81,0)</f>
        <v>0</v>
      </c>
      <c r="DL81" s="212" t="n">
        <f aca="false">IF(AND(CZ81=1,DD81=1),2,DD81)</f>
        <v>1</v>
      </c>
      <c r="DM81" s="55" t="n">
        <f aca="false">IF(AND(DL81=2,DL82=2),2,IF(AND(DL81=2,DL82=1),3,DL81))</f>
        <v>1</v>
      </c>
      <c r="DN81" s="55" t="n">
        <f aca="false">IF(DM81=2,2,IF(AND(DM81=3,DM83=1),4,DM81))</f>
        <v>1</v>
      </c>
      <c r="DO81" s="55" t="n">
        <f aca="false">IF(DN81=2,2,IF(AND(DN81=4,DN84=1),5,DN81))</f>
        <v>1</v>
      </c>
      <c r="DP81" s="55" t="n">
        <f aca="false">IF(DO81=2,2,IF(AND(DO81=5,DO85=1),6,DO81))</f>
        <v>1</v>
      </c>
      <c r="DQ81" s="55" t="n">
        <f aca="false">IF(DP81=2,2,IF(AND(DP81=6,DP86=1),7,DP81))</f>
        <v>1</v>
      </c>
      <c r="DR81" s="55" t="n">
        <f aca="false">IF(DQ81=2,2,IF(AND(DQ81=7,DQ87=1),8,DQ81))</f>
        <v>1</v>
      </c>
      <c r="DS81" s="55" t="n">
        <f aca="false">IF(DR81=2,2,IF(AND(DR81=8,DR88=1),9,DR81))</f>
        <v>1</v>
      </c>
      <c r="DT81" s="55" t="n">
        <f aca="false">IF(DS81=2,2,IF(AND(DS81=9,DS89=1),10,DS81))</f>
        <v>1</v>
      </c>
      <c r="DU81" s="55" t="n">
        <f aca="false">IF(DT81=2,2,IF(AND(DT81=10,DT90=1),11,DT81))</f>
        <v>1</v>
      </c>
      <c r="DV81" s="55" t="n">
        <f aca="false">IF(DU81=2,2,IF(AND(DU81=11,DU91=1),12,DU81))</f>
        <v>1</v>
      </c>
      <c r="DW81" s="55" t="n">
        <f aca="false">IF(DV81=2,2,IF(AND(DV81=12,DV92=1),13,DV81))</f>
        <v>1</v>
      </c>
      <c r="DX81" s="55" t="n">
        <f aca="false">IF(DW81=2,2,IF(AND(DW81=13,DW93=1),14,DW81))</f>
        <v>1</v>
      </c>
      <c r="DY81" s="55" t="n">
        <f aca="false">IF(DX81=2,2,IF(AND(DX81=14,DX94=1),15,DX81))</f>
        <v>1</v>
      </c>
      <c r="DZ81" s="55" t="n">
        <f aca="false">IF(DY81=2,2,IF(AND(DY81=15,DY95=1),16,DY81))</f>
        <v>1</v>
      </c>
      <c r="EA81" s="55" t="n">
        <f aca="false">IF(DZ81=2,2,IF(AND(DZ81=16,DZ96=1),17,DZ81))</f>
        <v>1</v>
      </c>
      <c r="EB81" s="55" t="n">
        <f aca="false">IF(EA81=2,2,IF(AND(EA81=17,EA97=1),18,EA81))</f>
        <v>1</v>
      </c>
      <c r="EC81" s="213" t="n">
        <f aca="false">IF(EB81=2,2,IF(AND(EB81=18,EB98=1),19,EB81))</f>
        <v>1</v>
      </c>
      <c r="ED81" s="214" t="n">
        <f aca="false">IF(EC81=2,DK81,IF(EC81=3,(DK81+DK82),IF(EC81=4,(DK81+DK82+DK83),IF(EC81=5,(DK81+DK82+DK83+DK84),IF(EC81=6,(DK81+DK82+DK83+DK84+DK85),IF(EC81=7,(DK81+DK82+DK83+DK84+DK85+DK86),0))))))</f>
        <v>0</v>
      </c>
      <c r="EE81" s="215" t="n">
        <f aca="false">IF(EC81=8,(DK81+DK82+DK83+DK84+DK85+DK86+DK87),IF(EC81=9,(DK81+DK82+DK83+DK84+DK85+DK86+DK87+DK88),IF(EC81=10,(DK81+DK82+DK83+DK84+DK85+DK86+DK87+DK88+DK89),IF(EC81=11,(DK81+DK82+DK83+DK84+DK85+DK86+DK87+DK88+DK89+DK90),IF(EC81=12,(DK81+DK82+DK83+DK84+DK85+DK86+DK87+DK88+DK89+DK90+DK91),IF(EC81=13,(DK81+DK82+DK83+DK84+DK85+DK86+DK87+DK88+DK89+DK90+DK91+DK92),0))))))</f>
        <v>0</v>
      </c>
      <c r="EF81" s="215" t="n">
        <f aca="false">IF(EC81=14,SUM(DK81:DK93),IF(EC81=15,SUM(DK81:DK94),IF(EC81=16,SUM(DK81:DK95),IF(EC81=17,SUM(DK81:DK96),IF(EC81=18,SUM(DK81:DK97),IF(EC81=19,SUM(DK81:DK98),0))))))</f>
        <v>0</v>
      </c>
      <c r="EG81" s="216" t="n">
        <f aca="false">ED81+EE81+EF81</f>
        <v>0</v>
      </c>
      <c r="EH81" s="215"/>
      <c r="EI81" s="216"/>
      <c r="EJ81" s="113" t="n">
        <f aca="false">EG81+EI81</f>
        <v>0</v>
      </c>
      <c r="EK81" s="113"/>
      <c r="EL81" s="17"/>
      <c r="EM81" s="113"/>
      <c r="EN81" s="113"/>
    </row>
    <row r="82" s="16" customFormat="true" ht="27" hidden="false" customHeight="true" outlineLevel="0" collapsed="false">
      <c r="B82" s="164" t="str">
        <f aca="false">IF(M82&gt;0,"Wypełnione","")</f>
        <v/>
      </c>
      <c r="C82" s="165" t="str">
        <f aca="false">IF(AU82=1,SUM(AU$11:AU82),"")</f>
        <v/>
      </c>
      <c r="D82" s="166"/>
      <c r="E82" s="167"/>
      <c r="F82" s="168"/>
      <c r="G82" s="169"/>
      <c r="H82" s="170"/>
      <c r="I82" s="168"/>
      <c r="J82" s="169"/>
      <c r="K82" s="170"/>
      <c r="L82" s="171"/>
      <c r="M82" s="172"/>
      <c r="N82" s="173"/>
      <c r="O82" s="173"/>
      <c r="P82" s="174"/>
      <c r="Q82" s="175"/>
      <c r="R82" s="175"/>
      <c r="S82" s="175"/>
      <c r="T82" s="175"/>
      <c r="U82" s="176"/>
      <c r="V82" s="177"/>
      <c r="W82" s="178"/>
      <c r="X82" s="178"/>
      <c r="Y82" s="178"/>
      <c r="Z82" s="178"/>
      <c r="AA82" s="178"/>
      <c r="AB82" s="178"/>
      <c r="AC82" s="178"/>
      <c r="AD82" s="178"/>
      <c r="AE82" s="179"/>
      <c r="AF82" s="180"/>
      <c r="AG82" s="177"/>
      <c r="AH82" s="178"/>
      <c r="AI82" s="181"/>
      <c r="AJ82" s="182"/>
      <c r="AK82" s="169"/>
      <c r="AL82" s="183"/>
      <c r="AM82" s="184"/>
      <c r="AN82" s="184"/>
      <c r="AO82" s="183"/>
      <c r="AP82" s="185"/>
      <c r="AQ82" s="186" t="str">
        <f aca="false">IF(BG82+BJ82&gt;0,"Wpisz miarę.","")</f>
        <v/>
      </c>
      <c r="AR82" s="187" t="n">
        <v>1</v>
      </c>
      <c r="AU82" s="188" t="n">
        <f aca="false">AW82</f>
        <v>0</v>
      </c>
      <c r="AV82" s="189" t="b">
        <f aca="false">ISNONTEXT(D82)</f>
        <v>1</v>
      </c>
      <c r="AW82" s="55" t="n">
        <f aca="false">IF(AV82=TRUE(),0,1)</f>
        <v>0</v>
      </c>
      <c r="AX82" s="190" t="n">
        <f aca="false">IF(D82=0,1,COUNTIF(D$12:D$401,D82))</f>
        <v>1</v>
      </c>
      <c r="AY82" s="191" t="n">
        <f aca="false">IF(AX82&gt;1,1,0)</f>
        <v>0</v>
      </c>
      <c r="BD82" s="193"/>
      <c r="BE82" s="193"/>
      <c r="BG82" s="194" t="n">
        <f aca="false">IF(AND(BH82&gt;0,BI82=0),1,0)</f>
        <v>0</v>
      </c>
      <c r="BH82" s="195" t="n">
        <f aca="false">AE82</f>
        <v>0</v>
      </c>
      <c r="BI82" s="187" t="n">
        <f aca="false">AF82</f>
        <v>0</v>
      </c>
      <c r="BJ82" s="194" t="n">
        <f aca="false">IF(AND(BK82&gt;0,BL82=0),1,0)</f>
        <v>0</v>
      </c>
      <c r="BK82" s="195" t="n">
        <f aca="false">AJ82</f>
        <v>0</v>
      </c>
      <c r="BL82" s="187" t="n">
        <f aca="false">AK82</f>
        <v>0</v>
      </c>
      <c r="BN82" s="196" t="n">
        <f aca="false">IF(P82&gt;0,1,0)</f>
        <v>0</v>
      </c>
      <c r="BO82" s="196" t="n">
        <f aca="false">IF(Q82&gt;0,1,0)</f>
        <v>0</v>
      </c>
      <c r="BP82" s="196" t="n">
        <f aca="false">IF(R82&gt;0,1,0)</f>
        <v>0</v>
      </c>
      <c r="BQ82" s="196" t="n">
        <f aca="false">IF(S82&gt;0,1,0)</f>
        <v>0</v>
      </c>
      <c r="BR82" s="196" t="n">
        <f aca="false">IF(T82&gt;0,1,0)</f>
        <v>0</v>
      </c>
      <c r="BS82" s="196" t="n">
        <f aca="false">IF(U82&gt;0,1,0)</f>
        <v>0</v>
      </c>
      <c r="BT82" s="197" t="n">
        <f aca="false">IF(SUM(BN82:BS82)&lt;=1,0,164)</f>
        <v>0</v>
      </c>
      <c r="CA82" s="27"/>
      <c r="CB82" s="199" t="str">
        <f aca="false">IF(ROUND(EJ82,2)=0,"",ROUND((K82-EJ82),2))</f>
        <v/>
      </c>
      <c r="CC82" s="200" t="str">
        <f aca="false">IF(CB82=0,"OK.",IF(CB82="","","Popraw  ;)"))</f>
        <v/>
      </c>
      <c r="CD82" s="201" t="str">
        <f aca="false">IF(ROWS(AP82:AP83)&gt;2,"Pamiętaj o wpisaniu WYPEŁNIONE do kol. z Filtrem","")</f>
        <v/>
      </c>
      <c r="CE82" s="217"/>
      <c r="CF82" s="218"/>
      <c r="CG82" s="218"/>
      <c r="CH82" s="218"/>
      <c r="CI82" s="220"/>
      <c r="CJ82" s="27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05" t="b">
        <f aca="false">ISNUMBER(D82)</f>
        <v>0</v>
      </c>
      <c r="CV82" s="206" t="b">
        <f aca="false">ISBLANK(D82)</f>
        <v>1</v>
      </c>
      <c r="CW82" s="189" t="b">
        <f aca="false">IF(CU82=CV82,FALSE(),TRUE())</f>
        <v>1</v>
      </c>
      <c r="CX82" s="55" t="n">
        <f aca="false">IF(CW82=TRUE(),0,1)</f>
        <v>0</v>
      </c>
      <c r="CY82" s="17"/>
      <c r="CZ82" s="55" t="n">
        <f aca="false">CX82</f>
        <v>0</v>
      </c>
      <c r="DA82" s="208" t="n">
        <f aca="false">IF(CZ82=0,DA81,CZ82)</f>
        <v>1</v>
      </c>
      <c r="DB82" s="161" t="n">
        <f aca="false">IF(DA82=1,1,IF(DA82=10,10,IF(DA82=20,20,10)))</f>
        <v>1</v>
      </c>
      <c r="DC82" s="222"/>
      <c r="DD82" s="208" t="n">
        <f aca="false">IF(DB82=1,1,0)</f>
        <v>1</v>
      </c>
      <c r="DE82" s="209" t="n">
        <f aca="false">DD82*K82</f>
        <v>0</v>
      </c>
      <c r="DF82" s="209" t="n">
        <f aca="false">DD82*M82</f>
        <v>0</v>
      </c>
      <c r="DG82" s="210"/>
      <c r="DH82" s="43"/>
      <c r="DI82" s="211"/>
      <c r="DJ82" s="112"/>
      <c r="DK82" s="162" t="n">
        <f aca="false">IF(DB82=1,M82,0)</f>
        <v>0</v>
      </c>
      <c r="DL82" s="212" t="n">
        <f aca="false">IF(AND(CZ82=1,DD82=1),2,DD82)</f>
        <v>1</v>
      </c>
      <c r="DM82" s="55" t="n">
        <f aca="false">IF(AND(DL82=2,DL83=2),2,IF(AND(DL82=2,DL83=1),3,DL82))</f>
        <v>1</v>
      </c>
      <c r="DN82" s="55" t="n">
        <f aca="false">IF(DM82=2,2,IF(AND(DM82=3,DM84=1),4,DM82))</f>
        <v>1</v>
      </c>
      <c r="DO82" s="55" t="n">
        <f aca="false">IF(DN82=2,2,IF(AND(DN82=4,DN85=1),5,DN82))</f>
        <v>1</v>
      </c>
      <c r="DP82" s="55" t="n">
        <f aca="false">IF(DO82=2,2,IF(AND(DO82=5,DO86=1),6,DO82))</f>
        <v>1</v>
      </c>
      <c r="DQ82" s="55" t="n">
        <f aca="false">IF(DP82=2,2,IF(AND(DP82=6,DP87=1),7,DP82))</f>
        <v>1</v>
      </c>
      <c r="DR82" s="55" t="n">
        <f aca="false">IF(DQ82=2,2,IF(AND(DQ82=7,DQ88=1),8,DQ82))</f>
        <v>1</v>
      </c>
      <c r="DS82" s="55" t="n">
        <f aca="false">IF(DR82=2,2,IF(AND(DR82=8,DR89=1),9,DR82))</f>
        <v>1</v>
      </c>
      <c r="DT82" s="55" t="n">
        <f aca="false">IF(DS82=2,2,IF(AND(DS82=9,DS90=1),10,DS82))</f>
        <v>1</v>
      </c>
      <c r="DU82" s="55" t="n">
        <f aca="false">IF(DT82=2,2,IF(AND(DT82=10,DT91=1),11,DT82))</f>
        <v>1</v>
      </c>
      <c r="DV82" s="55" t="n">
        <f aca="false">IF(DU82=2,2,IF(AND(DU82=11,DU92=1),12,DU82))</f>
        <v>1</v>
      </c>
      <c r="DW82" s="55" t="n">
        <f aca="false">IF(DV82=2,2,IF(AND(DV82=12,DV93=1),13,DV82))</f>
        <v>1</v>
      </c>
      <c r="DX82" s="55" t="n">
        <f aca="false">IF(DW82=2,2,IF(AND(DW82=13,DW94=1),14,DW82))</f>
        <v>1</v>
      </c>
      <c r="DY82" s="55" t="n">
        <f aca="false">IF(DX82=2,2,IF(AND(DX82=14,DX95=1),15,DX82))</f>
        <v>1</v>
      </c>
      <c r="DZ82" s="55" t="n">
        <f aca="false">IF(DY82=2,2,IF(AND(DY82=15,DY96=1),16,DY82))</f>
        <v>1</v>
      </c>
      <c r="EA82" s="55" t="n">
        <f aca="false">IF(DZ82=2,2,IF(AND(DZ82=16,DZ97=1),17,DZ82))</f>
        <v>1</v>
      </c>
      <c r="EB82" s="55" t="n">
        <f aca="false">IF(EA82=2,2,IF(AND(EA82=17,EA98=1),18,EA82))</f>
        <v>1</v>
      </c>
      <c r="EC82" s="213" t="n">
        <f aca="false">IF(EB82=2,2,IF(AND(EB82=18,EB99=1),19,EB82))</f>
        <v>1</v>
      </c>
      <c r="ED82" s="214" t="n">
        <f aca="false">IF(EC82=2,DK82,IF(EC82=3,(DK82+DK83),IF(EC82=4,(DK82+DK83+DK84),IF(EC82=5,(DK82+DK83+DK84+DK85),IF(EC82=6,(DK82+DK83+DK84+DK85+DK86),IF(EC82=7,(DK82+DK83+DK84+DK85+DK86+DK87),0))))))</f>
        <v>0</v>
      </c>
      <c r="EE82" s="215" t="n">
        <f aca="false">IF(EC82=8,(DK82+DK83+DK84+DK85+DK86+DK87+DK88),IF(EC82=9,(DK82+DK83+DK84+DK85+DK86+DK87+DK88+DK89),IF(EC82=10,(DK82+DK83+DK84+DK85+DK86+DK87+DK88+DK89+DK90),IF(EC82=11,(DK82+DK83+DK84+DK85+DK86+DK87+DK88+DK89+DK90+DK91),IF(EC82=12,(DK82+DK83+DK84+DK85+DK86+DK87+DK88+DK89+DK90+DK91+DK92),IF(EC82=13,(DK82+DK83+DK84+DK85+DK86+DK87+DK88+DK89+DK90+DK91+DK92+DK93),0))))))</f>
        <v>0</v>
      </c>
      <c r="EF82" s="215" t="n">
        <f aca="false">IF(EC82=14,SUM(DK82:DK94),IF(EC82=15,SUM(DK82:DK95),IF(EC82=16,SUM(DK82:DK96),IF(EC82=17,SUM(DK82:DK97),IF(EC82=18,SUM(DK82:DK98),IF(EC82=19,SUM(DK82:DK99),0))))))</f>
        <v>0</v>
      </c>
      <c r="EG82" s="216" t="n">
        <f aca="false">ED82+EE82+EF82</f>
        <v>0</v>
      </c>
      <c r="EH82" s="215"/>
      <c r="EI82" s="216"/>
      <c r="EJ82" s="113" t="n">
        <f aca="false">EG82+EI82</f>
        <v>0</v>
      </c>
      <c r="EK82" s="113"/>
      <c r="EL82" s="17"/>
      <c r="EM82" s="113"/>
      <c r="EN82" s="113"/>
    </row>
    <row r="83" s="16" customFormat="true" ht="27" hidden="false" customHeight="true" outlineLevel="0" collapsed="false">
      <c r="B83" s="164" t="str">
        <f aca="false">IF(M83&gt;0,"Wypełnione","")</f>
        <v/>
      </c>
      <c r="C83" s="165" t="str">
        <f aca="false">IF(AU83=1,SUM(AU$11:AU83),"")</f>
        <v/>
      </c>
      <c r="D83" s="166"/>
      <c r="E83" s="167"/>
      <c r="F83" s="168"/>
      <c r="G83" s="169"/>
      <c r="H83" s="170"/>
      <c r="I83" s="168"/>
      <c r="J83" s="169"/>
      <c r="K83" s="170"/>
      <c r="L83" s="171"/>
      <c r="M83" s="172"/>
      <c r="N83" s="173"/>
      <c r="O83" s="173"/>
      <c r="P83" s="174"/>
      <c r="Q83" s="175"/>
      <c r="R83" s="175"/>
      <c r="S83" s="175"/>
      <c r="T83" s="175"/>
      <c r="U83" s="176"/>
      <c r="V83" s="177"/>
      <c r="W83" s="178"/>
      <c r="X83" s="178"/>
      <c r="Y83" s="178"/>
      <c r="Z83" s="178"/>
      <c r="AA83" s="178"/>
      <c r="AB83" s="178"/>
      <c r="AC83" s="178"/>
      <c r="AD83" s="178"/>
      <c r="AE83" s="179"/>
      <c r="AF83" s="180"/>
      <c r="AG83" s="177"/>
      <c r="AH83" s="178"/>
      <c r="AI83" s="181"/>
      <c r="AJ83" s="182"/>
      <c r="AK83" s="169"/>
      <c r="AL83" s="183"/>
      <c r="AM83" s="184"/>
      <c r="AN83" s="184"/>
      <c r="AO83" s="183"/>
      <c r="AP83" s="185"/>
      <c r="AQ83" s="186" t="str">
        <f aca="false">IF(BG83+BJ83&gt;0,"Wpisz miarę.","")</f>
        <v/>
      </c>
      <c r="AR83" s="187" t="n">
        <v>1</v>
      </c>
      <c r="AU83" s="188" t="n">
        <f aca="false">AW83</f>
        <v>0</v>
      </c>
      <c r="AV83" s="189" t="b">
        <f aca="false">ISNONTEXT(D83)</f>
        <v>1</v>
      </c>
      <c r="AW83" s="55" t="n">
        <f aca="false">IF(AV83=TRUE(),0,1)</f>
        <v>0</v>
      </c>
      <c r="AX83" s="190" t="n">
        <f aca="false">IF(D83=0,1,COUNTIF(D$12:D$401,D83))</f>
        <v>1</v>
      </c>
      <c r="AY83" s="191" t="n">
        <f aca="false">IF(AX83&gt;1,1,0)</f>
        <v>0</v>
      </c>
      <c r="BD83" s="193"/>
      <c r="BE83" s="193"/>
      <c r="BG83" s="194" t="n">
        <f aca="false">IF(AND(BH83&gt;0,BI83=0),1,0)</f>
        <v>0</v>
      </c>
      <c r="BH83" s="195" t="n">
        <f aca="false">AE83</f>
        <v>0</v>
      </c>
      <c r="BI83" s="187" t="n">
        <f aca="false">AF83</f>
        <v>0</v>
      </c>
      <c r="BJ83" s="194" t="n">
        <f aca="false">IF(AND(BK83&gt;0,BL83=0),1,0)</f>
        <v>0</v>
      </c>
      <c r="BK83" s="195" t="n">
        <f aca="false">AJ83</f>
        <v>0</v>
      </c>
      <c r="BL83" s="187" t="n">
        <f aca="false">AK83</f>
        <v>0</v>
      </c>
      <c r="BN83" s="196" t="n">
        <f aca="false">IF(P83&gt;0,1,0)</f>
        <v>0</v>
      </c>
      <c r="BO83" s="196" t="n">
        <f aca="false">IF(Q83&gt;0,1,0)</f>
        <v>0</v>
      </c>
      <c r="BP83" s="196" t="n">
        <f aca="false">IF(R83&gt;0,1,0)</f>
        <v>0</v>
      </c>
      <c r="BQ83" s="196" t="n">
        <f aca="false">IF(S83&gt;0,1,0)</f>
        <v>0</v>
      </c>
      <c r="BR83" s="196" t="n">
        <f aca="false">IF(T83&gt;0,1,0)</f>
        <v>0</v>
      </c>
      <c r="BS83" s="196" t="n">
        <f aca="false">IF(U83&gt;0,1,0)</f>
        <v>0</v>
      </c>
      <c r="BT83" s="197" t="n">
        <f aca="false">IF(SUM(BN83:BS83)&lt;=1,0,164)</f>
        <v>0</v>
      </c>
      <c r="CA83" s="27"/>
      <c r="CB83" s="199" t="str">
        <f aca="false">IF(ROUND(EJ83,2)=0,"",ROUND((K83-EJ83),2))</f>
        <v/>
      </c>
      <c r="CC83" s="200" t="str">
        <f aca="false">IF(CB83=0,"OK.",IF(CB83="","","Popraw  ;)"))</f>
        <v/>
      </c>
      <c r="CD83" s="201" t="str">
        <f aca="false">IF(ROWS(AP83:AP84)&gt;2,"Pamiętaj o wpisaniu WYPEŁNIONE do kol. z Filtrem","")</f>
        <v/>
      </c>
      <c r="CE83" s="217"/>
      <c r="CF83" s="218"/>
      <c r="CG83" s="218"/>
      <c r="CH83" s="218"/>
      <c r="CI83" s="220"/>
      <c r="CJ83" s="27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05" t="b">
        <f aca="false">ISNUMBER(D83)</f>
        <v>0</v>
      </c>
      <c r="CV83" s="206" t="b">
        <f aca="false">ISBLANK(D83)</f>
        <v>1</v>
      </c>
      <c r="CW83" s="189" t="b">
        <f aca="false">IF(CU83=CV83,FALSE(),TRUE())</f>
        <v>1</v>
      </c>
      <c r="CX83" s="55" t="n">
        <f aca="false">IF(CW83=TRUE(),0,1)</f>
        <v>0</v>
      </c>
      <c r="CY83" s="17"/>
      <c r="CZ83" s="55" t="n">
        <f aca="false">CX83</f>
        <v>0</v>
      </c>
      <c r="DA83" s="208" t="n">
        <f aca="false">IF(CZ83=0,DA82,CZ83)</f>
        <v>1</v>
      </c>
      <c r="DB83" s="161" t="n">
        <f aca="false">IF(DA83=1,1,IF(DA83=10,10,IF(DA83=20,20,10)))</f>
        <v>1</v>
      </c>
      <c r="DC83" s="222"/>
      <c r="DD83" s="208" t="n">
        <f aca="false">IF(DB83=1,1,0)</f>
        <v>1</v>
      </c>
      <c r="DE83" s="209" t="n">
        <f aca="false">DD83*K83</f>
        <v>0</v>
      </c>
      <c r="DF83" s="209" t="n">
        <f aca="false">DD83*M83</f>
        <v>0</v>
      </c>
      <c r="DG83" s="210"/>
      <c r="DH83" s="43"/>
      <c r="DI83" s="211"/>
      <c r="DJ83" s="112"/>
      <c r="DK83" s="162" t="n">
        <f aca="false">IF(DB83=1,M83,0)</f>
        <v>0</v>
      </c>
      <c r="DL83" s="212" t="n">
        <f aca="false">IF(AND(CZ83=1,DD83=1),2,DD83)</f>
        <v>1</v>
      </c>
      <c r="DM83" s="55" t="n">
        <f aca="false">IF(AND(DL83=2,DL84=2),2,IF(AND(DL83=2,DL84=1),3,DL83))</f>
        <v>1</v>
      </c>
      <c r="DN83" s="55" t="n">
        <f aca="false">IF(DM83=2,2,IF(AND(DM83=3,DM85=1),4,DM83))</f>
        <v>1</v>
      </c>
      <c r="DO83" s="55" t="n">
        <f aca="false">IF(DN83=2,2,IF(AND(DN83=4,DN86=1),5,DN83))</f>
        <v>1</v>
      </c>
      <c r="DP83" s="55" t="n">
        <f aca="false">IF(DO83=2,2,IF(AND(DO83=5,DO87=1),6,DO83))</f>
        <v>1</v>
      </c>
      <c r="DQ83" s="55" t="n">
        <f aca="false">IF(DP83=2,2,IF(AND(DP83=6,DP88=1),7,DP83))</f>
        <v>1</v>
      </c>
      <c r="DR83" s="55" t="n">
        <f aca="false">IF(DQ83=2,2,IF(AND(DQ83=7,DQ89=1),8,DQ83))</f>
        <v>1</v>
      </c>
      <c r="DS83" s="55" t="n">
        <f aca="false">IF(DR83=2,2,IF(AND(DR83=8,DR90=1),9,DR83))</f>
        <v>1</v>
      </c>
      <c r="DT83" s="55" t="n">
        <f aca="false">IF(DS83=2,2,IF(AND(DS83=9,DS91=1),10,DS83))</f>
        <v>1</v>
      </c>
      <c r="DU83" s="55" t="n">
        <f aca="false">IF(DT83=2,2,IF(AND(DT83=10,DT92=1),11,DT83))</f>
        <v>1</v>
      </c>
      <c r="DV83" s="55" t="n">
        <f aca="false">IF(DU83=2,2,IF(AND(DU83=11,DU93=1),12,DU83))</f>
        <v>1</v>
      </c>
      <c r="DW83" s="55" t="n">
        <f aca="false">IF(DV83=2,2,IF(AND(DV83=12,DV94=1),13,DV83))</f>
        <v>1</v>
      </c>
      <c r="DX83" s="55" t="n">
        <f aca="false">IF(DW83=2,2,IF(AND(DW83=13,DW95=1),14,DW83))</f>
        <v>1</v>
      </c>
      <c r="DY83" s="55" t="n">
        <f aca="false">IF(DX83=2,2,IF(AND(DX83=14,DX96=1),15,DX83))</f>
        <v>1</v>
      </c>
      <c r="DZ83" s="55" t="n">
        <f aca="false">IF(DY83=2,2,IF(AND(DY83=15,DY97=1),16,DY83))</f>
        <v>1</v>
      </c>
      <c r="EA83" s="55" t="n">
        <f aca="false">IF(DZ83=2,2,IF(AND(DZ83=16,DZ98=1),17,DZ83))</f>
        <v>1</v>
      </c>
      <c r="EB83" s="55" t="n">
        <f aca="false">IF(EA83=2,2,IF(AND(EA83=17,EA99=1),18,EA83))</f>
        <v>1</v>
      </c>
      <c r="EC83" s="213" t="n">
        <f aca="false">IF(EB83=2,2,IF(AND(EB83=18,EB100=1),19,EB83))</f>
        <v>1</v>
      </c>
      <c r="ED83" s="214" t="n">
        <f aca="false">IF(EC83=2,DK83,IF(EC83=3,(DK83+DK84),IF(EC83=4,(DK83+DK84+DK85),IF(EC83=5,(DK83+DK84+DK85+DK86),IF(EC83=6,(DK83+DK84+DK85+DK86+DK87),IF(EC83=7,(DK83+DK84+DK85+DK86+DK87+DK88),0))))))</f>
        <v>0</v>
      </c>
      <c r="EE83" s="215" t="n">
        <f aca="false">IF(EC83=8,(DK83+DK84+DK85+DK86+DK87+DK88+DK89),IF(EC83=9,(DK83+DK84+DK85+DK86+DK87+DK88+DK89+DK90),IF(EC83=10,(DK83+DK84+DK85+DK86+DK87+DK88+DK89+DK90+DK91),IF(EC83=11,(DK83+DK84+DK85+DK86+DK87+DK88+DK89+DK90+DK91+DK92),IF(EC83=12,(DK83+DK84+DK85+DK86+DK87+DK88+DK89+DK90+DK91+DK92+DK93),IF(EC83=13,(DK83+DK84+DK85+DK86+DK87+DK88+DK89+DK90+DK91+DK92+DK93+DK94),0))))))</f>
        <v>0</v>
      </c>
      <c r="EF83" s="215" t="n">
        <f aca="false">IF(EC83=14,SUM(DK83:DK95),IF(EC83=15,SUM(DK83:DK96),IF(EC83=16,SUM(DK83:DK97),IF(EC83=17,SUM(DK83:DK98),IF(EC83=18,SUM(DK83:DK99),IF(EC83=19,SUM(DK83:DK100),0))))))</f>
        <v>0</v>
      </c>
      <c r="EG83" s="216" t="n">
        <f aca="false">ED83+EE83+EF83</f>
        <v>0</v>
      </c>
      <c r="EH83" s="215"/>
      <c r="EI83" s="216"/>
      <c r="EJ83" s="113" t="n">
        <f aca="false">EG83+EI83</f>
        <v>0</v>
      </c>
      <c r="EK83" s="113"/>
      <c r="EL83" s="17"/>
      <c r="EM83" s="113"/>
      <c r="EN83" s="113"/>
    </row>
    <row r="84" s="16" customFormat="true" ht="27" hidden="false" customHeight="true" outlineLevel="0" collapsed="false">
      <c r="B84" s="164" t="str">
        <f aca="false">IF(M84&gt;0,"Wypełnione","")</f>
        <v/>
      </c>
      <c r="C84" s="165" t="str">
        <f aca="false">IF(AU84=1,SUM(AU$11:AU84),"")</f>
        <v/>
      </c>
      <c r="D84" s="166"/>
      <c r="E84" s="167"/>
      <c r="F84" s="168"/>
      <c r="G84" s="169"/>
      <c r="H84" s="170"/>
      <c r="I84" s="168"/>
      <c r="J84" s="169"/>
      <c r="K84" s="170"/>
      <c r="L84" s="171"/>
      <c r="M84" s="172"/>
      <c r="N84" s="173"/>
      <c r="O84" s="173"/>
      <c r="P84" s="174"/>
      <c r="Q84" s="175"/>
      <c r="R84" s="175"/>
      <c r="S84" s="175"/>
      <c r="T84" s="175"/>
      <c r="U84" s="176"/>
      <c r="V84" s="177"/>
      <c r="W84" s="178"/>
      <c r="X84" s="178"/>
      <c r="Y84" s="178"/>
      <c r="Z84" s="178"/>
      <c r="AA84" s="178"/>
      <c r="AB84" s="178"/>
      <c r="AC84" s="178"/>
      <c r="AD84" s="178"/>
      <c r="AE84" s="179"/>
      <c r="AF84" s="180"/>
      <c r="AG84" s="177"/>
      <c r="AH84" s="178"/>
      <c r="AI84" s="181"/>
      <c r="AJ84" s="182"/>
      <c r="AK84" s="169"/>
      <c r="AL84" s="183"/>
      <c r="AM84" s="184"/>
      <c r="AN84" s="184"/>
      <c r="AO84" s="183"/>
      <c r="AP84" s="185"/>
      <c r="AQ84" s="186" t="str">
        <f aca="false">IF(BG84+BJ84&gt;0,"Wpisz miarę.","")</f>
        <v/>
      </c>
      <c r="AR84" s="187" t="n">
        <v>1</v>
      </c>
      <c r="AU84" s="188" t="n">
        <f aca="false">AW84</f>
        <v>0</v>
      </c>
      <c r="AV84" s="189" t="b">
        <f aca="false">ISNONTEXT(D84)</f>
        <v>1</v>
      </c>
      <c r="AW84" s="55" t="n">
        <f aca="false">IF(AV84=TRUE(),0,1)</f>
        <v>0</v>
      </c>
      <c r="AX84" s="190" t="n">
        <f aca="false">IF(D84=0,1,COUNTIF(D$12:D$401,D84))</f>
        <v>1</v>
      </c>
      <c r="AY84" s="191" t="n">
        <f aca="false">IF(AX84&gt;1,1,0)</f>
        <v>0</v>
      </c>
      <c r="BD84" s="193"/>
      <c r="BE84" s="193"/>
      <c r="BG84" s="194" t="n">
        <f aca="false">IF(AND(BH84&gt;0,BI84=0),1,0)</f>
        <v>0</v>
      </c>
      <c r="BH84" s="195" t="n">
        <f aca="false">AE84</f>
        <v>0</v>
      </c>
      <c r="BI84" s="187" t="n">
        <f aca="false">AF84</f>
        <v>0</v>
      </c>
      <c r="BJ84" s="194" t="n">
        <f aca="false">IF(AND(BK84&gt;0,BL84=0),1,0)</f>
        <v>0</v>
      </c>
      <c r="BK84" s="195" t="n">
        <f aca="false">AJ84</f>
        <v>0</v>
      </c>
      <c r="BL84" s="187" t="n">
        <f aca="false">AK84</f>
        <v>0</v>
      </c>
      <c r="BN84" s="196" t="n">
        <f aca="false">IF(P84&gt;0,1,0)</f>
        <v>0</v>
      </c>
      <c r="BO84" s="196" t="n">
        <f aca="false">IF(Q84&gt;0,1,0)</f>
        <v>0</v>
      </c>
      <c r="BP84" s="196" t="n">
        <f aca="false">IF(R84&gt;0,1,0)</f>
        <v>0</v>
      </c>
      <c r="BQ84" s="196" t="n">
        <f aca="false">IF(S84&gt;0,1,0)</f>
        <v>0</v>
      </c>
      <c r="BR84" s="196" t="n">
        <f aca="false">IF(T84&gt;0,1,0)</f>
        <v>0</v>
      </c>
      <c r="BS84" s="196" t="n">
        <f aca="false">IF(U84&gt;0,1,0)</f>
        <v>0</v>
      </c>
      <c r="BT84" s="197" t="n">
        <f aca="false">IF(SUM(BN84:BS84)&lt;=1,0,164)</f>
        <v>0</v>
      </c>
      <c r="CA84" s="27"/>
      <c r="CB84" s="199" t="str">
        <f aca="false">IF(ROUND(EJ84,2)=0,"",ROUND((K84-EJ84),2))</f>
        <v/>
      </c>
      <c r="CC84" s="200" t="str">
        <f aca="false">IF(CB84=0,"OK.",IF(CB84="","","Popraw  ;)"))</f>
        <v/>
      </c>
      <c r="CD84" s="201" t="str">
        <f aca="false">IF(ROWS(AP84:AP85)&gt;2,"Pamiętaj o wpisaniu WYPEŁNIONE do kol. z Filtrem","")</f>
        <v/>
      </c>
      <c r="CE84" s="217"/>
      <c r="CF84" s="218"/>
      <c r="CG84" s="218"/>
      <c r="CH84" s="218"/>
      <c r="CI84" s="220"/>
      <c r="CJ84" s="27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05" t="b">
        <f aca="false">ISNUMBER(D84)</f>
        <v>0</v>
      </c>
      <c r="CV84" s="206" t="b">
        <f aca="false">ISBLANK(D84)</f>
        <v>1</v>
      </c>
      <c r="CW84" s="189" t="b">
        <f aca="false">IF(CU84=CV84,FALSE(),TRUE())</f>
        <v>1</v>
      </c>
      <c r="CX84" s="55" t="n">
        <f aca="false">IF(CW84=TRUE(),0,1)</f>
        <v>0</v>
      </c>
      <c r="CY84" s="17"/>
      <c r="CZ84" s="55" t="n">
        <f aca="false">CX84</f>
        <v>0</v>
      </c>
      <c r="DA84" s="208" t="n">
        <f aca="false">IF(CZ84=0,DA83,CZ84)</f>
        <v>1</v>
      </c>
      <c r="DB84" s="161" t="n">
        <f aca="false">IF(DA84=1,1,IF(DA84=10,10,IF(DA84=20,20,10)))</f>
        <v>1</v>
      </c>
      <c r="DC84" s="222"/>
      <c r="DD84" s="208" t="n">
        <f aca="false">IF(DB84=1,1,0)</f>
        <v>1</v>
      </c>
      <c r="DE84" s="209" t="n">
        <f aca="false">DD84*K84</f>
        <v>0</v>
      </c>
      <c r="DF84" s="209" t="n">
        <f aca="false">DD84*M84</f>
        <v>0</v>
      </c>
      <c r="DG84" s="210"/>
      <c r="DH84" s="43"/>
      <c r="DI84" s="211"/>
      <c r="DJ84" s="112"/>
      <c r="DK84" s="162" t="n">
        <f aca="false">IF(DB84=1,M84,0)</f>
        <v>0</v>
      </c>
      <c r="DL84" s="212" t="n">
        <f aca="false">IF(AND(CZ84=1,DD84=1),2,DD84)</f>
        <v>1</v>
      </c>
      <c r="DM84" s="55" t="n">
        <f aca="false">IF(AND(DL84=2,DL85=2),2,IF(AND(DL84=2,DL85=1),3,DL84))</f>
        <v>1</v>
      </c>
      <c r="DN84" s="55" t="n">
        <f aca="false">IF(DM84=2,2,IF(AND(DM84=3,DM86=1),4,DM84))</f>
        <v>1</v>
      </c>
      <c r="DO84" s="55" t="n">
        <f aca="false">IF(DN84=2,2,IF(AND(DN84=4,DN87=1),5,DN84))</f>
        <v>1</v>
      </c>
      <c r="DP84" s="55" t="n">
        <f aca="false">IF(DO84=2,2,IF(AND(DO84=5,DO88=1),6,DO84))</f>
        <v>1</v>
      </c>
      <c r="DQ84" s="55" t="n">
        <f aca="false">IF(DP84=2,2,IF(AND(DP84=6,DP89=1),7,DP84))</f>
        <v>1</v>
      </c>
      <c r="DR84" s="55" t="n">
        <f aca="false">IF(DQ84=2,2,IF(AND(DQ84=7,DQ90=1),8,DQ84))</f>
        <v>1</v>
      </c>
      <c r="DS84" s="55" t="n">
        <f aca="false">IF(DR84=2,2,IF(AND(DR84=8,DR91=1),9,DR84))</f>
        <v>1</v>
      </c>
      <c r="DT84" s="55" t="n">
        <f aca="false">IF(DS84=2,2,IF(AND(DS84=9,DS92=1),10,DS84))</f>
        <v>1</v>
      </c>
      <c r="DU84" s="55" t="n">
        <f aca="false">IF(DT84=2,2,IF(AND(DT84=10,DT93=1),11,DT84))</f>
        <v>1</v>
      </c>
      <c r="DV84" s="55" t="n">
        <f aca="false">IF(DU84=2,2,IF(AND(DU84=11,DU94=1),12,DU84))</f>
        <v>1</v>
      </c>
      <c r="DW84" s="55" t="n">
        <f aca="false">IF(DV84=2,2,IF(AND(DV84=12,DV95=1),13,DV84))</f>
        <v>1</v>
      </c>
      <c r="DX84" s="55" t="n">
        <f aca="false">IF(DW84=2,2,IF(AND(DW84=13,DW96=1),14,DW84))</f>
        <v>1</v>
      </c>
      <c r="DY84" s="55" t="n">
        <f aca="false">IF(DX84=2,2,IF(AND(DX84=14,DX97=1),15,DX84))</f>
        <v>1</v>
      </c>
      <c r="DZ84" s="55" t="n">
        <f aca="false">IF(DY84=2,2,IF(AND(DY84=15,DY98=1),16,DY84))</f>
        <v>1</v>
      </c>
      <c r="EA84" s="55" t="n">
        <f aca="false">IF(DZ84=2,2,IF(AND(DZ84=16,DZ99=1),17,DZ84))</f>
        <v>1</v>
      </c>
      <c r="EB84" s="55" t="n">
        <f aca="false">IF(EA84=2,2,IF(AND(EA84=17,EA100=1),18,EA84))</f>
        <v>1</v>
      </c>
      <c r="EC84" s="213" t="n">
        <f aca="false">IF(EB84=2,2,IF(AND(EB84=18,EB101=1),19,EB84))</f>
        <v>1</v>
      </c>
      <c r="ED84" s="214" t="n">
        <f aca="false">IF(EC84=2,DK84,IF(EC84=3,(DK84+DK85),IF(EC84=4,(DK84+DK85+DK86),IF(EC84=5,(DK84+DK85+DK86+DK87),IF(EC84=6,(DK84+DK85+DK86+DK87+DK88),IF(EC84=7,(DK84+DK85+DK86+DK87+DK88+DK89),0))))))</f>
        <v>0</v>
      </c>
      <c r="EE84" s="215" t="n">
        <f aca="false">IF(EC84=8,(DK84+DK85+DK86+DK87+DK88+DK89+DK90),IF(EC84=9,(DK84+DK85+DK86+DK87+DK88+DK89+DK90+DK91),IF(EC84=10,(DK84+DK85+DK86+DK87+DK88+DK89+DK90+DK91+DK92),IF(EC84=11,(DK84+DK85+DK86+DK87+DK88+DK89+DK90+DK91+DK92+DK93),IF(EC84=12,(DK84+DK85+DK86+DK87+DK88+DK89+DK90+DK91+DK92+DK93+DK94),IF(EC84=13,(DK84+DK85+DK86+DK87+DK88+DK89+DK90+DK91+DK92+DK93+DK94+DK95),0))))))</f>
        <v>0</v>
      </c>
      <c r="EF84" s="215" t="n">
        <f aca="false">IF(EC84=14,SUM(DK84:DK96),IF(EC84=15,SUM(DK84:DK97),IF(EC84=16,SUM(DK84:DK98),IF(EC84=17,SUM(DK84:DK99),IF(EC84=18,SUM(DK84:DK100),IF(EC84=19,SUM(DK84:DK101),0))))))</f>
        <v>0</v>
      </c>
      <c r="EG84" s="216" t="n">
        <f aca="false">ED84+EE84+EF84</f>
        <v>0</v>
      </c>
      <c r="EH84" s="215"/>
      <c r="EI84" s="216"/>
      <c r="EJ84" s="113" t="n">
        <f aca="false">EG84+EI84</f>
        <v>0</v>
      </c>
      <c r="EK84" s="113"/>
      <c r="EL84" s="17"/>
      <c r="EM84" s="113"/>
      <c r="EN84" s="113"/>
    </row>
    <row r="85" s="16" customFormat="true" ht="27" hidden="false" customHeight="true" outlineLevel="0" collapsed="false">
      <c r="B85" s="164" t="str">
        <f aca="false">IF(M85&gt;0,"Wypełnione","")</f>
        <v/>
      </c>
      <c r="C85" s="165" t="str">
        <f aca="false">IF(AU85=1,SUM(AU$11:AU85),"")</f>
        <v/>
      </c>
      <c r="D85" s="166"/>
      <c r="E85" s="167"/>
      <c r="F85" s="168"/>
      <c r="G85" s="169"/>
      <c r="H85" s="170"/>
      <c r="I85" s="168"/>
      <c r="J85" s="169"/>
      <c r="K85" s="170"/>
      <c r="L85" s="171"/>
      <c r="M85" s="172"/>
      <c r="N85" s="173"/>
      <c r="O85" s="173"/>
      <c r="P85" s="174"/>
      <c r="Q85" s="175"/>
      <c r="R85" s="175"/>
      <c r="S85" s="175"/>
      <c r="T85" s="175"/>
      <c r="U85" s="176"/>
      <c r="V85" s="177"/>
      <c r="W85" s="178"/>
      <c r="X85" s="178"/>
      <c r="Y85" s="178"/>
      <c r="Z85" s="178"/>
      <c r="AA85" s="178"/>
      <c r="AB85" s="178"/>
      <c r="AC85" s="178"/>
      <c r="AD85" s="178"/>
      <c r="AE85" s="179"/>
      <c r="AF85" s="180"/>
      <c r="AG85" s="177"/>
      <c r="AH85" s="178"/>
      <c r="AI85" s="181"/>
      <c r="AJ85" s="182"/>
      <c r="AK85" s="169"/>
      <c r="AL85" s="183"/>
      <c r="AM85" s="184"/>
      <c r="AN85" s="184"/>
      <c r="AO85" s="183"/>
      <c r="AP85" s="185"/>
      <c r="AQ85" s="186" t="str">
        <f aca="false">IF(BG85+BJ85&gt;0,"Wpisz miarę.","")</f>
        <v/>
      </c>
      <c r="AR85" s="187" t="n">
        <v>1</v>
      </c>
      <c r="AU85" s="188" t="n">
        <f aca="false">AW85</f>
        <v>0</v>
      </c>
      <c r="AV85" s="189" t="b">
        <f aca="false">ISNONTEXT(D85)</f>
        <v>1</v>
      </c>
      <c r="AW85" s="55" t="n">
        <f aca="false">IF(AV85=TRUE(),0,1)</f>
        <v>0</v>
      </c>
      <c r="AX85" s="190" t="n">
        <f aca="false">IF(D85=0,1,COUNTIF(D$12:D$401,D85))</f>
        <v>1</v>
      </c>
      <c r="AY85" s="191" t="n">
        <f aca="false">IF(AX85&gt;1,1,0)</f>
        <v>0</v>
      </c>
      <c r="BD85" s="193"/>
      <c r="BE85" s="193"/>
      <c r="BG85" s="194" t="n">
        <f aca="false">IF(AND(BH85&gt;0,BI85=0),1,0)</f>
        <v>0</v>
      </c>
      <c r="BH85" s="195" t="n">
        <f aca="false">AE85</f>
        <v>0</v>
      </c>
      <c r="BI85" s="187" t="n">
        <f aca="false">AF85</f>
        <v>0</v>
      </c>
      <c r="BJ85" s="194" t="n">
        <f aca="false">IF(AND(BK85&gt;0,BL85=0),1,0)</f>
        <v>0</v>
      </c>
      <c r="BK85" s="195" t="n">
        <f aca="false">AJ85</f>
        <v>0</v>
      </c>
      <c r="BL85" s="187" t="n">
        <f aca="false">AK85</f>
        <v>0</v>
      </c>
      <c r="BN85" s="196" t="n">
        <f aca="false">IF(P85&gt;0,1,0)</f>
        <v>0</v>
      </c>
      <c r="BO85" s="196" t="n">
        <f aca="false">IF(Q85&gt;0,1,0)</f>
        <v>0</v>
      </c>
      <c r="BP85" s="196" t="n">
        <f aca="false">IF(R85&gt;0,1,0)</f>
        <v>0</v>
      </c>
      <c r="BQ85" s="196" t="n">
        <f aca="false">IF(S85&gt;0,1,0)</f>
        <v>0</v>
      </c>
      <c r="BR85" s="196" t="n">
        <f aca="false">IF(T85&gt;0,1,0)</f>
        <v>0</v>
      </c>
      <c r="BS85" s="196" t="n">
        <f aca="false">IF(U85&gt;0,1,0)</f>
        <v>0</v>
      </c>
      <c r="BT85" s="197" t="n">
        <f aca="false">IF(SUM(BN85:BS85)&lt;=1,0,164)</f>
        <v>0</v>
      </c>
      <c r="CA85" s="27"/>
      <c r="CB85" s="199" t="str">
        <f aca="false">IF(ROUND(EJ85,2)=0,"",ROUND((K85-EJ85),2))</f>
        <v/>
      </c>
      <c r="CC85" s="200" t="str">
        <f aca="false">IF(CB85=0,"OK.",IF(CB85="","","Popraw  ;)"))</f>
        <v/>
      </c>
      <c r="CD85" s="201" t="str">
        <f aca="false">IF(ROWS(AP85:AP86)&gt;2,"Pamiętaj o wpisaniu WYPEŁNIONE do kol. z Filtrem","")</f>
        <v/>
      </c>
      <c r="CE85" s="217"/>
      <c r="CF85" s="218"/>
      <c r="CG85" s="218"/>
      <c r="CH85" s="218"/>
      <c r="CI85" s="220"/>
      <c r="CJ85" s="27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05" t="b">
        <f aca="false">ISNUMBER(D85)</f>
        <v>0</v>
      </c>
      <c r="CV85" s="206" t="b">
        <f aca="false">ISBLANK(D85)</f>
        <v>1</v>
      </c>
      <c r="CW85" s="189" t="b">
        <f aca="false">IF(CU85=CV85,FALSE(),TRUE())</f>
        <v>1</v>
      </c>
      <c r="CX85" s="55" t="n">
        <f aca="false">IF(CW85=TRUE(),0,1)</f>
        <v>0</v>
      </c>
      <c r="CY85" s="17"/>
      <c r="CZ85" s="55" t="n">
        <f aca="false">CX85</f>
        <v>0</v>
      </c>
      <c r="DA85" s="208" t="n">
        <f aca="false">IF(CZ85=0,DA84,CZ85)</f>
        <v>1</v>
      </c>
      <c r="DB85" s="161" t="n">
        <f aca="false">IF(DA85=1,1,IF(DA85=10,10,IF(DA85=20,20,10)))</f>
        <v>1</v>
      </c>
      <c r="DC85" s="222"/>
      <c r="DD85" s="208" t="n">
        <f aca="false">IF(DB85=1,1,0)</f>
        <v>1</v>
      </c>
      <c r="DE85" s="209" t="n">
        <f aca="false">DD85*K85</f>
        <v>0</v>
      </c>
      <c r="DF85" s="209" t="n">
        <f aca="false">DD85*M85</f>
        <v>0</v>
      </c>
      <c r="DG85" s="210"/>
      <c r="DH85" s="43"/>
      <c r="DI85" s="211"/>
      <c r="DJ85" s="112"/>
      <c r="DK85" s="162" t="n">
        <f aca="false">IF(DB85=1,M85,0)</f>
        <v>0</v>
      </c>
      <c r="DL85" s="212" t="n">
        <f aca="false">IF(AND(CZ85=1,DD85=1),2,DD85)</f>
        <v>1</v>
      </c>
      <c r="DM85" s="55" t="n">
        <f aca="false">IF(AND(DL85=2,DL86=2),2,IF(AND(DL85=2,DL86=1),3,DL85))</f>
        <v>1</v>
      </c>
      <c r="DN85" s="55" t="n">
        <f aca="false">IF(DM85=2,2,IF(AND(DM85=3,DM87=1),4,DM85))</f>
        <v>1</v>
      </c>
      <c r="DO85" s="55" t="n">
        <f aca="false">IF(DN85=2,2,IF(AND(DN85=4,DN88=1),5,DN85))</f>
        <v>1</v>
      </c>
      <c r="DP85" s="55" t="n">
        <f aca="false">IF(DO85=2,2,IF(AND(DO85=5,DO89=1),6,DO85))</f>
        <v>1</v>
      </c>
      <c r="DQ85" s="55" t="n">
        <f aca="false">IF(DP85=2,2,IF(AND(DP85=6,DP90=1),7,DP85))</f>
        <v>1</v>
      </c>
      <c r="DR85" s="55" t="n">
        <f aca="false">IF(DQ85=2,2,IF(AND(DQ85=7,DQ91=1),8,DQ85))</f>
        <v>1</v>
      </c>
      <c r="DS85" s="55" t="n">
        <f aca="false">IF(DR85=2,2,IF(AND(DR85=8,DR92=1),9,DR85))</f>
        <v>1</v>
      </c>
      <c r="DT85" s="55" t="n">
        <f aca="false">IF(DS85=2,2,IF(AND(DS85=9,DS93=1),10,DS85))</f>
        <v>1</v>
      </c>
      <c r="DU85" s="55" t="n">
        <f aca="false">IF(DT85=2,2,IF(AND(DT85=10,DT94=1),11,DT85))</f>
        <v>1</v>
      </c>
      <c r="DV85" s="55" t="n">
        <f aca="false">IF(DU85=2,2,IF(AND(DU85=11,DU95=1),12,DU85))</f>
        <v>1</v>
      </c>
      <c r="DW85" s="55" t="n">
        <f aca="false">IF(DV85=2,2,IF(AND(DV85=12,DV96=1),13,DV85))</f>
        <v>1</v>
      </c>
      <c r="DX85" s="55" t="n">
        <f aca="false">IF(DW85=2,2,IF(AND(DW85=13,DW97=1),14,DW85))</f>
        <v>1</v>
      </c>
      <c r="DY85" s="55" t="n">
        <f aca="false">IF(DX85=2,2,IF(AND(DX85=14,DX98=1),15,DX85))</f>
        <v>1</v>
      </c>
      <c r="DZ85" s="55" t="n">
        <f aca="false">IF(DY85=2,2,IF(AND(DY85=15,DY99=1),16,DY85))</f>
        <v>1</v>
      </c>
      <c r="EA85" s="55" t="n">
        <f aca="false">IF(DZ85=2,2,IF(AND(DZ85=16,DZ100=1),17,DZ85))</f>
        <v>1</v>
      </c>
      <c r="EB85" s="55" t="n">
        <f aca="false">IF(EA85=2,2,IF(AND(EA85=17,EA101=1),18,EA85))</f>
        <v>1</v>
      </c>
      <c r="EC85" s="213" t="n">
        <f aca="false">IF(EB85=2,2,IF(AND(EB85=18,EB102=1),19,EB85))</f>
        <v>1</v>
      </c>
      <c r="ED85" s="214" t="n">
        <f aca="false">IF(EC85=2,DK85,IF(EC85=3,(DK85+DK86),IF(EC85=4,(DK85+DK86+DK87),IF(EC85=5,(DK85+DK86+DK87+DK88),IF(EC85=6,(DK85+DK86+DK87+DK88+DK89),IF(EC85=7,(DK85+DK86+DK87+DK88+DK89+DK90),0))))))</f>
        <v>0</v>
      </c>
      <c r="EE85" s="215" t="n">
        <f aca="false">IF(EC85=8,(DK85+DK86+DK87+DK88+DK89+DK90+DK91),IF(EC85=9,(DK85+DK86+DK87+DK88+DK89+DK90+DK91+DK92),IF(EC85=10,(DK85+DK86+DK87+DK88+DK89+DK90+DK91+DK92+DK93),IF(EC85=11,(DK85+DK86+DK87+DK88+DK89+DK90+DK91+DK92+DK93+DK94),IF(EC85=12,(DK85+DK86+DK87+DK88+DK89+DK90+DK91+DK92+DK93+DK94+DK95),IF(EC85=13,(DK85+DK86+DK87+DK88+DK89+DK90+DK91+DK92+DK93+DK94+DK95+DK96),0))))))</f>
        <v>0</v>
      </c>
      <c r="EF85" s="215" t="n">
        <f aca="false">IF(EC85=14,SUM(DK85:DK97),IF(EC85=15,SUM(DK85:DK98),IF(EC85=16,SUM(DK85:DK99),IF(EC85=17,SUM(DK85:DK100),IF(EC85=18,SUM(DK85:DK101),IF(EC85=19,SUM(DK85:DK102),0))))))</f>
        <v>0</v>
      </c>
      <c r="EG85" s="216" t="n">
        <f aca="false">ED85+EE85+EF85</f>
        <v>0</v>
      </c>
      <c r="EH85" s="215"/>
      <c r="EI85" s="216"/>
      <c r="EJ85" s="113" t="n">
        <f aca="false">EG85+EI85</f>
        <v>0</v>
      </c>
      <c r="EK85" s="113"/>
      <c r="EL85" s="17"/>
      <c r="EM85" s="113"/>
      <c r="EN85" s="113"/>
    </row>
    <row r="86" s="16" customFormat="true" ht="27" hidden="false" customHeight="true" outlineLevel="0" collapsed="false">
      <c r="B86" s="164" t="str">
        <f aca="false">IF(M86&gt;0,"Wypełnione","")</f>
        <v/>
      </c>
      <c r="C86" s="165" t="str">
        <f aca="false">IF(AU86=1,SUM(AU$11:AU86),"")</f>
        <v/>
      </c>
      <c r="D86" s="166"/>
      <c r="E86" s="167"/>
      <c r="F86" s="168"/>
      <c r="G86" s="169"/>
      <c r="H86" s="170"/>
      <c r="I86" s="168"/>
      <c r="J86" s="169"/>
      <c r="K86" s="170"/>
      <c r="L86" s="171"/>
      <c r="M86" s="172"/>
      <c r="N86" s="173"/>
      <c r="O86" s="173"/>
      <c r="P86" s="174"/>
      <c r="Q86" s="175"/>
      <c r="R86" s="175"/>
      <c r="S86" s="175"/>
      <c r="T86" s="175"/>
      <c r="U86" s="176"/>
      <c r="V86" s="177"/>
      <c r="W86" s="178"/>
      <c r="X86" s="178"/>
      <c r="Y86" s="178"/>
      <c r="Z86" s="178"/>
      <c r="AA86" s="178"/>
      <c r="AB86" s="178"/>
      <c r="AC86" s="178"/>
      <c r="AD86" s="178"/>
      <c r="AE86" s="179"/>
      <c r="AF86" s="180"/>
      <c r="AG86" s="177"/>
      <c r="AH86" s="178"/>
      <c r="AI86" s="181"/>
      <c r="AJ86" s="182"/>
      <c r="AK86" s="169"/>
      <c r="AL86" s="183"/>
      <c r="AM86" s="184"/>
      <c r="AN86" s="184"/>
      <c r="AO86" s="183"/>
      <c r="AP86" s="185"/>
      <c r="AQ86" s="186" t="str">
        <f aca="false">IF(BG86+BJ86&gt;0,"Wpisz miarę.","")</f>
        <v/>
      </c>
      <c r="AR86" s="187" t="n">
        <v>1</v>
      </c>
      <c r="AU86" s="188" t="n">
        <f aca="false">AW86</f>
        <v>0</v>
      </c>
      <c r="AV86" s="189" t="b">
        <f aca="false">ISNONTEXT(D86)</f>
        <v>1</v>
      </c>
      <c r="AW86" s="55" t="n">
        <f aca="false">IF(AV86=TRUE(),0,1)</f>
        <v>0</v>
      </c>
      <c r="AX86" s="190" t="n">
        <f aca="false">IF(D86=0,1,COUNTIF(D$12:D$401,D86))</f>
        <v>1</v>
      </c>
      <c r="AY86" s="191" t="n">
        <f aca="false">IF(AX86&gt;1,1,0)</f>
        <v>0</v>
      </c>
      <c r="BD86" s="193"/>
      <c r="BE86" s="193"/>
      <c r="BG86" s="194" t="n">
        <f aca="false">IF(AND(BH86&gt;0,BI86=0),1,0)</f>
        <v>0</v>
      </c>
      <c r="BH86" s="195" t="n">
        <f aca="false">AE86</f>
        <v>0</v>
      </c>
      <c r="BI86" s="187" t="n">
        <f aca="false">AF86</f>
        <v>0</v>
      </c>
      <c r="BJ86" s="194" t="n">
        <f aca="false">IF(AND(BK86&gt;0,BL86=0),1,0)</f>
        <v>0</v>
      </c>
      <c r="BK86" s="195" t="n">
        <f aca="false">AJ86</f>
        <v>0</v>
      </c>
      <c r="BL86" s="187" t="n">
        <f aca="false">AK86</f>
        <v>0</v>
      </c>
      <c r="BN86" s="196" t="n">
        <f aca="false">IF(P86&gt;0,1,0)</f>
        <v>0</v>
      </c>
      <c r="BO86" s="196" t="n">
        <f aca="false">IF(Q86&gt;0,1,0)</f>
        <v>0</v>
      </c>
      <c r="BP86" s="196" t="n">
        <f aca="false">IF(R86&gt;0,1,0)</f>
        <v>0</v>
      </c>
      <c r="BQ86" s="196" t="n">
        <f aca="false">IF(S86&gt;0,1,0)</f>
        <v>0</v>
      </c>
      <c r="BR86" s="196" t="n">
        <f aca="false">IF(T86&gt;0,1,0)</f>
        <v>0</v>
      </c>
      <c r="BS86" s="196" t="n">
        <f aca="false">IF(U86&gt;0,1,0)</f>
        <v>0</v>
      </c>
      <c r="BT86" s="197" t="n">
        <f aca="false">IF(SUM(BN86:BS86)&lt;=1,0,164)</f>
        <v>0</v>
      </c>
      <c r="CA86" s="27"/>
      <c r="CB86" s="199" t="str">
        <f aca="false">IF(ROUND(EJ86,2)=0,"",ROUND((K86-EJ86),2))</f>
        <v/>
      </c>
      <c r="CC86" s="200" t="str">
        <f aca="false">IF(CB86=0,"OK.",IF(CB86="","","Popraw  ;)"))</f>
        <v/>
      </c>
      <c r="CD86" s="201" t="str">
        <f aca="false">IF(ROWS(AP86:AP87)&gt;2,"Pamiętaj o wpisaniu WYPEŁNIONE do kol. z Filtrem","")</f>
        <v/>
      </c>
      <c r="CE86" s="217"/>
      <c r="CF86" s="218"/>
      <c r="CG86" s="218"/>
      <c r="CH86" s="218"/>
      <c r="CI86" s="220"/>
      <c r="CJ86" s="27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05" t="b">
        <f aca="false">ISNUMBER(D86)</f>
        <v>0</v>
      </c>
      <c r="CV86" s="206" t="b">
        <f aca="false">ISBLANK(D86)</f>
        <v>1</v>
      </c>
      <c r="CW86" s="189" t="b">
        <f aca="false">IF(CU86=CV86,FALSE(),TRUE())</f>
        <v>1</v>
      </c>
      <c r="CX86" s="55" t="n">
        <f aca="false">IF(CW86=TRUE(),0,1)</f>
        <v>0</v>
      </c>
      <c r="CY86" s="17"/>
      <c r="CZ86" s="55" t="n">
        <f aca="false">CX86</f>
        <v>0</v>
      </c>
      <c r="DA86" s="208" t="n">
        <f aca="false">IF(CZ86=0,DA85,CZ86)</f>
        <v>1</v>
      </c>
      <c r="DB86" s="161" t="n">
        <f aca="false">IF(DA86=1,1,IF(DA86=10,10,IF(DA86=20,20,10)))</f>
        <v>1</v>
      </c>
      <c r="DC86" s="222"/>
      <c r="DD86" s="208" t="n">
        <f aca="false">IF(DB86=1,1,0)</f>
        <v>1</v>
      </c>
      <c r="DE86" s="209" t="n">
        <f aca="false">DD86*K86</f>
        <v>0</v>
      </c>
      <c r="DF86" s="209" t="n">
        <f aca="false">DD86*M86</f>
        <v>0</v>
      </c>
      <c r="DG86" s="210"/>
      <c r="DH86" s="43"/>
      <c r="DI86" s="211"/>
      <c r="DJ86" s="112"/>
      <c r="DK86" s="162" t="n">
        <f aca="false">IF(DB86=1,M86,0)</f>
        <v>0</v>
      </c>
      <c r="DL86" s="212" t="n">
        <f aca="false">IF(AND(CZ86=1,DD86=1),2,DD86)</f>
        <v>1</v>
      </c>
      <c r="DM86" s="55" t="n">
        <f aca="false">IF(AND(DL86=2,DL87=2),2,IF(AND(DL86=2,DL87=1),3,DL86))</f>
        <v>1</v>
      </c>
      <c r="DN86" s="55" t="n">
        <f aca="false">IF(DM86=2,2,IF(AND(DM86=3,DM88=1),4,DM86))</f>
        <v>1</v>
      </c>
      <c r="DO86" s="55" t="n">
        <f aca="false">IF(DN86=2,2,IF(AND(DN86=4,DN89=1),5,DN86))</f>
        <v>1</v>
      </c>
      <c r="DP86" s="55" t="n">
        <f aca="false">IF(DO86=2,2,IF(AND(DO86=5,DO90=1),6,DO86))</f>
        <v>1</v>
      </c>
      <c r="DQ86" s="55" t="n">
        <f aca="false">IF(DP86=2,2,IF(AND(DP86=6,DP91=1),7,DP86))</f>
        <v>1</v>
      </c>
      <c r="DR86" s="55" t="n">
        <f aca="false">IF(DQ86=2,2,IF(AND(DQ86=7,DQ92=1),8,DQ86))</f>
        <v>1</v>
      </c>
      <c r="DS86" s="55" t="n">
        <f aca="false">IF(DR86=2,2,IF(AND(DR86=8,DR93=1),9,DR86))</f>
        <v>1</v>
      </c>
      <c r="DT86" s="55" t="n">
        <f aca="false">IF(DS86=2,2,IF(AND(DS86=9,DS94=1),10,DS86))</f>
        <v>1</v>
      </c>
      <c r="DU86" s="55" t="n">
        <f aca="false">IF(DT86=2,2,IF(AND(DT86=10,DT95=1),11,DT86))</f>
        <v>1</v>
      </c>
      <c r="DV86" s="55" t="n">
        <f aca="false">IF(DU86=2,2,IF(AND(DU86=11,DU96=1),12,DU86))</f>
        <v>1</v>
      </c>
      <c r="DW86" s="55" t="n">
        <f aca="false">IF(DV86=2,2,IF(AND(DV86=12,DV97=1),13,DV86))</f>
        <v>1</v>
      </c>
      <c r="DX86" s="55" t="n">
        <f aca="false">IF(DW86=2,2,IF(AND(DW86=13,DW98=1),14,DW86))</f>
        <v>1</v>
      </c>
      <c r="DY86" s="55" t="n">
        <f aca="false">IF(DX86=2,2,IF(AND(DX86=14,DX99=1),15,DX86))</f>
        <v>1</v>
      </c>
      <c r="DZ86" s="55" t="n">
        <f aca="false">IF(DY86=2,2,IF(AND(DY86=15,DY100=1),16,DY86))</f>
        <v>1</v>
      </c>
      <c r="EA86" s="55" t="n">
        <f aca="false">IF(DZ86=2,2,IF(AND(DZ86=16,DZ101=1),17,DZ86))</f>
        <v>1</v>
      </c>
      <c r="EB86" s="55" t="n">
        <f aca="false">IF(EA86=2,2,IF(AND(EA86=17,EA102=1),18,EA86))</f>
        <v>1</v>
      </c>
      <c r="EC86" s="213" t="n">
        <f aca="false">IF(EB86=2,2,IF(AND(EB86=18,EB103=1),19,EB86))</f>
        <v>1</v>
      </c>
      <c r="ED86" s="214" t="n">
        <f aca="false">IF(EC86=2,DK86,IF(EC86=3,(DK86+DK87),IF(EC86=4,(DK86+DK87+DK88),IF(EC86=5,(DK86+DK87+DK88+DK89),IF(EC86=6,(DK86+DK87+DK88+DK89+DK90),IF(EC86=7,(DK86+DK87+DK88+DK89+DK90+DK91),0))))))</f>
        <v>0</v>
      </c>
      <c r="EE86" s="215" t="n">
        <f aca="false">IF(EC86=8,(DK86+DK87+DK88+DK89+DK90+DK91+DK92),IF(EC86=9,(DK86+DK87+DK88+DK89+DK90+DK91+DK92+DK93),IF(EC86=10,(DK86+DK87+DK88+DK89+DK90+DK91+DK92+DK93+DK94),IF(EC86=11,(DK86+DK87+DK88+DK89+DK90+DK91+DK92+DK93+DK94+DK95),IF(EC86=12,(DK86+DK87+DK88+DK89+DK90+DK91+DK92+DK93+DK94+DK95+DK96),IF(EC86=13,(DK86+DK87+DK88+DK89+DK90+DK91+DK92+DK93+DK94+DK95+DK96+DK97),0))))))</f>
        <v>0</v>
      </c>
      <c r="EF86" s="215" t="n">
        <f aca="false">IF(EC86=14,SUM(DK86:DK98),IF(EC86=15,SUM(DK86:DK99),IF(EC86=16,SUM(DK86:DK100),IF(EC86=17,SUM(DK86:DK101),IF(EC86=18,SUM(DK86:DK102),IF(EC86=19,SUM(DK86:DK103),0))))))</f>
        <v>0</v>
      </c>
      <c r="EG86" s="216" t="n">
        <f aca="false">ED86+EE86+EF86</f>
        <v>0</v>
      </c>
      <c r="EH86" s="215"/>
      <c r="EI86" s="216"/>
      <c r="EJ86" s="113" t="n">
        <f aca="false">EG86+EI86</f>
        <v>0</v>
      </c>
      <c r="EK86" s="113"/>
      <c r="EL86" s="17"/>
      <c r="EM86" s="113"/>
      <c r="EN86" s="113"/>
    </row>
    <row r="87" s="16" customFormat="true" ht="27" hidden="false" customHeight="true" outlineLevel="0" collapsed="false">
      <c r="B87" s="164" t="str">
        <f aca="false">IF(M87&gt;0,"Wypełnione","")</f>
        <v/>
      </c>
      <c r="C87" s="165" t="str">
        <f aca="false">IF(AU87=1,SUM(AU$11:AU87),"")</f>
        <v/>
      </c>
      <c r="D87" s="166"/>
      <c r="E87" s="167"/>
      <c r="F87" s="168"/>
      <c r="G87" s="169"/>
      <c r="H87" s="170"/>
      <c r="I87" s="168"/>
      <c r="J87" s="169"/>
      <c r="K87" s="170"/>
      <c r="L87" s="171"/>
      <c r="M87" s="172"/>
      <c r="N87" s="173"/>
      <c r="O87" s="173"/>
      <c r="P87" s="174"/>
      <c r="Q87" s="175"/>
      <c r="R87" s="175"/>
      <c r="S87" s="175"/>
      <c r="T87" s="175"/>
      <c r="U87" s="176"/>
      <c r="V87" s="177"/>
      <c r="W87" s="178"/>
      <c r="X87" s="178"/>
      <c r="Y87" s="178"/>
      <c r="Z87" s="178"/>
      <c r="AA87" s="178"/>
      <c r="AB87" s="178"/>
      <c r="AC87" s="178"/>
      <c r="AD87" s="178"/>
      <c r="AE87" s="179"/>
      <c r="AF87" s="180"/>
      <c r="AG87" s="177"/>
      <c r="AH87" s="178"/>
      <c r="AI87" s="181"/>
      <c r="AJ87" s="182"/>
      <c r="AK87" s="169"/>
      <c r="AL87" s="183"/>
      <c r="AM87" s="184"/>
      <c r="AN87" s="184"/>
      <c r="AO87" s="183"/>
      <c r="AP87" s="185"/>
      <c r="AQ87" s="186" t="str">
        <f aca="false">IF(BG87+BJ87&gt;0,"Wpisz miarę.","")</f>
        <v/>
      </c>
      <c r="AR87" s="187" t="n">
        <v>1</v>
      </c>
      <c r="AU87" s="188" t="n">
        <f aca="false">AW87</f>
        <v>0</v>
      </c>
      <c r="AV87" s="189" t="b">
        <f aca="false">ISNONTEXT(D87)</f>
        <v>1</v>
      </c>
      <c r="AW87" s="55" t="n">
        <f aca="false">IF(AV87=TRUE(),0,1)</f>
        <v>0</v>
      </c>
      <c r="AX87" s="190" t="n">
        <f aca="false">IF(D87=0,1,COUNTIF(D$12:D$401,D87))</f>
        <v>1</v>
      </c>
      <c r="AY87" s="191" t="n">
        <f aca="false">IF(AX87&gt;1,1,0)</f>
        <v>0</v>
      </c>
      <c r="BD87" s="193"/>
      <c r="BE87" s="193"/>
      <c r="BG87" s="194" t="n">
        <f aca="false">IF(AND(BH87&gt;0,BI87=0),1,0)</f>
        <v>0</v>
      </c>
      <c r="BH87" s="195" t="n">
        <f aca="false">AE87</f>
        <v>0</v>
      </c>
      <c r="BI87" s="187" t="n">
        <f aca="false">AF87</f>
        <v>0</v>
      </c>
      <c r="BJ87" s="194" t="n">
        <f aca="false">IF(AND(BK87&gt;0,BL87=0),1,0)</f>
        <v>0</v>
      </c>
      <c r="BK87" s="195" t="n">
        <f aca="false">AJ87</f>
        <v>0</v>
      </c>
      <c r="BL87" s="187" t="n">
        <f aca="false">AK87</f>
        <v>0</v>
      </c>
      <c r="BN87" s="196" t="n">
        <f aca="false">IF(P87&gt;0,1,0)</f>
        <v>0</v>
      </c>
      <c r="BO87" s="196" t="n">
        <f aca="false">IF(Q87&gt;0,1,0)</f>
        <v>0</v>
      </c>
      <c r="BP87" s="196" t="n">
        <f aca="false">IF(R87&gt;0,1,0)</f>
        <v>0</v>
      </c>
      <c r="BQ87" s="196" t="n">
        <f aca="false">IF(S87&gt;0,1,0)</f>
        <v>0</v>
      </c>
      <c r="BR87" s="196" t="n">
        <f aca="false">IF(T87&gt;0,1,0)</f>
        <v>0</v>
      </c>
      <c r="BS87" s="196" t="n">
        <f aca="false">IF(U87&gt;0,1,0)</f>
        <v>0</v>
      </c>
      <c r="BT87" s="197" t="n">
        <f aca="false">IF(SUM(BN87:BS87)&lt;=1,0,164)</f>
        <v>0</v>
      </c>
      <c r="CA87" s="27"/>
      <c r="CB87" s="199" t="str">
        <f aca="false">IF(ROUND(EJ87,2)=0,"",ROUND((K87-EJ87),2))</f>
        <v/>
      </c>
      <c r="CC87" s="200" t="str">
        <f aca="false">IF(CB87=0,"OK.",IF(CB87="","","Popraw  ;)"))</f>
        <v/>
      </c>
      <c r="CD87" s="201" t="str">
        <f aca="false">IF(ROWS(AP87:AP88)&gt;2,"Pamiętaj o wpisaniu WYPEŁNIONE do kol. z Filtrem","")</f>
        <v/>
      </c>
      <c r="CE87" s="217"/>
      <c r="CF87" s="218"/>
      <c r="CG87" s="218"/>
      <c r="CH87" s="218"/>
      <c r="CI87" s="220"/>
      <c r="CJ87" s="27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05" t="b">
        <f aca="false">ISNUMBER(D87)</f>
        <v>0</v>
      </c>
      <c r="CV87" s="206" t="b">
        <f aca="false">ISBLANK(D87)</f>
        <v>1</v>
      </c>
      <c r="CW87" s="189" t="b">
        <f aca="false">IF(CU87=CV87,FALSE(),TRUE())</f>
        <v>1</v>
      </c>
      <c r="CX87" s="55" t="n">
        <f aca="false">IF(CW87=TRUE(),0,1)</f>
        <v>0</v>
      </c>
      <c r="CY87" s="17"/>
      <c r="CZ87" s="55" t="n">
        <f aca="false">CX87</f>
        <v>0</v>
      </c>
      <c r="DA87" s="208" t="n">
        <f aca="false">IF(CZ87=0,DA86,CZ87)</f>
        <v>1</v>
      </c>
      <c r="DB87" s="161" t="n">
        <f aca="false">IF(DA87=1,1,IF(DA87=10,10,IF(DA87=20,20,10)))</f>
        <v>1</v>
      </c>
      <c r="DC87" s="222"/>
      <c r="DD87" s="208" t="n">
        <f aca="false">IF(DB87=1,1,0)</f>
        <v>1</v>
      </c>
      <c r="DE87" s="209" t="n">
        <f aca="false">DD87*K87</f>
        <v>0</v>
      </c>
      <c r="DF87" s="209" t="n">
        <f aca="false">DD87*M87</f>
        <v>0</v>
      </c>
      <c r="DG87" s="210"/>
      <c r="DH87" s="43"/>
      <c r="DI87" s="211"/>
      <c r="DJ87" s="112"/>
      <c r="DK87" s="162" t="n">
        <f aca="false">IF(DB87=1,M87,0)</f>
        <v>0</v>
      </c>
      <c r="DL87" s="212" t="n">
        <f aca="false">IF(AND(CZ87=1,DD87=1),2,DD87)</f>
        <v>1</v>
      </c>
      <c r="DM87" s="55" t="n">
        <f aca="false">IF(AND(DL87=2,DL88=2),2,IF(AND(DL87=2,DL88=1),3,DL87))</f>
        <v>1</v>
      </c>
      <c r="DN87" s="55" t="n">
        <f aca="false">IF(DM87=2,2,IF(AND(DM87=3,DM89=1),4,DM87))</f>
        <v>1</v>
      </c>
      <c r="DO87" s="55" t="n">
        <f aca="false">IF(DN87=2,2,IF(AND(DN87=4,DN90=1),5,DN87))</f>
        <v>1</v>
      </c>
      <c r="DP87" s="55" t="n">
        <f aca="false">IF(DO87=2,2,IF(AND(DO87=5,DO91=1),6,DO87))</f>
        <v>1</v>
      </c>
      <c r="DQ87" s="55" t="n">
        <f aca="false">IF(DP87=2,2,IF(AND(DP87=6,DP92=1),7,DP87))</f>
        <v>1</v>
      </c>
      <c r="DR87" s="55" t="n">
        <f aca="false">IF(DQ87=2,2,IF(AND(DQ87=7,DQ93=1),8,DQ87))</f>
        <v>1</v>
      </c>
      <c r="DS87" s="55" t="n">
        <f aca="false">IF(DR87=2,2,IF(AND(DR87=8,DR94=1),9,DR87))</f>
        <v>1</v>
      </c>
      <c r="DT87" s="55" t="n">
        <f aca="false">IF(DS87=2,2,IF(AND(DS87=9,DS95=1),10,DS87))</f>
        <v>1</v>
      </c>
      <c r="DU87" s="55" t="n">
        <f aca="false">IF(DT87=2,2,IF(AND(DT87=10,DT96=1),11,DT87))</f>
        <v>1</v>
      </c>
      <c r="DV87" s="55" t="n">
        <f aca="false">IF(DU87=2,2,IF(AND(DU87=11,DU97=1),12,DU87))</f>
        <v>1</v>
      </c>
      <c r="DW87" s="55" t="n">
        <f aca="false">IF(DV87=2,2,IF(AND(DV87=12,DV98=1),13,DV87))</f>
        <v>1</v>
      </c>
      <c r="DX87" s="55" t="n">
        <f aca="false">IF(DW87=2,2,IF(AND(DW87=13,DW99=1),14,DW87))</f>
        <v>1</v>
      </c>
      <c r="DY87" s="55" t="n">
        <f aca="false">IF(DX87=2,2,IF(AND(DX87=14,DX100=1),15,DX87))</f>
        <v>1</v>
      </c>
      <c r="DZ87" s="55" t="n">
        <f aca="false">IF(DY87=2,2,IF(AND(DY87=15,DY101=1),16,DY87))</f>
        <v>1</v>
      </c>
      <c r="EA87" s="55" t="n">
        <f aca="false">IF(DZ87=2,2,IF(AND(DZ87=16,DZ102=1),17,DZ87))</f>
        <v>1</v>
      </c>
      <c r="EB87" s="55" t="n">
        <f aca="false">IF(EA87=2,2,IF(AND(EA87=17,EA103=1),18,EA87))</f>
        <v>1</v>
      </c>
      <c r="EC87" s="213" t="n">
        <f aca="false">IF(EB87=2,2,IF(AND(EB87=18,EB104=1),19,EB87))</f>
        <v>1</v>
      </c>
      <c r="ED87" s="214" t="n">
        <f aca="false">IF(EC87=2,DK87,IF(EC87=3,(DK87+DK88),IF(EC87=4,(DK87+DK88+DK89),IF(EC87=5,(DK87+DK88+DK89+DK90),IF(EC87=6,(DK87+DK88+DK89+DK90+DK91),IF(EC87=7,(DK87+DK88+DK89+DK90+DK91+DK92),0))))))</f>
        <v>0</v>
      </c>
      <c r="EE87" s="215" t="n">
        <f aca="false">IF(EC87=8,(DK87+DK88+DK89+DK90+DK91+DK92+DK93),IF(EC87=9,(DK87+DK88+DK89+DK90+DK91+DK92+DK93+DK94),IF(EC87=10,(DK87+DK88+DK89+DK90+DK91+DK92+DK93+DK94+DK95),IF(EC87=11,(DK87+DK88+DK89+DK90+DK91+DK92+DK93+DK94+DK95+DK96),IF(EC87=12,(DK87+DK88+DK89+DK90+DK91+DK92+DK93+DK94+DK95+DK96+DK97),IF(EC87=13,(DK87+DK88+DK89+DK90+DK91+DK92+DK93+DK94+DK95+DK96+DK97+DK98),0))))))</f>
        <v>0</v>
      </c>
      <c r="EF87" s="215" t="n">
        <f aca="false">IF(EC87=14,SUM(DK87:DK99),IF(EC87=15,SUM(DK87:DK100),IF(EC87=16,SUM(DK87:DK101),IF(EC87=17,SUM(DK87:DK102),IF(EC87=18,SUM(DK87:DK103),IF(EC87=19,SUM(DK87:DK104),0))))))</f>
        <v>0</v>
      </c>
      <c r="EG87" s="216" t="n">
        <f aca="false">ED87+EE87+EF87</f>
        <v>0</v>
      </c>
      <c r="EH87" s="215"/>
      <c r="EI87" s="216"/>
      <c r="EJ87" s="113" t="n">
        <f aca="false">EG87+EI87</f>
        <v>0</v>
      </c>
      <c r="EK87" s="113"/>
      <c r="EL87" s="17"/>
      <c r="EM87" s="113"/>
      <c r="EN87" s="113"/>
    </row>
    <row r="88" s="16" customFormat="true" ht="27" hidden="false" customHeight="true" outlineLevel="0" collapsed="false">
      <c r="B88" s="164" t="str">
        <f aca="false">IF(M88&gt;0,"Wypełnione","")</f>
        <v/>
      </c>
      <c r="C88" s="165" t="str">
        <f aca="false">IF(AU88=1,SUM(AU$11:AU88),"")</f>
        <v/>
      </c>
      <c r="D88" s="166"/>
      <c r="E88" s="167"/>
      <c r="F88" s="168"/>
      <c r="G88" s="169"/>
      <c r="H88" s="170"/>
      <c r="I88" s="168"/>
      <c r="J88" s="169"/>
      <c r="K88" s="170"/>
      <c r="L88" s="171"/>
      <c r="M88" s="172"/>
      <c r="N88" s="173"/>
      <c r="O88" s="173"/>
      <c r="P88" s="174"/>
      <c r="Q88" s="175"/>
      <c r="R88" s="175"/>
      <c r="S88" s="175"/>
      <c r="T88" s="175"/>
      <c r="U88" s="176"/>
      <c r="V88" s="177"/>
      <c r="W88" s="178"/>
      <c r="X88" s="178"/>
      <c r="Y88" s="178"/>
      <c r="Z88" s="178"/>
      <c r="AA88" s="178"/>
      <c r="AB88" s="178"/>
      <c r="AC88" s="178"/>
      <c r="AD88" s="178"/>
      <c r="AE88" s="179"/>
      <c r="AF88" s="180"/>
      <c r="AG88" s="177"/>
      <c r="AH88" s="178"/>
      <c r="AI88" s="181"/>
      <c r="AJ88" s="182"/>
      <c r="AK88" s="169"/>
      <c r="AL88" s="183"/>
      <c r="AM88" s="184"/>
      <c r="AN88" s="184"/>
      <c r="AO88" s="183"/>
      <c r="AP88" s="185"/>
      <c r="AQ88" s="186" t="str">
        <f aca="false">IF(BG88+BJ88&gt;0,"Wpisz miarę.","")</f>
        <v/>
      </c>
      <c r="AR88" s="187" t="n">
        <v>1</v>
      </c>
      <c r="AU88" s="188" t="n">
        <f aca="false">AW88</f>
        <v>0</v>
      </c>
      <c r="AV88" s="189" t="b">
        <f aca="false">ISNONTEXT(D88)</f>
        <v>1</v>
      </c>
      <c r="AW88" s="55" t="n">
        <f aca="false">IF(AV88=TRUE(),0,1)</f>
        <v>0</v>
      </c>
      <c r="AX88" s="190" t="n">
        <f aca="false">IF(D88=0,1,COUNTIF(D$12:D$401,D88))</f>
        <v>1</v>
      </c>
      <c r="AY88" s="191" t="n">
        <f aca="false">IF(AX88&gt;1,1,0)</f>
        <v>0</v>
      </c>
      <c r="BD88" s="193"/>
      <c r="BE88" s="193"/>
      <c r="BG88" s="194" t="n">
        <f aca="false">IF(AND(BH88&gt;0,BI88=0),1,0)</f>
        <v>0</v>
      </c>
      <c r="BH88" s="195" t="n">
        <f aca="false">AE88</f>
        <v>0</v>
      </c>
      <c r="BI88" s="187" t="n">
        <f aca="false">AF88</f>
        <v>0</v>
      </c>
      <c r="BJ88" s="194" t="n">
        <f aca="false">IF(AND(BK88&gt;0,BL88=0),1,0)</f>
        <v>0</v>
      </c>
      <c r="BK88" s="195" t="n">
        <f aca="false">AJ88</f>
        <v>0</v>
      </c>
      <c r="BL88" s="187" t="n">
        <f aca="false">AK88</f>
        <v>0</v>
      </c>
      <c r="BN88" s="196" t="n">
        <f aca="false">IF(P88&gt;0,1,0)</f>
        <v>0</v>
      </c>
      <c r="BO88" s="196" t="n">
        <f aca="false">IF(Q88&gt;0,1,0)</f>
        <v>0</v>
      </c>
      <c r="BP88" s="196" t="n">
        <f aca="false">IF(R88&gt;0,1,0)</f>
        <v>0</v>
      </c>
      <c r="BQ88" s="196" t="n">
        <f aca="false">IF(S88&gt;0,1,0)</f>
        <v>0</v>
      </c>
      <c r="BR88" s="196" t="n">
        <f aca="false">IF(T88&gt;0,1,0)</f>
        <v>0</v>
      </c>
      <c r="BS88" s="196" t="n">
        <f aca="false">IF(U88&gt;0,1,0)</f>
        <v>0</v>
      </c>
      <c r="BT88" s="197" t="n">
        <f aca="false">IF(SUM(BN88:BS88)&lt;=1,0,164)</f>
        <v>0</v>
      </c>
      <c r="CA88" s="27"/>
      <c r="CB88" s="199" t="str">
        <f aca="false">IF(ROUND(EJ88,2)=0,"",ROUND((K88-EJ88),2))</f>
        <v/>
      </c>
      <c r="CC88" s="200" t="str">
        <f aca="false">IF(CB88=0,"OK.",IF(CB88="","","Popraw  ;)"))</f>
        <v/>
      </c>
      <c r="CD88" s="201" t="str">
        <f aca="false">IF(ROWS(AP88:AP89)&gt;2,"Pamiętaj o wpisaniu WYPEŁNIONE do kol. z Filtrem","")</f>
        <v/>
      </c>
      <c r="CE88" s="217"/>
      <c r="CF88" s="218"/>
      <c r="CG88" s="218"/>
      <c r="CH88" s="218"/>
      <c r="CI88" s="220"/>
      <c r="CJ88" s="27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05" t="b">
        <f aca="false">ISNUMBER(D88)</f>
        <v>0</v>
      </c>
      <c r="CV88" s="206" t="b">
        <f aca="false">ISBLANK(D88)</f>
        <v>1</v>
      </c>
      <c r="CW88" s="189" t="b">
        <f aca="false">IF(CU88=CV88,FALSE(),TRUE())</f>
        <v>1</v>
      </c>
      <c r="CX88" s="55" t="n">
        <f aca="false">IF(CW88=TRUE(),0,1)</f>
        <v>0</v>
      </c>
      <c r="CY88" s="17"/>
      <c r="CZ88" s="55" t="n">
        <f aca="false">CX88</f>
        <v>0</v>
      </c>
      <c r="DA88" s="208" t="n">
        <f aca="false">IF(CZ88=0,DA87,CZ88)</f>
        <v>1</v>
      </c>
      <c r="DB88" s="161" t="n">
        <f aca="false">IF(DA88=1,1,IF(DA88=10,10,IF(DA88=20,20,10)))</f>
        <v>1</v>
      </c>
      <c r="DC88" s="222"/>
      <c r="DD88" s="208" t="n">
        <f aca="false">IF(DB88=1,1,0)</f>
        <v>1</v>
      </c>
      <c r="DE88" s="209" t="n">
        <f aca="false">DD88*K88</f>
        <v>0</v>
      </c>
      <c r="DF88" s="209" t="n">
        <f aca="false">DD88*M88</f>
        <v>0</v>
      </c>
      <c r="DG88" s="210"/>
      <c r="DH88" s="43"/>
      <c r="DI88" s="211"/>
      <c r="DJ88" s="112"/>
      <c r="DK88" s="162" t="n">
        <f aca="false">IF(DB88=1,M88,0)</f>
        <v>0</v>
      </c>
      <c r="DL88" s="212" t="n">
        <f aca="false">IF(AND(CZ88=1,DD88=1),2,DD88)</f>
        <v>1</v>
      </c>
      <c r="DM88" s="55" t="n">
        <f aca="false">IF(AND(DL88=2,DL89=2),2,IF(AND(DL88=2,DL89=1),3,DL88))</f>
        <v>1</v>
      </c>
      <c r="DN88" s="55" t="n">
        <f aca="false">IF(DM88=2,2,IF(AND(DM88=3,DM90=1),4,DM88))</f>
        <v>1</v>
      </c>
      <c r="DO88" s="55" t="n">
        <f aca="false">IF(DN88=2,2,IF(AND(DN88=4,DN91=1),5,DN88))</f>
        <v>1</v>
      </c>
      <c r="DP88" s="55" t="n">
        <f aca="false">IF(DO88=2,2,IF(AND(DO88=5,DO92=1),6,DO88))</f>
        <v>1</v>
      </c>
      <c r="DQ88" s="55" t="n">
        <f aca="false">IF(DP88=2,2,IF(AND(DP88=6,DP93=1),7,DP88))</f>
        <v>1</v>
      </c>
      <c r="DR88" s="55" t="n">
        <f aca="false">IF(DQ88=2,2,IF(AND(DQ88=7,DQ94=1),8,DQ88))</f>
        <v>1</v>
      </c>
      <c r="DS88" s="55" t="n">
        <f aca="false">IF(DR88=2,2,IF(AND(DR88=8,DR95=1),9,DR88))</f>
        <v>1</v>
      </c>
      <c r="DT88" s="55" t="n">
        <f aca="false">IF(DS88=2,2,IF(AND(DS88=9,DS96=1),10,DS88))</f>
        <v>1</v>
      </c>
      <c r="DU88" s="55" t="n">
        <f aca="false">IF(DT88=2,2,IF(AND(DT88=10,DT97=1),11,DT88))</f>
        <v>1</v>
      </c>
      <c r="DV88" s="55" t="n">
        <f aca="false">IF(DU88=2,2,IF(AND(DU88=11,DU98=1),12,DU88))</f>
        <v>1</v>
      </c>
      <c r="DW88" s="55" t="n">
        <f aca="false">IF(DV88=2,2,IF(AND(DV88=12,DV99=1),13,DV88))</f>
        <v>1</v>
      </c>
      <c r="DX88" s="55" t="n">
        <f aca="false">IF(DW88=2,2,IF(AND(DW88=13,DW100=1),14,DW88))</f>
        <v>1</v>
      </c>
      <c r="DY88" s="55" t="n">
        <f aca="false">IF(DX88=2,2,IF(AND(DX88=14,DX101=1),15,DX88))</f>
        <v>1</v>
      </c>
      <c r="DZ88" s="55" t="n">
        <f aca="false">IF(DY88=2,2,IF(AND(DY88=15,DY102=1),16,DY88))</f>
        <v>1</v>
      </c>
      <c r="EA88" s="55" t="n">
        <f aca="false">IF(DZ88=2,2,IF(AND(DZ88=16,DZ103=1),17,DZ88))</f>
        <v>1</v>
      </c>
      <c r="EB88" s="55" t="n">
        <f aca="false">IF(EA88=2,2,IF(AND(EA88=17,EA104=1),18,EA88))</f>
        <v>1</v>
      </c>
      <c r="EC88" s="213" t="n">
        <f aca="false">IF(EB88=2,2,IF(AND(EB88=18,EB105=1),19,EB88))</f>
        <v>1</v>
      </c>
      <c r="ED88" s="214" t="n">
        <f aca="false">IF(EC88=2,DK88,IF(EC88=3,(DK88+DK89),IF(EC88=4,(DK88+DK89+DK90),IF(EC88=5,(DK88+DK89+DK90+DK91),IF(EC88=6,(DK88+DK89+DK90+DK91+DK92),IF(EC88=7,(DK88+DK89+DK90+DK91+DK92+DK93),0))))))</f>
        <v>0</v>
      </c>
      <c r="EE88" s="215" t="n">
        <f aca="false">IF(EC88=8,(DK88+DK89+DK90+DK91+DK92+DK93+DK94),IF(EC88=9,(DK88+DK89+DK90+DK91+DK92+DK93+DK94+DK95),IF(EC88=10,(DK88+DK89+DK90+DK91+DK92+DK93+DK94+DK95+DK96),IF(EC88=11,(DK88+DK89+DK90+DK91+DK92+DK93+DK94+DK95+DK96+DK97),IF(EC88=12,(DK88+DK89+DK90+DK91+DK92+DK93+DK94+DK95+DK96+DK97+DK98),IF(EC88=13,(DK88+DK89+DK90+DK91+DK92+DK93+DK94+DK95+DK96+DK97+DK98+DK99),0))))))</f>
        <v>0</v>
      </c>
      <c r="EF88" s="215" t="n">
        <f aca="false">IF(EC88=14,SUM(DK88:DK100),IF(EC88=15,SUM(DK88:DK101),IF(EC88=16,SUM(DK88:DK102),IF(EC88=17,SUM(DK88:DK103),IF(EC88=18,SUM(DK88:DK104),IF(EC88=19,SUM(DK88:DK105),0))))))</f>
        <v>0</v>
      </c>
      <c r="EG88" s="216" t="n">
        <f aca="false">ED88+EE88+EF88</f>
        <v>0</v>
      </c>
      <c r="EH88" s="215"/>
      <c r="EI88" s="216"/>
      <c r="EJ88" s="113" t="n">
        <f aca="false">EG88+EI88</f>
        <v>0</v>
      </c>
      <c r="EK88" s="113"/>
      <c r="EL88" s="17"/>
      <c r="EM88" s="113"/>
      <c r="EN88" s="113"/>
    </row>
    <row r="89" s="16" customFormat="true" ht="27" hidden="false" customHeight="true" outlineLevel="0" collapsed="false">
      <c r="B89" s="164" t="str">
        <f aca="false">IF(M89&gt;0,"Wypełnione","")</f>
        <v/>
      </c>
      <c r="C89" s="165" t="str">
        <f aca="false">IF(AU89=1,SUM(AU$11:AU89),"")</f>
        <v/>
      </c>
      <c r="D89" s="166"/>
      <c r="E89" s="167"/>
      <c r="F89" s="168"/>
      <c r="G89" s="169"/>
      <c r="H89" s="170"/>
      <c r="I89" s="168"/>
      <c r="J89" s="169"/>
      <c r="K89" s="170"/>
      <c r="L89" s="171"/>
      <c r="M89" s="172"/>
      <c r="N89" s="173"/>
      <c r="O89" s="173"/>
      <c r="P89" s="174"/>
      <c r="Q89" s="175"/>
      <c r="R89" s="175"/>
      <c r="S89" s="175"/>
      <c r="T89" s="175"/>
      <c r="U89" s="176"/>
      <c r="V89" s="177"/>
      <c r="W89" s="178"/>
      <c r="X89" s="178"/>
      <c r="Y89" s="178"/>
      <c r="Z89" s="178"/>
      <c r="AA89" s="178"/>
      <c r="AB89" s="178"/>
      <c r="AC89" s="178"/>
      <c r="AD89" s="178"/>
      <c r="AE89" s="179"/>
      <c r="AF89" s="180"/>
      <c r="AG89" s="177"/>
      <c r="AH89" s="178"/>
      <c r="AI89" s="181"/>
      <c r="AJ89" s="182"/>
      <c r="AK89" s="169"/>
      <c r="AL89" s="183"/>
      <c r="AM89" s="184"/>
      <c r="AN89" s="184"/>
      <c r="AO89" s="183"/>
      <c r="AP89" s="185"/>
      <c r="AQ89" s="186" t="str">
        <f aca="false">IF(BG89+BJ89&gt;0,"Wpisz miarę.","")</f>
        <v/>
      </c>
      <c r="AR89" s="187" t="n">
        <v>1</v>
      </c>
      <c r="AU89" s="188" t="n">
        <f aca="false">AW89</f>
        <v>0</v>
      </c>
      <c r="AV89" s="189" t="b">
        <f aca="false">ISNONTEXT(D89)</f>
        <v>1</v>
      </c>
      <c r="AW89" s="55" t="n">
        <f aca="false">IF(AV89=TRUE(),0,1)</f>
        <v>0</v>
      </c>
      <c r="AX89" s="190" t="n">
        <f aca="false">IF(D89=0,1,COUNTIF(D$12:D$401,D89))</f>
        <v>1</v>
      </c>
      <c r="AY89" s="191" t="n">
        <f aca="false">IF(AX89&gt;1,1,0)</f>
        <v>0</v>
      </c>
      <c r="BD89" s="193"/>
      <c r="BE89" s="193"/>
      <c r="BG89" s="194" t="n">
        <f aca="false">IF(AND(BH89&gt;0,BI89=0),1,0)</f>
        <v>0</v>
      </c>
      <c r="BH89" s="195" t="n">
        <f aca="false">AE89</f>
        <v>0</v>
      </c>
      <c r="BI89" s="187" t="n">
        <f aca="false">AF89</f>
        <v>0</v>
      </c>
      <c r="BJ89" s="194" t="n">
        <f aca="false">IF(AND(BK89&gt;0,BL89=0),1,0)</f>
        <v>0</v>
      </c>
      <c r="BK89" s="195" t="n">
        <f aca="false">AJ89</f>
        <v>0</v>
      </c>
      <c r="BL89" s="187" t="n">
        <f aca="false">AK89</f>
        <v>0</v>
      </c>
      <c r="BN89" s="196" t="n">
        <f aca="false">IF(P89&gt;0,1,0)</f>
        <v>0</v>
      </c>
      <c r="BO89" s="196" t="n">
        <f aca="false">IF(Q89&gt;0,1,0)</f>
        <v>0</v>
      </c>
      <c r="BP89" s="196" t="n">
        <f aca="false">IF(R89&gt;0,1,0)</f>
        <v>0</v>
      </c>
      <c r="BQ89" s="196" t="n">
        <f aca="false">IF(S89&gt;0,1,0)</f>
        <v>0</v>
      </c>
      <c r="BR89" s="196" t="n">
        <f aca="false">IF(T89&gt;0,1,0)</f>
        <v>0</v>
      </c>
      <c r="BS89" s="196" t="n">
        <f aca="false">IF(U89&gt;0,1,0)</f>
        <v>0</v>
      </c>
      <c r="BT89" s="197" t="n">
        <f aca="false">IF(SUM(BN89:BS89)&lt;=1,0,164)</f>
        <v>0</v>
      </c>
      <c r="CA89" s="27"/>
      <c r="CB89" s="199" t="str">
        <f aca="false">IF(ROUND(EJ89,2)=0,"",ROUND((K89-EJ89),2))</f>
        <v/>
      </c>
      <c r="CC89" s="200" t="str">
        <f aca="false">IF(CB89=0,"OK.",IF(CB89="","","Popraw  ;)"))</f>
        <v/>
      </c>
      <c r="CD89" s="201" t="str">
        <f aca="false">IF(ROWS(AP89:AP90)&gt;2,"Pamiętaj o wpisaniu WYPEŁNIONE do kol. z Filtrem","")</f>
        <v/>
      </c>
      <c r="CE89" s="217"/>
      <c r="CF89" s="218"/>
      <c r="CG89" s="218"/>
      <c r="CH89" s="218"/>
      <c r="CI89" s="220"/>
      <c r="CJ89" s="27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05" t="b">
        <f aca="false">ISNUMBER(D89)</f>
        <v>0</v>
      </c>
      <c r="CV89" s="206" t="b">
        <f aca="false">ISBLANK(D89)</f>
        <v>1</v>
      </c>
      <c r="CW89" s="189" t="b">
        <f aca="false">IF(CU89=CV89,FALSE(),TRUE())</f>
        <v>1</v>
      </c>
      <c r="CX89" s="55" t="n">
        <f aca="false">IF(CW89=TRUE(),0,1)</f>
        <v>0</v>
      </c>
      <c r="CY89" s="17"/>
      <c r="CZ89" s="55" t="n">
        <f aca="false">CX89</f>
        <v>0</v>
      </c>
      <c r="DA89" s="208" t="n">
        <f aca="false">IF(CZ89=0,DA88,CZ89)</f>
        <v>1</v>
      </c>
      <c r="DB89" s="161" t="n">
        <f aca="false">IF(DA89=1,1,IF(DA89=10,10,IF(DA89=20,20,10)))</f>
        <v>1</v>
      </c>
      <c r="DC89" s="222"/>
      <c r="DD89" s="208" t="n">
        <f aca="false">IF(DB89=1,1,0)</f>
        <v>1</v>
      </c>
      <c r="DE89" s="209" t="n">
        <f aca="false">DD89*K89</f>
        <v>0</v>
      </c>
      <c r="DF89" s="209" t="n">
        <f aca="false">DD89*M89</f>
        <v>0</v>
      </c>
      <c r="DG89" s="210"/>
      <c r="DH89" s="43"/>
      <c r="DI89" s="211"/>
      <c r="DJ89" s="112"/>
      <c r="DK89" s="162" t="n">
        <f aca="false">IF(DB89=1,M89,0)</f>
        <v>0</v>
      </c>
      <c r="DL89" s="212" t="n">
        <f aca="false">IF(AND(CZ89=1,DD89=1),2,DD89)</f>
        <v>1</v>
      </c>
      <c r="DM89" s="55" t="n">
        <f aca="false">IF(AND(DL89=2,DL90=2),2,IF(AND(DL89=2,DL90=1),3,DL89))</f>
        <v>1</v>
      </c>
      <c r="DN89" s="55" t="n">
        <f aca="false">IF(DM89=2,2,IF(AND(DM89=3,DM91=1),4,DM89))</f>
        <v>1</v>
      </c>
      <c r="DO89" s="55" t="n">
        <f aca="false">IF(DN89=2,2,IF(AND(DN89=4,DN92=1),5,DN89))</f>
        <v>1</v>
      </c>
      <c r="DP89" s="55" t="n">
        <f aca="false">IF(DO89=2,2,IF(AND(DO89=5,DO93=1),6,DO89))</f>
        <v>1</v>
      </c>
      <c r="DQ89" s="55" t="n">
        <f aca="false">IF(DP89=2,2,IF(AND(DP89=6,DP94=1),7,DP89))</f>
        <v>1</v>
      </c>
      <c r="DR89" s="55" t="n">
        <f aca="false">IF(DQ89=2,2,IF(AND(DQ89=7,DQ95=1),8,DQ89))</f>
        <v>1</v>
      </c>
      <c r="DS89" s="55" t="n">
        <f aca="false">IF(DR89=2,2,IF(AND(DR89=8,DR96=1),9,DR89))</f>
        <v>1</v>
      </c>
      <c r="DT89" s="55" t="n">
        <f aca="false">IF(DS89=2,2,IF(AND(DS89=9,DS97=1),10,DS89))</f>
        <v>1</v>
      </c>
      <c r="DU89" s="55" t="n">
        <f aca="false">IF(DT89=2,2,IF(AND(DT89=10,DT98=1),11,DT89))</f>
        <v>1</v>
      </c>
      <c r="DV89" s="55" t="n">
        <f aca="false">IF(DU89=2,2,IF(AND(DU89=11,DU99=1),12,DU89))</f>
        <v>1</v>
      </c>
      <c r="DW89" s="55" t="n">
        <f aca="false">IF(DV89=2,2,IF(AND(DV89=12,DV100=1),13,DV89))</f>
        <v>1</v>
      </c>
      <c r="DX89" s="55" t="n">
        <f aca="false">IF(DW89=2,2,IF(AND(DW89=13,DW101=1),14,DW89))</f>
        <v>1</v>
      </c>
      <c r="DY89" s="55" t="n">
        <f aca="false">IF(DX89=2,2,IF(AND(DX89=14,DX102=1),15,DX89))</f>
        <v>1</v>
      </c>
      <c r="DZ89" s="55" t="n">
        <f aca="false">IF(DY89=2,2,IF(AND(DY89=15,DY103=1),16,DY89))</f>
        <v>1</v>
      </c>
      <c r="EA89" s="55" t="n">
        <f aca="false">IF(DZ89=2,2,IF(AND(DZ89=16,DZ104=1),17,DZ89))</f>
        <v>1</v>
      </c>
      <c r="EB89" s="55" t="n">
        <f aca="false">IF(EA89=2,2,IF(AND(EA89=17,EA105=1),18,EA89))</f>
        <v>1</v>
      </c>
      <c r="EC89" s="213" t="n">
        <f aca="false">IF(EB89=2,2,IF(AND(EB89=18,EB106=1),19,EB89))</f>
        <v>1</v>
      </c>
      <c r="ED89" s="214" t="n">
        <f aca="false">IF(EC89=2,DK89,IF(EC89=3,(DK89+DK90),IF(EC89=4,(DK89+DK90+DK91),IF(EC89=5,(DK89+DK90+DK91+DK92),IF(EC89=6,(DK89+DK90+DK91+DK92+DK93),IF(EC89=7,(DK89+DK90+DK91+DK92+DK93+DK94),0))))))</f>
        <v>0</v>
      </c>
      <c r="EE89" s="215" t="n">
        <f aca="false">IF(EC89=8,(DK89+DK90+DK91+DK92+DK93+DK94+DK95),IF(EC89=9,(DK89+DK90+DK91+DK92+DK93+DK94+DK95+DK96),IF(EC89=10,(DK89+DK90+DK91+DK92+DK93+DK94+DK95+DK96+DK97),IF(EC89=11,(DK89+DK90+DK91+DK92+DK93+DK94+DK95+DK96+DK97+DK98),IF(EC89=12,(DK89+DK90+DK91+DK92+DK93+DK94+DK95+DK96+DK97+DK98+DK99),IF(EC89=13,(DK89+DK90+DK91+DK92+DK93+DK94+DK95+DK96+DK97+DK98+DK99+DK100),0))))))</f>
        <v>0</v>
      </c>
      <c r="EF89" s="215" t="n">
        <f aca="false">IF(EC89=14,SUM(DK89:DK101),IF(EC89=15,SUM(DK89:DK102),IF(EC89=16,SUM(DK89:DK103),IF(EC89=17,SUM(DK89:DK104),IF(EC89=18,SUM(DK89:DK105),IF(EC89=19,SUM(DK89:DK106),0))))))</f>
        <v>0</v>
      </c>
      <c r="EG89" s="216" t="n">
        <f aca="false">ED89+EE89+EF89</f>
        <v>0</v>
      </c>
      <c r="EH89" s="215"/>
      <c r="EI89" s="216"/>
      <c r="EJ89" s="113" t="n">
        <f aca="false">EG89+EI89</f>
        <v>0</v>
      </c>
      <c r="EK89" s="113"/>
      <c r="EL89" s="17"/>
      <c r="EM89" s="113"/>
      <c r="EN89" s="113"/>
    </row>
    <row r="90" s="16" customFormat="true" ht="27" hidden="false" customHeight="true" outlineLevel="0" collapsed="false">
      <c r="B90" s="164" t="str">
        <f aca="false">IF(M90&gt;0,"Wypełnione","")</f>
        <v/>
      </c>
      <c r="C90" s="165" t="str">
        <f aca="false">IF(AU90=1,SUM(AU$11:AU90),"")</f>
        <v/>
      </c>
      <c r="D90" s="166"/>
      <c r="E90" s="167"/>
      <c r="F90" s="168"/>
      <c r="G90" s="169"/>
      <c r="H90" s="170"/>
      <c r="I90" s="168"/>
      <c r="J90" s="169"/>
      <c r="K90" s="170"/>
      <c r="L90" s="171"/>
      <c r="M90" s="172"/>
      <c r="N90" s="173"/>
      <c r="O90" s="173"/>
      <c r="P90" s="174"/>
      <c r="Q90" s="175"/>
      <c r="R90" s="175"/>
      <c r="S90" s="175"/>
      <c r="T90" s="175"/>
      <c r="U90" s="176"/>
      <c r="V90" s="177"/>
      <c r="W90" s="178"/>
      <c r="X90" s="178"/>
      <c r="Y90" s="178"/>
      <c r="Z90" s="178"/>
      <c r="AA90" s="178"/>
      <c r="AB90" s="178"/>
      <c r="AC90" s="178"/>
      <c r="AD90" s="178"/>
      <c r="AE90" s="179"/>
      <c r="AF90" s="180"/>
      <c r="AG90" s="177"/>
      <c r="AH90" s="178"/>
      <c r="AI90" s="181"/>
      <c r="AJ90" s="182"/>
      <c r="AK90" s="169"/>
      <c r="AL90" s="183"/>
      <c r="AM90" s="184"/>
      <c r="AN90" s="184"/>
      <c r="AO90" s="183"/>
      <c r="AP90" s="185"/>
      <c r="AQ90" s="186" t="str">
        <f aca="false">IF(BG90+BJ90&gt;0,"Wpisz miarę.","")</f>
        <v/>
      </c>
      <c r="AR90" s="187" t="n">
        <v>1</v>
      </c>
      <c r="AU90" s="188" t="n">
        <f aca="false">AW90</f>
        <v>0</v>
      </c>
      <c r="AV90" s="189" t="b">
        <f aca="false">ISNONTEXT(D90)</f>
        <v>1</v>
      </c>
      <c r="AW90" s="55" t="n">
        <f aca="false">IF(AV90=TRUE(),0,1)</f>
        <v>0</v>
      </c>
      <c r="AX90" s="190" t="n">
        <f aca="false">IF(D90=0,1,COUNTIF(D$12:D$401,D90))</f>
        <v>1</v>
      </c>
      <c r="AY90" s="191" t="n">
        <f aca="false">IF(AX90&gt;1,1,0)</f>
        <v>0</v>
      </c>
      <c r="BD90" s="193"/>
      <c r="BE90" s="193"/>
      <c r="BG90" s="194" t="n">
        <f aca="false">IF(AND(BH90&gt;0,BI90=0),1,0)</f>
        <v>0</v>
      </c>
      <c r="BH90" s="195" t="n">
        <f aca="false">AE90</f>
        <v>0</v>
      </c>
      <c r="BI90" s="187" t="n">
        <f aca="false">AF90</f>
        <v>0</v>
      </c>
      <c r="BJ90" s="194" t="n">
        <f aca="false">IF(AND(BK90&gt;0,BL90=0),1,0)</f>
        <v>0</v>
      </c>
      <c r="BK90" s="195" t="n">
        <f aca="false">AJ90</f>
        <v>0</v>
      </c>
      <c r="BL90" s="187" t="n">
        <f aca="false">AK90</f>
        <v>0</v>
      </c>
      <c r="BN90" s="196" t="n">
        <f aca="false">IF(P90&gt;0,1,0)</f>
        <v>0</v>
      </c>
      <c r="BO90" s="196" t="n">
        <f aca="false">IF(Q90&gt;0,1,0)</f>
        <v>0</v>
      </c>
      <c r="BP90" s="196" t="n">
        <f aca="false">IF(R90&gt;0,1,0)</f>
        <v>0</v>
      </c>
      <c r="BQ90" s="196" t="n">
        <f aca="false">IF(S90&gt;0,1,0)</f>
        <v>0</v>
      </c>
      <c r="BR90" s="196" t="n">
        <f aca="false">IF(T90&gt;0,1,0)</f>
        <v>0</v>
      </c>
      <c r="BS90" s="196" t="n">
        <f aca="false">IF(U90&gt;0,1,0)</f>
        <v>0</v>
      </c>
      <c r="BT90" s="197" t="n">
        <f aca="false">IF(SUM(BN90:BS90)&lt;=1,0,164)</f>
        <v>0</v>
      </c>
      <c r="CA90" s="27"/>
      <c r="CB90" s="199" t="str">
        <f aca="false">IF(ROUND(EJ90,2)=0,"",ROUND((K90-EJ90),2))</f>
        <v/>
      </c>
      <c r="CC90" s="200" t="str">
        <f aca="false">IF(CB90=0,"OK.",IF(CB90="","","Popraw  ;)"))</f>
        <v/>
      </c>
      <c r="CD90" s="201" t="str">
        <f aca="false">IF(ROWS(AP90:AP91)&gt;2,"Pamiętaj o wpisaniu WYPEŁNIONE do kol. z Filtrem","")</f>
        <v/>
      </c>
      <c r="CE90" s="217"/>
      <c r="CF90" s="218"/>
      <c r="CG90" s="218"/>
      <c r="CH90" s="218"/>
      <c r="CI90" s="220"/>
      <c r="CJ90" s="27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05" t="b">
        <f aca="false">ISNUMBER(D90)</f>
        <v>0</v>
      </c>
      <c r="CV90" s="206" t="b">
        <f aca="false">ISBLANK(D90)</f>
        <v>1</v>
      </c>
      <c r="CW90" s="189" t="b">
        <f aca="false">IF(CU90=CV90,FALSE(),TRUE())</f>
        <v>1</v>
      </c>
      <c r="CX90" s="55" t="n">
        <f aca="false">IF(CW90=TRUE(),0,1)</f>
        <v>0</v>
      </c>
      <c r="CY90" s="17"/>
      <c r="CZ90" s="55" t="n">
        <f aca="false">CX90</f>
        <v>0</v>
      </c>
      <c r="DA90" s="208" t="n">
        <f aca="false">IF(CZ90=0,DA89,CZ90)</f>
        <v>1</v>
      </c>
      <c r="DB90" s="161" t="n">
        <f aca="false">IF(DA90=1,1,IF(DA90=10,10,IF(DA90=20,20,10)))</f>
        <v>1</v>
      </c>
      <c r="DC90" s="222"/>
      <c r="DD90" s="208" t="n">
        <f aca="false">IF(DB90=1,1,0)</f>
        <v>1</v>
      </c>
      <c r="DE90" s="209" t="n">
        <f aca="false">DD90*K90</f>
        <v>0</v>
      </c>
      <c r="DF90" s="209" t="n">
        <f aca="false">DD90*M90</f>
        <v>0</v>
      </c>
      <c r="DG90" s="210"/>
      <c r="DH90" s="43"/>
      <c r="DI90" s="211"/>
      <c r="DJ90" s="112"/>
      <c r="DK90" s="162" t="n">
        <f aca="false">IF(DB90=1,M90,0)</f>
        <v>0</v>
      </c>
      <c r="DL90" s="212" t="n">
        <f aca="false">IF(AND(CZ90=1,DD90=1),2,DD90)</f>
        <v>1</v>
      </c>
      <c r="DM90" s="55" t="n">
        <f aca="false">IF(AND(DL90=2,DL91=2),2,IF(AND(DL90=2,DL91=1),3,DL90))</f>
        <v>1</v>
      </c>
      <c r="DN90" s="55" t="n">
        <f aca="false">IF(DM90=2,2,IF(AND(DM90=3,DM92=1),4,DM90))</f>
        <v>1</v>
      </c>
      <c r="DO90" s="55" t="n">
        <f aca="false">IF(DN90=2,2,IF(AND(DN90=4,DN93=1),5,DN90))</f>
        <v>1</v>
      </c>
      <c r="DP90" s="55" t="n">
        <f aca="false">IF(DO90=2,2,IF(AND(DO90=5,DO94=1),6,DO90))</f>
        <v>1</v>
      </c>
      <c r="DQ90" s="55" t="n">
        <f aca="false">IF(DP90=2,2,IF(AND(DP90=6,DP95=1),7,DP90))</f>
        <v>1</v>
      </c>
      <c r="DR90" s="55" t="n">
        <f aca="false">IF(DQ90=2,2,IF(AND(DQ90=7,DQ96=1),8,DQ90))</f>
        <v>1</v>
      </c>
      <c r="DS90" s="55" t="n">
        <f aca="false">IF(DR90=2,2,IF(AND(DR90=8,DR97=1),9,DR90))</f>
        <v>1</v>
      </c>
      <c r="DT90" s="55" t="n">
        <f aca="false">IF(DS90=2,2,IF(AND(DS90=9,DS98=1),10,DS90))</f>
        <v>1</v>
      </c>
      <c r="DU90" s="55" t="n">
        <f aca="false">IF(DT90=2,2,IF(AND(DT90=10,DT99=1),11,DT90))</f>
        <v>1</v>
      </c>
      <c r="DV90" s="55" t="n">
        <f aca="false">IF(DU90=2,2,IF(AND(DU90=11,DU100=1),12,DU90))</f>
        <v>1</v>
      </c>
      <c r="DW90" s="55" t="n">
        <f aca="false">IF(DV90=2,2,IF(AND(DV90=12,DV101=1),13,DV90))</f>
        <v>1</v>
      </c>
      <c r="DX90" s="55" t="n">
        <f aca="false">IF(DW90=2,2,IF(AND(DW90=13,DW102=1),14,DW90))</f>
        <v>1</v>
      </c>
      <c r="DY90" s="55" t="n">
        <f aca="false">IF(DX90=2,2,IF(AND(DX90=14,DX103=1),15,DX90))</f>
        <v>1</v>
      </c>
      <c r="DZ90" s="55" t="n">
        <f aca="false">IF(DY90=2,2,IF(AND(DY90=15,DY104=1),16,DY90))</f>
        <v>1</v>
      </c>
      <c r="EA90" s="55" t="n">
        <f aca="false">IF(DZ90=2,2,IF(AND(DZ90=16,DZ105=1),17,DZ90))</f>
        <v>1</v>
      </c>
      <c r="EB90" s="55" t="n">
        <f aca="false">IF(EA90=2,2,IF(AND(EA90=17,EA106=1),18,EA90))</f>
        <v>1</v>
      </c>
      <c r="EC90" s="213" t="n">
        <f aca="false">IF(EB90=2,2,IF(AND(EB90=18,EB107=1),19,EB90))</f>
        <v>1</v>
      </c>
      <c r="ED90" s="214" t="n">
        <f aca="false">IF(EC90=2,DK90,IF(EC90=3,(DK90+DK91),IF(EC90=4,(DK90+DK91+DK92),IF(EC90=5,(DK90+DK91+DK92+DK93),IF(EC90=6,(DK90+DK91+DK92+DK93+DK94),IF(EC90=7,(DK90+DK91+DK92+DK93+DK94+DK95),0))))))</f>
        <v>0</v>
      </c>
      <c r="EE90" s="215" t="n">
        <f aca="false">IF(EC90=8,(DK90+DK91+DK92+DK93+DK94+DK95+DK96),IF(EC90=9,(DK90+DK91+DK92+DK93+DK94+DK95+DK96+DK97),IF(EC90=10,(DK90+DK91+DK92+DK93+DK94+DK95+DK96+DK97+DK98),IF(EC90=11,(DK90+DK91+DK92+DK93+DK94+DK95+DK96+DK97+DK98+DK99),IF(EC90=12,(DK90+DK91+DK92+DK93+DK94+DK95+DK96+DK97+DK98+DK99+DK100),IF(EC90=13,(DK90+DK91+DK92+DK93+DK94+DK95+DK96+DK97+DK98+DK99+DK100+DK101),0))))))</f>
        <v>0</v>
      </c>
      <c r="EF90" s="215" t="n">
        <f aca="false">IF(EC90=14,SUM(DK90:DK102),IF(EC90=15,SUM(DK90:DK103),IF(EC90=16,SUM(DK90:DK104),IF(EC90=17,SUM(DK90:DK105),IF(EC90=18,SUM(DK90:DK106),IF(EC90=19,SUM(DK90:DK107),0))))))</f>
        <v>0</v>
      </c>
      <c r="EG90" s="216" t="n">
        <f aca="false">ED90+EE90+EF90</f>
        <v>0</v>
      </c>
      <c r="EH90" s="215"/>
      <c r="EI90" s="216"/>
      <c r="EJ90" s="113" t="n">
        <f aca="false">EG90+EI90</f>
        <v>0</v>
      </c>
      <c r="EK90" s="113"/>
      <c r="EL90" s="17"/>
      <c r="EM90" s="113"/>
      <c r="EN90" s="113"/>
    </row>
    <row r="91" s="16" customFormat="true" ht="27" hidden="false" customHeight="true" outlineLevel="0" collapsed="false">
      <c r="B91" s="164" t="str">
        <f aca="false">IF(M91&gt;0,"Wypełnione","")</f>
        <v/>
      </c>
      <c r="C91" s="165" t="str">
        <f aca="false">IF(AU91=1,SUM(AU$11:AU91),"")</f>
        <v/>
      </c>
      <c r="D91" s="166"/>
      <c r="E91" s="167"/>
      <c r="F91" s="168"/>
      <c r="G91" s="169"/>
      <c r="H91" s="170"/>
      <c r="I91" s="168"/>
      <c r="J91" s="169"/>
      <c r="K91" s="170"/>
      <c r="L91" s="171"/>
      <c r="M91" s="172"/>
      <c r="N91" s="173"/>
      <c r="O91" s="173"/>
      <c r="P91" s="174"/>
      <c r="Q91" s="175"/>
      <c r="R91" s="175"/>
      <c r="S91" s="175"/>
      <c r="T91" s="175"/>
      <c r="U91" s="176"/>
      <c r="V91" s="177"/>
      <c r="W91" s="178"/>
      <c r="X91" s="178"/>
      <c r="Y91" s="178"/>
      <c r="Z91" s="178"/>
      <c r="AA91" s="178"/>
      <c r="AB91" s="178"/>
      <c r="AC91" s="178"/>
      <c r="AD91" s="178"/>
      <c r="AE91" s="179"/>
      <c r="AF91" s="180"/>
      <c r="AG91" s="177"/>
      <c r="AH91" s="178"/>
      <c r="AI91" s="181"/>
      <c r="AJ91" s="182"/>
      <c r="AK91" s="169"/>
      <c r="AL91" s="183"/>
      <c r="AM91" s="184"/>
      <c r="AN91" s="184"/>
      <c r="AO91" s="183"/>
      <c r="AP91" s="185"/>
      <c r="AQ91" s="186" t="str">
        <f aca="false">IF(BG91+BJ91&gt;0,"Wpisz miarę.","")</f>
        <v/>
      </c>
      <c r="AR91" s="187" t="n">
        <v>1</v>
      </c>
      <c r="AU91" s="188" t="n">
        <f aca="false">AW91</f>
        <v>0</v>
      </c>
      <c r="AV91" s="189" t="b">
        <f aca="false">ISNONTEXT(D91)</f>
        <v>1</v>
      </c>
      <c r="AW91" s="55" t="n">
        <f aca="false">IF(AV91=TRUE(),0,1)</f>
        <v>0</v>
      </c>
      <c r="AX91" s="190" t="n">
        <f aca="false">IF(D91=0,1,COUNTIF(D$12:D$401,D91))</f>
        <v>1</v>
      </c>
      <c r="AY91" s="191" t="n">
        <f aca="false">IF(AX91&gt;1,1,0)</f>
        <v>0</v>
      </c>
      <c r="BD91" s="193"/>
      <c r="BE91" s="193"/>
      <c r="BG91" s="194" t="n">
        <f aca="false">IF(AND(BH91&gt;0,BI91=0),1,0)</f>
        <v>0</v>
      </c>
      <c r="BH91" s="195" t="n">
        <f aca="false">AE91</f>
        <v>0</v>
      </c>
      <c r="BI91" s="187" t="n">
        <f aca="false">AF91</f>
        <v>0</v>
      </c>
      <c r="BJ91" s="194" t="n">
        <f aca="false">IF(AND(BK91&gt;0,BL91=0),1,0)</f>
        <v>0</v>
      </c>
      <c r="BK91" s="195" t="n">
        <f aca="false">AJ91</f>
        <v>0</v>
      </c>
      <c r="BL91" s="187" t="n">
        <f aca="false">AK91</f>
        <v>0</v>
      </c>
      <c r="BN91" s="196" t="n">
        <f aca="false">IF(P91&gt;0,1,0)</f>
        <v>0</v>
      </c>
      <c r="BO91" s="196" t="n">
        <f aca="false">IF(Q91&gt;0,1,0)</f>
        <v>0</v>
      </c>
      <c r="BP91" s="196" t="n">
        <f aca="false">IF(R91&gt;0,1,0)</f>
        <v>0</v>
      </c>
      <c r="BQ91" s="196" t="n">
        <f aca="false">IF(S91&gt;0,1,0)</f>
        <v>0</v>
      </c>
      <c r="BR91" s="196" t="n">
        <f aca="false">IF(T91&gt;0,1,0)</f>
        <v>0</v>
      </c>
      <c r="BS91" s="196" t="n">
        <f aca="false">IF(U91&gt;0,1,0)</f>
        <v>0</v>
      </c>
      <c r="BT91" s="197" t="n">
        <f aca="false">IF(SUM(BN91:BS91)&lt;=1,0,164)</f>
        <v>0</v>
      </c>
      <c r="CA91" s="27"/>
      <c r="CB91" s="199" t="str">
        <f aca="false">IF(ROUND(EJ91,2)=0,"",ROUND((K91-EJ91),2))</f>
        <v/>
      </c>
      <c r="CC91" s="200" t="str">
        <f aca="false">IF(CB91=0,"OK.",IF(CB91="","","Popraw  ;)"))</f>
        <v/>
      </c>
      <c r="CD91" s="201" t="str">
        <f aca="false">IF(ROWS(AP91:AP92)&gt;2,"Pamiętaj o wpisaniu WYPEŁNIONE do kol. z Filtrem","")</f>
        <v/>
      </c>
      <c r="CE91" s="217"/>
      <c r="CF91" s="218"/>
      <c r="CG91" s="218"/>
      <c r="CH91" s="218"/>
      <c r="CI91" s="220"/>
      <c r="CJ91" s="27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05" t="b">
        <f aca="false">ISNUMBER(D91)</f>
        <v>0</v>
      </c>
      <c r="CV91" s="206" t="b">
        <f aca="false">ISBLANK(D91)</f>
        <v>1</v>
      </c>
      <c r="CW91" s="189" t="b">
        <f aca="false">IF(CU91=CV91,FALSE(),TRUE())</f>
        <v>1</v>
      </c>
      <c r="CX91" s="55" t="n">
        <f aca="false">IF(CW91=TRUE(),0,1)</f>
        <v>0</v>
      </c>
      <c r="CY91" s="17"/>
      <c r="CZ91" s="55" t="n">
        <f aca="false">CX91</f>
        <v>0</v>
      </c>
      <c r="DA91" s="208" t="n">
        <f aca="false">IF(CZ91=0,DA90,CZ91)</f>
        <v>1</v>
      </c>
      <c r="DB91" s="161" t="n">
        <f aca="false">IF(DA91=1,1,IF(DA91=10,10,IF(DA91=20,20,10)))</f>
        <v>1</v>
      </c>
      <c r="DC91" s="222"/>
      <c r="DD91" s="208" t="n">
        <f aca="false">IF(DB91=1,1,0)</f>
        <v>1</v>
      </c>
      <c r="DE91" s="209" t="n">
        <f aca="false">DD91*K91</f>
        <v>0</v>
      </c>
      <c r="DF91" s="209" t="n">
        <f aca="false">DD91*M91</f>
        <v>0</v>
      </c>
      <c r="DG91" s="210"/>
      <c r="DH91" s="43"/>
      <c r="DI91" s="211"/>
      <c r="DJ91" s="112"/>
      <c r="DK91" s="162" t="n">
        <f aca="false">IF(DB91=1,M91,0)</f>
        <v>0</v>
      </c>
      <c r="DL91" s="212" t="n">
        <f aca="false">IF(AND(CZ91=1,DD91=1),2,DD91)</f>
        <v>1</v>
      </c>
      <c r="DM91" s="55" t="n">
        <f aca="false">IF(AND(DL91=2,DL92=2),2,IF(AND(DL91=2,DL92=1),3,DL91))</f>
        <v>1</v>
      </c>
      <c r="DN91" s="55" t="n">
        <f aca="false">IF(DM91=2,2,IF(AND(DM91=3,DM93=1),4,DM91))</f>
        <v>1</v>
      </c>
      <c r="DO91" s="55" t="n">
        <f aca="false">IF(DN91=2,2,IF(AND(DN91=4,DN94=1),5,DN91))</f>
        <v>1</v>
      </c>
      <c r="DP91" s="55" t="n">
        <f aca="false">IF(DO91=2,2,IF(AND(DO91=5,DO95=1),6,DO91))</f>
        <v>1</v>
      </c>
      <c r="DQ91" s="55" t="n">
        <f aca="false">IF(DP91=2,2,IF(AND(DP91=6,DP96=1),7,DP91))</f>
        <v>1</v>
      </c>
      <c r="DR91" s="55" t="n">
        <f aca="false">IF(DQ91=2,2,IF(AND(DQ91=7,DQ97=1),8,DQ91))</f>
        <v>1</v>
      </c>
      <c r="DS91" s="55" t="n">
        <f aca="false">IF(DR91=2,2,IF(AND(DR91=8,DR98=1),9,DR91))</f>
        <v>1</v>
      </c>
      <c r="DT91" s="55" t="n">
        <f aca="false">IF(DS91=2,2,IF(AND(DS91=9,DS99=1),10,DS91))</f>
        <v>1</v>
      </c>
      <c r="DU91" s="55" t="n">
        <f aca="false">IF(DT91=2,2,IF(AND(DT91=10,DT100=1),11,DT91))</f>
        <v>1</v>
      </c>
      <c r="DV91" s="55" t="n">
        <f aca="false">IF(DU91=2,2,IF(AND(DU91=11,DU101=1),12,DU91))</f>
        <v>1</v>
      </c>
      <c r="DW91" s="55" t="n">
        <f aca="false">IF(DV91=2,2,IF(AND(DV91=12,DV102=1),13,DV91))</f>
        <v>1</v>
      </c>
      <c r="DX91" s="55" t="n">
        <f aca="false">IF(DW91=2,2,IF(AND(DW91=13,DW103=1),14,DW91))</f>
        <v>1</v>
      </c>
      <c r="DY91" s="55" t="n">
        <f aca="false">IF(DX91=2,2,IF(AND(DX91=14,DX104=1),15,DX91))</f>
        <v>1</v>
      </c>
      <c r="DZ91" s="55" t="n">
        <f aca="false">IF(DY91=2,2,IF(AND(DY91=15,DY105=1),16,DY91))</f>
        <v>1</v>
      </c>
      <c r="EA91" s="55" t="n">
        <f aca="false">IF(DZ91=2,2,IF(AND(DZ91=16,DZ106=1),17,DZ91))</f>
        <v>1</v>
      </c>
      <c r="EB91" s="55" t="n">
        <f aca="false">IF(EA91=2,2,IF(AND(EA91=17,EA107=1),18,EA91))</f>
        <v>1</v>
      </c>
      <c r="EC91" s="213" t="n">
        <f aca="false">IF(EB91=2,2,IF(AND(EB91=18,EB108=1),19,EB91))</f>
        <v>1</v>
      </c>
      <c r="ED91" s="214" t="n">
        <f aca="false">IF(EC91=2,DK91,IF(EC91=3,(DK91+DK92),IF(EC91=4,(DK91+DK92+DK93),IF(EC91=5,(DK91+DK92+DK93+DK94),IF(EC91=6,(DK91+DK92+DK93+DK94+DK95),IF(EC91=7,(DK91+DK92+DK93+DK94+DK95+DK96),0))))))</f>
        <v>0</v>
      </c>
      <c r="EE91" s="215" t="n">
        <f aca="false">IF(EC91=8,(DK91+DK92+DK93+DK94+DK95+DK96+DK97),IF(EC91=9,(DK91+DK92+DK93+DK94+DK95+DK96+DK97+DK98),IF(EC91=10,(DK91+DK92+DK93+DK94+DK95+DK96+DK97+DK98+DK99),IF(EC91=11,(DK91+DK92+DK93+DK94+DK95+DK96+DK97+DK98+DK99+DK100),IF(EC91=12,(DK91+DK92+DK93+DK94+DK95+DK96+DK97+DK98+DK99+DK100+DK101),IF(EC91=13,(DK91+DK92+DK93+DK94+DK95+DK96+DK97+DK98+DK99+DK100+DK101+DK102),0))))))</f>
        <v>0</v>
      </c>
      <c r="EF91" s="215" t="n">
        <f aca="false">IF(EC91=14,SUM(DK91:DK103),IF(EC91=15,SUM(DK91:DK104),IF(EC91=16,SUM(DK91:DK105),IF(EC91=17,SUM(DK91:DK106),IF(EC91=18,SUM(DK91:DK107),IF(EC91=19,SUM(DK91:DK108),0))))))</f>
        <v>0</v>
      </c>
      <c r="EG91" s="216" t="n">
        <f aca="false">ED91+EE91+EF91</f>
        <v>0</v>
      </c>
      <c r="EH91" s="215"/>
      <c r="EI91" s="216"/>
      <c r="EJ91" s="113" t="n">
        <f aca="false">EG91+EI91</f>
        <v>0</v>
      </c>
      <c r="EK91" s="113"/>
      <c r="EL91" s="17"/>
      <c r="EM91" s="113"/>
      <c r="EN91" s="113"/>
    </row>
    <row r="92" s="16" customFormat="true" ht="27" hidden="false" customHeight="true" outlineLevel="0" collapsed="false">
      <c r="B92" s="164" t="str">
        <f aca="false">IF(M92&gt;0,"Wypełnione","")</f>
        <v/>
      </c>
      <c r="C92" s="165" t="str">
        <f aca="false">IF(AU92=1,SUM(AU$11:AU92),"")</f>
        <v/>
      </c>
      <c r="D92" s="166"/>
      <c r="E92" s="167"/>
      <c r="F92" s="168"/>
      <c r="G92" s="169"/>
      <c r="H92" s="170"/>
      <c r="I92" s="168"/>
      <c r="J92" s="169"/>
      <c r="K92" s="170"/>
      <c r="L92" s="171"/>
      <c r="M92" s="172"/>
      <c r="N92" s="173"/>
      <c r="O92" s="173"/>
      <c r="P92" s="174"/>
      <c r="Q92" s="175"/>
      <c r="R92" s="175"/>
      <c r="S92" s="175"/>
      <c r="T92" s="175"/>
      <c r="U92" s="176"/>
      <c r="V92" s="177"/>
      <c r="W92" s="178"/>
      <c r="X92" s="178"/>
      <c r="Y92" s="178"/>
      <c r="Z92" s="178"/>
      <c r="AA92" s="178"/>
      <c r="AB92" s="178"/>
      <c r="AC92" s="178"/>
      <c r="AD92" s="178"/>
      <c r="AE92" s="179"/>
      <c r="AF92" s="180"/>
      <c r="AG92" s="177"/>
      <c r="AH92" s="178"/>
      <c r="AI92" s="181"/>
      <c r="AJ92" s="182"/>
      <c r="AK92" s="169"/>
      <c r="AL92" s="183"/>
      <c r="AM92" s="184"/>
      <c r="AN92" s="184"/>
      <c r="AO92" s="183"/>
      <c r="AP92" s="185"/>
      <c r="AQ92" s="186" t="str">
        <f aca="false">IF(BG92+BJ92&gt;0,"Wpisz miarę.","")</f>
        <v/>
      </c>
      <c r="AR92" s="187" t="n">
        <v>1</v>
      </c>
      <c r="AU92" s="188" t="n">
        <f aca="false">AW92</f>
        <v>0</v>
      </c>
      <c r="AV92" s="189" t="b">
        <f aca="false">ISNONTEXT(D92)</f>
        <v>1</v>
      </c>
      <c r="AW92" s="55" t="n">
        <f aca="false">IF(AV92=TRUE(),0,1)</f>
        <v>0</v>
      </c>
      <c r="AX92" s="190" t="n">
        <f aca="false">IF(D92=0,1,COUNTIF(D$12:D$401,D92))</f>
        <v>1</v>
      </c>
      <c r="AY92" s="191" t="n">
        <f aca="false">IF(AX92&gt;1,1,0)</f>
        <v>0</v>
      </c>
      <c r="BD92" s="193"/>
      <c r="BE92" s="193"/>
      <c r="BG92" s="194" t="n">
        <f aca="false">IF(AND(BH92&gt;0,BI92=0),1,0)</f>
        <v>0</v>
      </c>
      <c r="BH92" s="195" t="n">
        <f aca="false">AE92</f>
        <v>0</v>
      </c>
      <c r="BI92" s="187" t="n">
        <f aca="false">AF92</f>
        <v>0</v>
      </c>
      <c r="BJ92" s="194" t="n">
        <f aca="false">IF(AND(BK92&gt;0,BL92=0),1,0)</f>
        <v>0</v>
      </c>
      <c r="BK92" s="195" t="n">
        <f aca="false">AJ92</f>
        <v>0</v>
      </c>
      <c r="BL92" s="187" t="n">
        <f aca="false">AK92</f>
        <v>0</v>
      </c>
      <c r="BN92" s="196" t="n">
        <f aca="false">IF(P92&gt;0,1,0)</f>
        <v>0</v>
      </c>
      <c r="BO92" s="196" t="n">
        <f aca="false">IF(Q92&gt;0,1,0)</f>
        <v>0</v>
      </c>
      <c r="BP92" s="196" t="n">
        <f aca="false">IF(R92&gt;0,1,0)</f>
        <v>0</v>
      </c>
      <c r="BQ92" s="196" t="n">
        <f aca="false">IF(S92&gt;0,1,0)</f>
        <v>0</v>
      </c>
      <c r="BR92" s="196" t="n">
        <f aca="false">IF(T92&gt;0,1,0)</f>
        <v>0</v>
      </c>
      <c r="BS92" s="196" t="n">
        <f aca="false">IF(U92&gt;0,1,0)</f>
        <v>0</v>
      </c>
      <c r="BT92" s="197" t="n">
        <f aca="false">IF(SUM(BN92:BS92)&lt;=1,0,164)</f>
        <v>0</v>
      </c>
      <c r="CA92" s="27"/>
      <c r="CB92" s="199" t="str">
        <f aca="false">IF(ROUND(EJ92,2)=0,"",ROUND((K92-EJ92),2))</f>
        <v/>
      </c>
      <c r="CC92" s="200" t="str">
        <f aca="false">IF(CB92=0,"OK.",IF(CB92="","","Popraw  ;)"))</f>
        <v/>
      </c>
      <c r="CD92" s="201" t="str">
        <f aca="false">IF(ROWS(AP92:AP93)&gt;2,"Pamiętaj o wpisaniu WYPEŁNIONE do kol. z Filtrem","")</f>
        <v/>
      </c>
      <c r="CE92" s="217"/>
      <c r="CF92" s="218"/>
      <c r="CG92" s="218"/>
      <c r="CH92" s="218"/>
      <c r="CI92" s="220"/>
      <c r="CJ92" s="27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05" t="b">
        <f aca="false">ISNUMBER(D92)</f>
        <v>0</v>
      </c>
      <c r="CV92" s="206" t="b">
        <f aca="false">ISBLANK(D92)</f>
        <v>1</v>
      </c>
      <c r="CW92" s="189" t="b">
        <f aca="false">IF(CU92=CV92,FALSE(),TRUE())</f>
        <v>1</v>
      </c>
      <c r="CX92" s="55" t="n">
        <f aca="false">IF(CW92=TRUE(),0,1)</f>
        <v>0</v>
      </c>
      <c r="CY92" s="17"/>
      <c r="CZ92" s="55" t="n">
        <f aca="false">CX92</f>
        <v>0</v>
      </c>
      <c r="DA92" s="208" t="n">
        <f aca="false">IF(CZ92=0,DA91,CZ92)</f>
        <v>1</v>
      </c>
      <c r="DB92" s="161" t="n">
        <f aca="false">IF(DA92=1,1,IF(DA92=10,10,IF(DA92=20,20,10)))</f>
        <v>1</v>
      </c>
      <c r="DC92" s="222"/>
      <c r="DD92" s="208" t="n">
        <f aca="false">IF(DB92=1,1,0)</f>
        <v>1</v>
      </c>
      <c r="DE92" s="209" t="n">
        <f aca="false">DD92*K92</f>
        <v>0</v>
      </c>
      <c r="DF92" s="209" t="n">
        <f aca="false">DD92*M92</f>
        <v>0</v>
      </c>
      <c r="DG92" s="210"/>
      <c r="DH92" s="43"/>
      <c r="DI92" s="211"/>
      <c r="DJ92" s="112"/>
      <c r="DK92" s="162" t="n">
        <f aca="false">IF(DB92=1,M92,0)</f>
        <v>0</v>
      </c>
      <c r="DL92" s="212" t="n">
        <f aca="false">IF(AND(CZ92=1,DD92=1),2,DD92)</f>
        <v>1</v>
      </c>
      <c r="DM92" s="55" t="n">
        <f aca="false">IF(AND(DL92=2,DL93=2),2,IF(AND(DL92=2,DL93=1),3,DL92))</f>
        <v>1</v>
      </c>
      <c r="DN92" s="55" t="n">
        <f aca="false">IF(DM92=2,2,IF(AND(DM92=3,DM94=1),4,DM92))</f>
        <v>1</v>
      </c>
      <c r="DO92" s="55" t="n">
        <f aca="false">IF(DN92=2,2,IF(AND(DN92=4,DN95=1),5,DN92))</f>
        <v>1</v>
      </c>
      <c r="DP92" s="55" t="n">
        <f aca="false">IF(DO92=2,2,IF(AND(DO92=5,DO96=1),6,DO92))</f>
        <v>1</v>
      </c>
      <c r="DQ92" s="55" t="n">
        <f aca="false">IF(DP92=2,2,IF(AND(DP92=6,DP97=1),7,DP92))</f>
        <v>1</v>
      </c>
      <c r="DR92" s="55" t="n">
        <f aca="false">IF(DQ92=2,2,IF(AND(DQ92=7,DQ98=1),8,DQ92))</f>
        <v>1</v>
      </c>
      <c r="DS92" s="55" t="n">
        <f aca="false">IF(DR92=2,2,IF(AND(DR92=8,DR99=1),9,DR92))</f>
        <v>1</v>
      </c>
      <c r="DT92" s="55" t="n">
        <f aca="false">IF(DS92=2,2,IF(AND(DS92=9,DS100=1),10,DS92))</f>
        <v>1</v>
      </c>
      <c r="DU92" s="55" t="n">
        <f aca="false">IF(DT92=2,2,IF(AND(DT92=10,DT101=1),11,DT92))</f>
        <v>1</v>
      </c>
      <c r="DV92" s="55" t="n">
        <f aca="false">IF(DU92=2,2,IF(AND(DU92=11,DU102=1),12,DU92))</f>
        <v>1</v>
      </c>
      <c r="DW92" s="55" t="n">
        <f aca="false">IF(DV92=2,2,IF(AND(DV92=12,DV103=1),13,DV92))</f>
        <v>1</v>
      </c>
      <c r="DX92" s="55" t="n">
        <f aca="false">IF(DW92=2,2,IF(AND(DW92=13,DW104=1),14,DW92))</f>
        <v>1</v>
      </c>
      <c r="DY92" s="55" t="n">
        <f aca="false">IF(DX92=2,2,IF(AND(DX92=14,DX105=1),15,DX92))</f>
        <v>1</v>
      </c>
      <c r="DZ92" s="55" t="n">
        <f aca="false">IF(DY92=2,2,IF(AND(DY92=15,DY106=1),16,DY92))</f>
        <v>1</v>
      </c>
      <c r="EA92" s="55" t="n">
        <f aca="false">IF(DZ92=2,2,IF(AND(DZ92=16,DZ107=1),17,DZ92))</f>
        <v>1</v>
      </c>
      <c r="EB92" s="55" t="n">
        <f aca="false">IF(EA92=2,2,IF(AND(EA92=17,EA108=1),18,EA92))</f>
        <v>1</v>
      </c>
      <c r="EC92" s="213" t="n">
        <f aca="false">IF(EB92=2,2,IF(AND(EB92=18,EB109=1),19,EB92))</f>
        <v>1</v>
      </c>
      <c r="ED92" s="214" t="n">
        <f aca="false">IF(EC92=2,DK92,IF(EC92=3,(DK92+DK93),IF(EC92=4,(DK92+DK93+DK94),IF(EC92=5,(DK92+DK93+DK94+DK95),IF(EC92=6,(DK92+DK93+DK94+DK95+DK96),IF(EC92=7,(DK92+DK93+DK94+DK95+DK96+DK97),0))))))</f>
        <v>0</v>
      </c>
      <c r="EE92" s="215" t="n">
        <f aca="false">IF(EC92=8,(DK92+DK93+DK94+DK95+DK96+DK97+DK98),IF(EC92=9,(DK92+DK93+DK94+DK95+DK96+DK97+DK98+DK99),IF(EC92=10,(DK92+DK93+DK94+DK95+DK96+DK97+DK98+DK99+DK100),IF(EC92=11,(DK92+DK93+DK94+DK95+DK96+DK97+DK98+DK99+DK100+DK101),IF(EC92=12,(DK92+DK93+DK94+DK95+DK96+DK97+DK98+DK99+DK100+DK101+DK102),IF(EC92=13,(DK92+DK93+DK94+DK95+DK96+DK97+DK98+DK99+DK100+DK101+DK102+DK103),0))))))</f>
        <v>0</v>
      </c>
      <c r="EF92" s="215" t="n">
        <f aca="false">IF(EC92=14,SUM(DK92:DK104),IF(EC92=15,SUM(DK92:DK105),IF(EC92=16,SUM(DK92:DK106),IF(EC92=17,SUM(DK92:DK107),IF(EC92=18,SUM(DK92:DK108),IF(EC92=19,SUM(DK92:DK109),0))))))</f>
        <v>0</v>
      </c>
      <c r="EG92" s="216" t="n">
        <f aca="false">ED92+EE92+EF92</f>
        <v>0</v>
      </c>
      <c r="EH92" s="215"/>
      <c r="EI92" s="216"/>
      <c r="EJ92" s="113" t="n">
        <f aca="false">EG92+EI92</f>
        <v>0</v>
      </c>
      <c r="EK92" s="113"/>
      <c r="EL92" s="17"/>
      <c r="EM92" s="113"/>
      <c r="EN92" s="113"/>
    </row>
    <row r="93" s="16" customFormat="true" ht="27" hidden="false" customHeight="true" outlineLevel="0" collapsed="false">
      <c r="B93" s="164" t="str">
        <f aca="false">IF(M93&gt;0,"Wypełnione","")</f>
        <v/>
      </c>
      <c r="C93" s="165" t="str">
        <f aca="false">IF(AU93=1,SUM(AU$11:AU93),"")</f>
        <v/>
      </c>
      <c r="D93" s="166"/>
      <c r="E93" s="167"/>
      <c r="F93" s="168"/>
      <c r="G93" s="169"/>
      <c r="H93" s="170"/>
      <c r="I93" s="168"/>
      <c r="J93" s="169"/>
      <c r="K93" s="170"/>
      <c r="L93" s="171"/>
      <c r="M93" s="172"/>
      <c r="N93" s="173"/>
      <c r="O93" s="173"/>
      <c r="P93" s="174"/>
      <c r="Q93" s="175"/>
      <c r="R93" s="175"/>
      <c r="S93" s="175"/>
      <c r="T93" s="175"/>
      <c r="U93" s="176"/>
      <c r="V93" s="177"/>
      <c r="W93" s="178"/>
      <c r="X93" s="178"/>
      <c r="Y93" s="178"/>
      <c r="Z93" s="178"/>
      <c r="AA93" s="178"/>
      <c r="AB93" s="178"/>
      <c r="AC93" s="178"/>
      <c r="AD93" s="178"/>
      <c r="AE93" s="179"/>
      <c r="AF93" s="180"/>
      <c r="AG93" s="177"/>
      <c r="AH93" s="178"/>
      <c r="AI93" s="181"/>
      <c r="AJ93" s="182"/>
      <c r="AK93" s="169"/>
      <c r="AL93" s="183"/>
      <c r="AM93" s="184"/>
      <c r="AN93" s="184"/>
      <c r="AO93" s="183"/>
      <c r="AP93" s="185"/>
      <c r="AQ93" s="186" t="str">
        <f aca="false">IF(BG93+BJ93&gt;0,"Wpisz miarę.","")</f>
        <v/>
      </c>
      <c r="AR93" s="187" t="n">
        <v>1</v>
      </c>
      <c r="AU93" s="188" t="n">
        <f aca="false">AW93</f>
        <v>0</v>
      </c>
      <c r="AV93" s="189" t="b">
        <f aca="false">ISNONTEXT(D93)</f>
        <v>1</v>
      </c>
      <c r="AW93" s="55" t="n">
        <f aca="false">IF(AV93=TRUE(),0,1)</f>
        <v>0</v>
      </c>
      <c r="AX93" s="190" t="n">
        <f aca="false">IF(D93=0,1,COUNTIF(D$12:D$401,D93))</f>
        <v>1</v>
      </c>
      <c r="AY93" s="191" t="n">
        <f aca="false">IF(AX93&gt;1,1,0)</f>
        <v>0</v>
      </c>
      <c r="BD93" s="193"/>
      <c r="BE93" s="193"/>
      <c r="BG93" s="194" t="n">
        <f aca="false">IF(AND(BH93&gt;0,BI93=0),1,0)</f>
        <v>0</v>
      </c>
      <c r="BH93" s="195" t="n">
        <f aca="false">AE93</f>
        <v>0</v>
      </c>
      <c r="BI93" s="187" t="n">
        <f aca="false">AF93</f>
        <v>0</v>
      </c>
      <c r="BJ93" s="194" t="n">
        <f aca="false">IF(AND(BK93&gt;0,BL93=0),1,0)</f>
        <v>0</v>
      </c>
      <c r="BK93" s="195" t="n">
        <f aca="false">AJ93</f>
        <v>0</v>
      </c>
      <c r="BL93" s="187" t="n">
        <f aca="false">AK93</f>
        <v>0</v>
      </c>
      <c r="BN93" s="196" t="n">
        <f aca="false">IF(P93&gt;0,1,0)</f>
        <v>0</v>
      </c>
      <c r="BO93" s="196" t="n">
        <f aca="false">IF(Q93&gt;0,1,0)</f>
        <v>0</v>
      </c>
      <c r="BP93" s="196" t="n">
        <f aca="false">IF(R93&gt;0,1,0)</f>
        <v>0</v>
      </c>
      <c r="BQ93" s="196" t="n">
        <f aca="false">IF(S93&gt;0,1,0)</f>
        <v>0</v>
      </c>
      <c r="BR93" s="196" t="n">
        <f aca="false">IF(T93&gt;0,1,0)</f>
        <v>0</v>
      </c>
      <c r="BS93" s="196" t="n">
        <f aca="false">IF(U93&gt;0,1,0)</f>
        <v>0</v>
      </c>
      <c r="BT93" s="197" t="n">
        <f aca="false">IF(SUM(BN93:BS93)&lt;=1,0,164)</f>
        <v>0</v>
      </c>
      <c r="CA93" s="27"/>
      <c r="CB93" s="199" t="str">
        <f aca="false">IF(ROUND(EJ93,2)=0,"",ROUND((K93-EJ93),2))</f>
        <v/>
      </c>
      <c r="CC93" s="200" t="str">
        <f aca="false">IF(CB93=0,"OK.",IF(CB93="","","Popraw  ;)"))</f>
        <v/>
      </c>
      <c r="CD93" s="201" t="str">
        <f aca="false">IF(ROWS(AP93:AP94)&gt;2,"Pamiętaj o wpisaniu WYPEŁNIONE do kol. z Filtrem","")</f>
        <v/>
      </c>
      <c r="CE93" s="217"/>
      <c r="CF93" s="218"/>
      <c r="CG93" s="218"/>
      <c r="CH93" s="218"/>
      <c r="CI93" s="220"/>
      <c r="CJ93" s="27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05" t="b">
        <f aca="false">ISNUMBER(D93)</f>
        <v>0</v>
      </c>
      <c r="CV93" s="206" t="b">
        <f aca="false">ISBLANK(D93)</f>
        <v>1</v>
      </c>
      <c r="CW93" s="189" t="b">
        <f aca="false">IF(CU93=CV93,FALSE(),TRUE())</f>
        <v>1</v>
      </c>
      <c r="CX93" s="55" t="n">
        <f aca="false">IF(CW93=TRUE(),0,1)</f>
        <v>0</v>
      </c>
      <c r="CY93" s="17"/>
      <c r="CZ93" s="55" t="n">
        <f aca="false">CX93</f>
        <v>0</v>
      </c>
      <c r="DA93" s="208" t="n">
        <f aca="false">IF(CZ93=0,DA92,CZ93)</f>
        <v>1</v>
      </c>
      <c r="DB93" s="161" t="n">
        <f aca="false">IF(DA93=1,1,IF(DA93=10,10,IF(DA93=20,20,10)))</f>
        <v>1</v>
      </c>
      <c r="DC93" s="222"/>
      <c r="DD93" s="208" t="n">
        <f aca="false">IF(DB93=1,1,0)</f>
        <v>1</v>
      </c>
      <c r="DE93" s="209" t="n">
        <f aca="false">DD93*K93</f>
        <v>0</v>
      </c>
      <c r="DF93" s="209" t="n">
        <f aca="false">DD93*M93</f>
        <v>0</v>
      </c>
      <c r="DG93" s="210"/>
      <c r="DH93" s="43"/>
      <c r="DI93" s="211"/>
      <c r="DJ93" s="112"/>
      <c r="DK93" s="162" t="n">
        <f aca="false">IF(DB93=1,M93,0)</f>
        <v>0</v>
      </c>
      <c r="DL93" s="212" t="n">
        <f aca="false">IF(AND(CZ93=1,DD93=1),2,DD93)</f>
        <v>1</v>
      </c>
      <c r="DM93" s="55" t="n">
        <f aca="false">IF(AND(DL93=2,DL94=2),2,IF(AND(DL93=2,DL94=1),3,DL93))</f>
        <v>1</v>
      </c>
      <c r="DN93" s="55" t="n">
        <f aca="false">IF(DM93=2,2,IF(AND(DM93=3,DM95=1),4,DM93))</f>
        <v>1</v>
      </c>
      <c r="DO93" s="55" t="n">
        <f aca="false">IF(DN93=2,2,IF(AND(DN93=4,DN96=1),5,DN93))</f>
        <v>1</v>
      </c>
      <c r="DP93" s="55" t="n">
        <f aca="false">IF(DO93=2,2,IF(AND(DO93=5,DO97=1),6,DO93))</f>
        <v>1</v>
      </c>
      <c r="DQ93" s="55" t="n">
        <f aca="false">IF(DP93=2,2,IF(AND(DP93=6,DP98=1),7,DP93))</f>
        <v>1</v>
      </c>
      <c r="DR93" s="55" t="n">
        <f aca="false">IF(DQ93=2,2,IF(AND(DQ93=7,DQ99=1),8,DQ93))</f>
        <v>1</v>
      </c>
      <c r="DS93" s="55" t="n">
        <f aca="false">IF(DR93=2,2,IF(AND(DR93=8,DR100=1),9,DR93))</f>
        <v>1</v>
      </c>
      <c r="DT93" s="55" t="n">
        <f aca="false">IF(DS93=2,2,IF(AND(DS93=9,DS101=1),10,DS93))</f>
        <v>1</v>
      </c>
      <c r="DU93" s="55" t="n">
        <f aca="false">IF(DT93=2,2,IF(AND(DT93=10,DT102=1),11,DT93))</f>
        <v>1</v>
      </c>
      <c r="DV93" s="55" t="n">
        <f aca="false">IF(DU93=2,2,IF(AND(DU93=11,DU103=1),12,DU93))</f>
        <v>1</v>
      </c>
      <c r="DW93" s="55" t="n">
        <f aca="false">IF(DV93=2,2,IF(AND(DV93=12,DV104=1),13,DV93))</f>
        <v>1</v>
      </c>
      <c r="DX93" s="55" t="n">
        <f aca="false">IF(DW93=2,2,IF(AND(DW93=13,DW105=1),14,DW93))</f>
        <v>1</v>
      </c>
      <c r="DY93" s="55" t="n">
        <f aca="false">IF(DX93=2,2,IF(AND(DX93=14,DX106=1),15,DX93))</f>
        <v>1</v>
      </c>
      <c r="DZ93" s="55" t="n">
        <f aca="false">IF(DY93=2,2,IF(AND(DY93=15,DY107=1),16,DY93))</f>
        <v>1</v>
      </c>
      <c r="EA93" s="55" t="n">
        <f aca="false">IF(DZ93=2,2,IF(AND(DZ93=16,DZ108=1),17,DZ93))</f>
        <v>1</v>
      </c>
      <c r="EB93" s="55" t="n">
        <f aca="false">IF(EA93=2,2,IF(AND(EA93=17,EA109=1),18,EA93))</f>
        <v>1</v>
      </c>
      <c r="EC93" s="213" t="n">
        <f aca="false">IF(EB93=2,2,IF(AND(EB93=18,EB110=1),19,EB93))</f>
        <v>1</v>
      </c>
      <c r="ED93" s="214" t="n">
        <f aca="false">IF(EC93=2,DK93,IF(EC93=3,(DK93+DK94),IF(EC93=4,(DK93+DK94+DK95),IF(EC93=5,(DK93+DK94+DK95+DK96),IF(EC93=6,(DK93+DK94+DK95+DK96+DK97),IF(EC93=7,(DK93+DK94+DK95+DK96+DK97+DK98),0))))))</f>
        <v>0</v>
      </c>
      <c r="EE93" s="215" t="n">
        <f aca="false">IF(EC93=8,(DK93+DK94+DK95+DK96+DK97+DK98+DK99),IF(EC93=9,(DK93+DK94+DK95+DK96+DK97+DK98+DK99+DK100),IF(EC93=10,(DK93+DK94+DK95+DK96+DK97+DK98+DK99+DK100+DK101),IF(EC93=11,(DK93+DK94+DK95+DK96+DK97+DK98+DK99+DK100+DK101+DK102),IF(EC93=12,(DK93+DK94+DK95+DK96+DK97+DK98+DK99+DK100+DK101+DK102+DK103),IF(EC93=13,(DK93+DK94+DK95+DK96+DK97+DK98+DK99+DK100+DK101+DK102+DK103+DK104),0))))))</f>
        <v>0</v>
      </c>
      <c r="EF93" s="215" t="n">
        <f aca="false">IF(EC93=14,SUM(DK93:DK105),IF(EC93=15,SUM(DK93:DK106),IF(EC93=16,SUM(DK93:DK107),IF(EC93=17,SUM(DK93:DK108),IF(EC93=18,SUM(DK93:DK109),IF(EC93=19,SUM(DK93:DK110),0))))))</f>
        <v>0</v>
      </c>
      <c r="EG93" s="216" t="n">
        <f aca="false">ED93+EE93+EF93</f>
        <v>0</v>
      </c>
      <c r="EH93" s="215"/>
      <c r="EI93" s="216"/>
      <c r="EJ93" s="113" t="n">
        <f aca="false">EG93+EI93</f>
        <v>0</v>
      </c>
      <c r="EK93" s="113"/>
      <c r="EL93" s="17"/>
      <c r="EM93" s="113"/>
      <c r="EN93" s="113"/>
    </row>
    <row r="94" s="16" customFormat="true" ht="27" hidden="false" customHeight="true" outlineLevel="0" collapsed="false">
      <c r="B94" s="164" t="str">
        <f aca="false">IF(M94&gt;0,"Wypełnione","")</f>
        <v/>
      </c>
      <c r="C94" s="165" t="str">
        <f aca="false">IF(AU94=1,SUM(AU$11:AU94),"")</f>
        <v/>
      </c>
      <c r="D94" s="166"/>
      <c r="E94" s="167"/>
      <c r="F94" s="168"/>
      <c r="G94" s="169"/>
      <c r="H94" s="170"/>
      <c r="I94" s="168"/>
      <c r="J94" s="169"/>
      <c r="K94" s="170"/>
      <c r="L94" s="171"/>
      <c r="M94" s="172"/>
      <c r="N94" s="173"/>
      <c r="O94" s="173"/>
      <c r="P94" s="174"/>
      <c r="Q94" s="175"/>
      <c r="R94" s="175"/>
      <c r="S94" s="175"/>
      <c r="T94" s="175"/>
      <c r="U94" s="176"/>
      <c r="V94" s="177"/>
      <c r="W94" s="178"/>
      <c r="X94" s="178"/>
      <c r="Y94" s="178"/>
      <c r="Z94" s="178"/>
      <c r="AA94" s="178"/>
      <c r="AB94" s="178"/>
      <c r="AC94" s="178"/>
      <c r="AD94" s="178"/>
      <c r="AE94" s="179"/>
      <c r="AF94" s="180"/>
      <c r="AG94" s="177"/>
      <c r="AH94" s="178"/>
      <c r="AI94" s="181"/>
      <c r="AJ94" s="182"/>
      <c r="AK94" s="169"/>
      <c r="AL94" s="183"/>
      <c r="AM94" s="184"/>
      <c r="AN94" s="184"/>
      <c r="AO94" s="183"/>
      <c r="AP94" s="185"/>
      <c r="AQ94" s="186" t="str">
        <f aca="false">IF(BG94+BJ94&gt;0,"Wpisz miarę.","")</f>
        <v/>
      </c>
      <c r="AR94" s="187" t="n">
        <v>1</v>
      </c>
      <c r="AU94" s="188" t="n">
        <f aca="false">AW94</f>
        <v>0</v>
      </c>
      <c r="AV94" s="189" t="b">
        <f aca="false">ISNONTEXT(D94)</f>
        <v>1</v>
      </c>
      <c r="AW94" s="55" t="n">
        <f aca="false">IF(AV94=TRUE(),0,1)</f>
        <v>0</v>
      </c>
      <c r="AX94" s="190" t="n">
        <f aca="false">IF(D94=0,1,COUNTIF(D$12:D$401,D94))</f>
        <v>1</v>
      </c>
      <c r="AY94" s="191" t="n">
        <f aca="false">IF(AX94&gt;1,1,0)</f>
        <v>0</v>
      </c>
      <c r="BD94" s="193"/>
      <c r="BE94" s="193"/>
      <c r="BG94" s="194" t="n">
        <f aca="false">IF(AND(BH94&gt;0,BI94=0),1,0)</f>
        <v>0</v>
      </c>
      <c r="BH94" s="195" t="n">
        <f aca="false">AE94</f>
        <v>0</v>
      </c>
      <c r="BI94" s="187" t="n">
        <f aca="false">AF94</f>
        <v>0</v>
      </c>
      <c r="BJ94" s="194" t="n">
        <f aca="false">IF(AND(BK94&gt;0,BL94=0),1,0)</f>
        <v>0</v>
      </c>
      <c r="BK94" s="195" t="n">
        <f aca="false">AJ94</f>
        <v>0</v>
      </c>
      <c r="BL94" s="187" t="n">
        <f aca="false">AK94</f>
        <v>0</v>
      </c>
      <c r="BN94" s="196" t="n">
        <f aca="false">IF(P94&gt;0,1,0)</f>
        <v>0</v>
      </c>
      <c r="BO94" s="196" t="n">
        <f aca="false">IF(Q94&gt;0,1,0)</f>
        <v>0</v>
      </c>
      <c r="BP94" s="196" t="n">
        <f aca="false">IF(R94&gt;0,1,0)</f>
        <v>0</v>
      </c>
      <c r="BQ94" s="196" t="n">
        <f aca="false">IF(S94&gt;0,1,0)</f>
        <v>0</v>
      </c>
      <c r="BR94" s="196" t="n">
        <f aca="false">IF(T94&gt;0,1,0)</f>
        <v>0</v>
      </c>
      <c r="BS94" s="196" t="n">
        <f aca="false">IF(U94&gt;0,1,0)</f>
        <v>0</v>
      </c>
      <c r="BT94" s="197" t="n">
        <f aca="false">IF(SUM(BN94:BS94)&lt;=1,0,164)</f>
        <v>0</v>
      </c>
      <c r="CA94" s="27"/>
      <c r="CB94" s="199" t="str">
        <f aca="false">IF(ROUND(EJ94,2)=0,"",ROUND((K94-EJ94),2))</f>
        <v/>
      </c>
      <c r="CC94" s="200" t="str">
        <f aca="false">IF(CB94=0,"OK.",IF(CB94="","","Popraw  ;)"))</f>
        <v/>
      </c>
      <c r="CD94" s="201" t="str">
        <f aca="false">IF(ROWS(AP94:AP95)&gt;2,"Pamiętaj o wpisaniu WYPEŁNIONE do kol. z Filtrem","")</f>
        <v/>
      </c>
      <c r="CE94" s="217"/>
      <c r="CF94" s="218"/>
      <c r="CG94" s="218"/>
      <c r="CH94" s="218"/>
      <c r="CI94" s="220"/>
      <c r="CJ94" s="27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05" t="b">
        <f aca="false">ISNUMBER(D94)</f>
        <v>0</v>
      </c>
      <c r="CV94" s="206" t="b">
        <f aca="false">ISBLANK(D94)</f>
        <v>1</v>
      </c>
      <c r="CW94" s="189" t="b">
        <f aca="false">IF(CU94=CV94,FALSE(),TRUE())</f>
        <v>1</v>
      </c>
      <c r="CX94" s="55" t="n">
        <f aca="false">IF(CW94=TRUE(),0,1)</f>
        <v>0</v>
      </c>
      <c r="CY94" s="17"/>
      <c r="CZ94" s="55" t="n">
        <f aca="false">CX94</f>
        <v>0</v>
      </c>
      <c r="DA94" s="208" t="n">
        <f aca="false">IF(CZ94=0,DA93,CZ94)</f>
        <v>1</v>
      </c>
      <c r="DB94" s="161" t="n">
        <f aca="false">IF(DA94=1,1,IF(DA94=10,10,IF(DA94=20,20,10)))</f>
        <v>1</v>
      </c>
      <c r="DC94" s="222"/>
      <c r="DD94" s="208" t="n">
        <f aca="false">IF(DB94=1,1,0)</f>
        <v>1</v>
      </c>
      <c r="DE94" s="209" t="n">
        <f aca="false">DD94*K94</f>
        <v>0</v>
      </c>
      <c r="DF94" s="209" t="n">
        <f aca="false">DD94*M94</f>
        <v>0</v>
      </c>
      <c r="DG94" s="210"/>
      <c r="DH94" s="43"/>
      <c r="DI94" s="211"/>
      <c r="DJ94" s="112"/>
      <c r="DK94" s="162" t="n">
        <f aca="false">IF(DB94=1,M94,0)</f>
        <v>0</v>
      </c>
      <c r="DL94" s="212" t="n">
        <f aca="false">IF(AND(CZ94=1,DD94=1),2,DD94)</f>
        <v>1</v>
      </c>
      <c r="DM94" s="55" t="n">
        <f aca="false">IF(AND(DL94=2,DL95=2),2,IF(AND(DL94=2,DL95=1),3,DL94))</f>
        <v>1</v>
      </c>
      <c r="DN94" s="55" t="n">
        <f aca="false">IF(DM94=2,2,IF(AND(DM94=3,DM96=1),4,DM94))</f>
        <v>1</v>
      </c>
      <c r="DO94" s="55" t="n">
        <f aca="false">IF(DN94=2,2,IF(AND(DN94=4,DN97=1),5,DN94))</f>
        <v>1</v>
      </c>
      <c r="DP94" s="55" t="n">
        <f aca="false">IF(DO94=2,2,IF(AND(DO94=5,DO98=1),6,DO94))</f>
        <v>1</v>
      </c>
      <c r="DQ94" s="55" t="n">
        <f aca="false">IF(DP94=2,2,IF(AND(DP94=6,DP99=1),7,DP94))</f>
        <v>1</v>
      </c>
      <c r="DR94" s="55" t="n">
        <f aca="false">IF(DQ94=2,2,IF(AND(DQ94=7,DQ100=1),8,DQ94))</f>
        <v>1</v>
      </c>
      <c r="DS94" s="55" t="n">
        <f aca="false">IF(DR94=2,2,IF(AND(DR94=8,DR101=1),9,DR94))</f>
        <v>1</v>
      </c>
      <c r="DT94" s="55" t="n">
        <f aca="false">IF(DS94=2,2,IF(AND(DS94=9,DS102=1),10,DS94))</f>
        <v>1</v>
      </c>
      <c r="DU94" s="55" t="n">
        <f aca="false">IF(DT94=2,2,IF(AND(DT94=10,DT103=1),11,DT94))</f>
        <v>1</v>
      </c>
      <c r="DV94" s="55" t="n">
        <f aca="false">IF(DU94=2,2,IF(AND(DU94=11,DU104=1),12,DU94))</f>
        <v>1</v>
      </c>
      <c r="DW94" s="55" t="n">
        <f aca="false">IF(DV94=2,2,IF(AND(DV94=12,DV105=1),13,DV94))</f>
        <v>1</v>
      </c>
      <c r="DX94" s="55" t="n">
        <f aca="false">IF(DW94=2,2,IF(AND(DW94=13,DW106=1),14,DW94))</f>
        <v>1</v>
      </c>
      <c r="DY94" s="55" t="n">
        <f aca="false">IF(DX94=2,2,IF(AND(DX94=14,DX107=1),15,DX94))</f>
        <v>1</v>
      </c>
      <c r="DZ94" s="55" t="n">
        <f aca="false">IF(DY94=2,2,IF(AND(DY94=15,DY108=1),16,DY94))</f>
        <v>1</v>
      </c>
      <c r="EA94" s="55" t="n">
        <f aca="false">IF(DZ94=2,2,IF(AND(DZ94=16,DZ109=1),17,DZ94))</f>
        <v>1</v>
      </c>
      <c r="EB94" s="55" t="n">
        <f aca="false">IF(EA94=2,2,IF(AND(EA94=17,EA110=1),18,EA94))</f>
        <v>1</v>
      </c>
      <c r="EC94" s="213" t="n">
        <f aca="false">IF(EB94=2,2,IF(AND(EB94=18,EB111=1),19,EB94))</f>
        <v>1</v>
      </c>
      <c r="ED94" s="214" t="n">
        <f aca="false">IF(EC94=2,DK94,IF(EC94=3,(DK94+DK95),IF(EC94=4,(DK94+DK95+DK96),IF(EC94=5,(DK94+DK95+DK96+DK97),IF(EC94=6,(DK94+DK95+DK96+DK97+DK98),IF(EC94=7,(DK94+DK95+DK96+DK97+DK98+DK99),0))))))</f>
        <v>0</v>
      </c>
      <c r="EE94" s="215" t="n">
        <f aca="false">IF(EC94=8,(DK94+DK95+DK96+DK97+DK98+DK99+DK100),IF(EC94=9,(DK94+DK95+DK96+DK97+DK98+DK99+DK100+DK101),IF(EC94=10,(DK94+DK95+DK96+DK97+DK98+DK99+DK100+DK101+DK102),IF(EC94=11,(DK94+DK95+DK96+DK97+DK98+DK99+DK100+DK101+DK102+DK103),IF(EC94=12,(DK94+DK95+DK96+DK97+DK98+DK99+DK100+DK101+DK102+DK103+DK104),IF(EC94=13,(DK94+DK95+DK96+DK97+DK98+DK99+DK100+DK101+DK102+DK103+DK104+DK105),0))))))</f>
        <v>0</v>
      </c>
      <c r="EF94" s="215" t="n">
        <f aca="false">IF(EC94=14,SUM(DK94:DK106),IF(EC94=15,SUM(DK94:DK107),IF(EC94=16,SUM(DK94:DK108),IF(EC94=17,SUM(DK94:DK109),IF(EC94=18,SUM(DK94:DK110),IF(EC94=19,SUM(DK94:DK111),0))))))</f>
        <v>0</v>
      </c>
      <c r="EG94" s="216" t="n">
        <f aca="false">ED94+EE94+EF94</f>
        <v>0</v>
      </c>
      <c r="EH94" s="215"/>
      <c r="EI94" s="216"/>
      <c r="EJ94" s="113" t="n">
        <f aca="false">EG94+EI94</f>
        <v>0</v>
      </c>
      <c r="EK94" s="113"/>
      <c r="EL94" s="17"/>
      <c r="EM94" s="113"/>
      <c r="EN94" s="113"/>
    </row>
    <row r="95" s="16" customFormat="true" ht="27" hidden="false" customHeight="true" outlineLevel="0" collapsed="false">
      <c r="B95" s="164" t="str">
        <f aca="false">IF(M95&gt;0,"Wypełnione","")</f>
        <v/>
      </c>
      <c r="C95" s="165" t="str">
        <f aca="false">IF(AU95=1,SUM(AU$11:AU95),"")</f>
        <v/>
      </c>
      <c r="D95" s="166"/>
      <c r="E95" s="167"/>
      <c r="F95" s="168"/>
      <c r="G95" s="169"/>
      <c r="H95" s="170"/>
      <c r="I95" s="168"/>
      <c r="J95" s="169"/>
      <c r="K95" s="170"/>
      <c r="L95" s="171"/>
      <c r="M95" s="172"/>
      <c r="N95" s="173"/>
      <c r="O95" s="173"/>
      <c r="P95" s="174"/>
      <c r="Q95" s="175"/>
      <c r="R95" s="175"/>
      <c r="S95" s="175"/>
      <c r="T95" s="175"/>
      <c r="U95" s="176"/>
      <c r="V95" s="177"/>
      <c r="W95" s="178"/>
      <c r="X95" s="178"/>
      <c r="Y95" s="178"/>
      <c r="Z95" s="178"/>
      <c r="AA95" s="178"/>
      <c r="AB95" s="178"/>
      <c r="AC95" s="178"/>
      <c r="AD95" s="178"/>
      <c r="AE95" s="179"/>
      <c r="AF95" s="180"/>
      <c r="AG95" s="177"/>
      <c r="AH95" s="178"/>
      <c r="AI95" s="181"/>
      <c r="AJ95" s="182"/>
      <c r="AK95" s="169"/>
      <c r="AL95" s="183"/>
      <c r="AM95" s="184"/>
      <c r="AN95" s="184"/>
      <c r="AO95" s="183"/>
      <c r="AP95" s="185"/>
      <c r="AQ95" s="186" t="str">
        <f aca="false">IF(BG95+BJ95&gt;0,"Wpisz miarę.","")</f>
        <v/>
      </c>
      <c r="AR95" s="187" t="n">
        <v>1</v>
      </c>
      <c r="AU95" s="188" t="n">
        <f aca="false">AW95</f>
        <v>0</v>
      </c>
      <c r="AV95" s="189" t="b">
        <f aca="false">ISNONTEXT(D95)</f>
        <v>1</v>
      </c>
      <c r="AW95" s="55" t="n">
        <f aca="false">IF(AV95=TRUE(),0,1)</f>
        <v>0</v>
      </c>
      <c r="AX95" s="190" t="n">
        <f aca="false">IF(D95=0,1,COUNTIF(D$12:D$401,D95))</f>
        <v>1</v>
      </c>
      <c r="AY95" s="191" t="n">
        <f aca="false">IF(AX95&gt;1,1,0)</f>
        <v>0</v>
      </c>
      <c r="BD95" s="193"/>
      <c r="BE95" s="193"/>
      <c r="BG95" s="194" t="n">
        <f aca="false">IF(AND(BH95&gt;0,BI95=0),1,0)</f>
        <v>0</v>
      </c>
      <c r="BH95" s="195" t="n">
        <f aca="false">AE95</f>
        <v>0</v>
      </c>
      <c r="BI95" s="187" t="n">
        <f aca="false">AF95</f>
        <v>0</v>
      </c>
      <c r="BJ95" s="194" t="n">
        <f aca="false">IF(AND(BK95&gt;0,BL95=0),1,0)</f>
        <v>0</v>
      </c>
      <c r="BK95" s="195" t="n">
        <f aca="false">AJ95</f>
        <v>0</v>
      </c>
      <c r="BL95" s="187" t="n">
        <f aca="false">AK95</f>
        <v>0</v>
      </c>
      <c r="BN95" s="196" t="n">
        <f aca="false">IF(P95&gt;0,1,0)</f>
        <v>0</v>
      </c>
      <c r="BO95" s="196" t="n">
        <f aca="false">IF(Q95&gt;0,1,0)</f>
        <v>0</v>
      </c>
      <c r="BP95" s="196" t="n">
        <f aca="false">IF(R95&gt;0,1,0)</f>
        <v>0</v>
      </c>
      <c r="BQ95" s="196" t="n">
        <f aca="false">IF(S95&gt;0,1,0)</f>
        <v>0</v>
      </c>
      <c r="BR95" s="196" t="n">
        <f aca="false">IF(T95&gt;0,1,0)</f>
        <v>0</v>
      </c>
      <c r="BS95" s="196" t="n">
        <f aca="false">IF(U95&gt;0,1,0)</f>
        <v>0</v>
      </c>
      <c r="BT95" s="197" t="n">
        <f aca="false">IF(SUM(BN95:BS95)&lt;=1,0,164)</f>
        <v>0</v>
      </c>
      <c r="CA95" s="27"/>
      <c r="CB95" s="199" t="str">
        <f aca="false">IF(ROUND(EJ95,2)=0,"",ROUND((K95-EJ95),2))</f>
        <v/>
      </c>
      <c r="CC95" s="200" t="str">
        <f aca="false">IF(CB95=0,"OK.",IF(CB95="","","Popraw  ;)"))</f>
        <v/>
      </c>
      <c r="CD95" s="201" t="str">
        <f aca="false">IF(ROWS(AP95:AP96)&gt;2,"Pamiętaj o wpisaniu WYPEŁNIONE do kol. z Filtrem","")</f>
        <v/>
      </c>
      <c r="CE95" s="217"/>
      <c r="CF95" s="218"/>
      <c r="CG95" s="218"/>
      <c r="CH95" s="218"/>
      <c r="CI95" s="220"/>
      <c r="CJ95" s="27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05" t="b">
        <f aca="false">ISNUMBER(D95)</f>
        <v>0</v>
      </c>
      <c r="CV95" s="206" t="b">
        <f aca="false">ISBLANK(D95)</f>
        <v>1</v>
      </c>
      <c r="CW95" s="189" t="b">
        <f aca="false">IF(CU95=CV95,FALSE(),TRUE())</f>
        <v>1</v>
      </c>
      <c r="CX95" s="55" t="n">
        <f aca="false">IF(CW95=TRUE(),0,1)</f>
        <v>0</v>
      </c>
      <c r="CY95" s="17"/>
      <c r="CZ95" s="55" t="n">
        <f aca="false">CX95</f>
        <v>0</v>
      </c>
      <c r="DA95" s="208" t="n">
        <f aca="false">IF(CZ95=0,DA94,CZ95)</f>
        <v>1</v>
      </c>
      <c r="DB95" s="161" t="n">
        <f aca="false">IF(DA95=1,1,IF(DA95=10,10,IF(DA95=20,20,10)))</f>
        <v>1</v>
      </c>
      <c r="DC95" s="222"/>
      <c r="DD95" s="208" t="n">
        <f aca="false">IF(DB95=1,1,0)</f>
        <v>1</v>
      </c>
      <c r="DE95" s="209" t="n">
        <f aca="false">DD95*K95</f>
        <v>0</v>
      </c>
      <c r="DF95" s="209" t="n">
        <f aca="false">DD95*M95</f>
        <v>0</v>
      </c>
      <c r="DG95" s="210"/>
      <c r="DH95" s="43"/>
      <c r="DI95" s="211"/>
      <c r="DJ95" s="112"/>
      <c r="DK95" s="162" t="n">
        <f aca="false">IF(DB95=1,M95,0)</f>
        <v>0</v>
      </c>
      <c r="DL95" s="212" t="n">
        <f aca="false">IF(AND(CZ95=1,DD95=1),2,DD95)</f>
        <v>1</v>
      </c>
      <c r="DM95" s="55" t="n">
        <f aca="false">IF(AND(DL95=2,DL96=2),2,IF(AND(DL95=2,DL96=1),3,DL95))</f>
        <v>1</v>
      </c>
      <c r="DN95" s="55" t="n">
        <f aca="false">IF(DM95=2,2,IF(AND(DM95=3,DM97=1),4,DM95))</f>
        <v>1</v>
      </c>
      <c r="DO95" s="55" t="n">
        <f aca="false">IF(DN95=2,2,IF(AND(DN95=4,DN98=1),5,DN95))</f>
        <v>1</v>
      </c>
      <c r="DP95" s="55" t="n">
        <f aca="false">IF(DO95=2,2,IF(AND(DO95=5,DO99=1),6,DO95))</f>
        <v>1</v>
      </c>
      <c r="DQ95" s="55" t="n">
        <f aca="false">IF(DP95=2,2,IF(AND(DP95=6,DP100=1),7,DP95))</f>
        <v>1</v>
      </c>
      <c r="DR95" s="55" t="n">
        <f aca="false">IF(DQ95=2,2,IF(AND(DQ95=7,DQ101=1),8,DQ95))</f>
        <v>1</v>
      </c>
      <c r="DS95" s="55" t="n">
        <f aca="false">IF(DR95=2,2,IF(AND(DR95=8,DR102=1),9,DR95))</f>
        <v>1</v>
      </c>
      <c r="DT95" s="55" t="n">
        <f aca="false">IF(DS95=2,2,IF(AND(DS95=9,DS103=1),10,DS95))</f>
        <v>1</v>
      </c>
      <c r="DU95" s="55" t="n">
        <f aca="false">IF(DT95=2,2,IF(AND(DT95=10,DT104=1),11,DT95))</f>
        <v>1</v>
      </c>
      <c r="DV95" s="55" t="n">
        <f aca="false">IF(DU95=2,2,IF(AND(DU95=11,DU105=1),12,DU95))</f>
        <v>1</v>
      </c>
      <c r="DW95" s="55" t="n">
        <f aca="false">IF(DV95=2,2,IF(AND(DV95=12,DV106=1),13,DV95))</f>
        <v>1</v>
      </c>
      <c r="DX95" s="55" t="n">
        <f aca="false">IF(DW95=2,2,IF(AND(DW95=13,DW107=1),14,DW95))</f>
        <v>1</v>
      </c>
      <c r="DY95" s="55" t="n">
        <f aca="false">IF(DX95=2,2,IF(AND(DX95=14,DX108=1),15,DX95))</f>
        <v>1</v>
      </c>
      <c r="DZ95" s="55" t="n">
        <f aca="false">IF(DY95=2,2,IF(AND(DY95=15,DY109=1),16,DY95))</f>
        <v>1</v>
      </c>
      <c r="EA95" s="55" t="n">
        <f aca="false">IF(DZ95=2,2,IF(AND(DZ95=16,DZ110=1),17,DZ95))</f>
        <v>1</v>
      </c>
      <c r="EB95" s="55" t="n">
        <f aca="false">IF(EA95=2,2,IF(AND(EA95=17,EA111=1),18,EA95))</f>
        <v>1</v>
      </c>
      <c r="EC95" s="213" t="n">
        <f aca="false">IF(EB95=2,2,IF(AND(EB95=18,EB112=1),19,EB95))</f>
        <v>1</v>
      </c>
      <c r="ED95" s="214" t="n">
        <f aca="false">IF(EC95=2,DK95,IF(EC95=3,(DK95+DK96),IF(EC95=4,(DK95+DK96+DK97),IF(EC95=5,(DK95+DK96+DK97+DK98),IF(EC95=6,(DK95+DK96+DK97+DK98+DK99),IF(EC95=7,(DK95+DK96+DK97+DK98+DK99+DK100),0))))))</f>
        <v>0</v>
      </c>
      <c r="EE95" s="215" t="n">
        <f aca="false">IF(EC95=8,(DK95+DK96+DK97+DK98+DK99+DK100+DK101),IF(EC95=9,(DK95+DK96+DK97+DK98+DK99+DK100+DK101+DK102),IF(EC95=10,(DK95+DK96+DK97+DK98+DK99+DK100+DK101+DK102+DK103),IF(EC95=11,(DK95+DK96+DK97+DK98+DK99+DK100+DK101+DK102+DK103+DK104),IF(EC95=12,(DK95+DK96+DK97+DK98+DK99+DK100+DK101+DK102+DK103+DK104+DK105),IF(EC95=13,(DK95+DK96+DK97+DK98+DK99+DK100+DK101+DK102+DK103+DK104+DK105+DK106),0))))))</f>
        <v>0</v>
      </c>
      <c r="EF95" s="215" t="n">
        <f aca="false">IF(EC95=14,SUM(DK95:DK107),IF(EC95=15,SUM(DK95:DK108),IF(EC95=16,SUM(DK95:DK109),IF(EC95=17,SUM(DK95:DK110),IF(EC95=18,SUM(DK95:DK111),IF(EC95=19,SUM(DK95:DK112),0))))))</f>
        <v>0</v>
      </c>
      <c r="EG95" s="216" t="n">
        <f aca="false">ED95+EE95+EF95</f>
        <v>0</v>
      </c>
      <c r="EH95" s="215"/>
      <c r="EI95" s="216"/>
      <c r="EJ95" s="113" t="n">
        <f aca="false">EG95+EI95</f>
        <v>0</v>
      </c>
      <c r="EK95" s="113"/>
      <c r="EL95" s="17"/>
      <c r="EM95" s="113"/>
      <c r="EN95" s="113"/>
    </row>
    <row r="96" s="16" customFormat="true" ht="27" hidden="false" customHeight="true" outlineLevel="0" collapsed="false">
      <c r="B96" s="164" t="str">
        <f aca="false">IF(M96&gt;0,"Wypełnione","")</f>
        <v/>
      </c>
      <c r="C96" s="165" t="str">
        <f aca="false">IF(AU96=1,SUM(AU$11:AU96),"")</f>
        <v/>
      </c>
      <c r="D96" s="166"/>
      <c r="E96" s="167"/>
      <c r="F96" s="168"/>
      <c r="G96" s="169"/>
      <c r="H96" s="170"/>
      <c r="I96" s="168"/>
      <c r="J96" s="169"/>
      <c r="K96" s="170"/>
      <c r="L96" s="171"/>
      <c r="M96" s="172"/>
      <c r="N96" s="173"/>
      <c r="O96" s="173"/>
      <c r="P96" s="174"/>
      <c r="Q96" s="175"/>
      <c r="R96" s="175"/>
      <c r="S96" s="175"/>
      <c r="T96" s="175"/>
      <c r="U96" s="176"/>
      <c r="V96" s="177"/>
      <c r="W96" s="178"/>
      <c r="X96" s="178"/>
      <c r="Y96" s="178"/>
      <c r="Z96" s="178"/>
      <c r="AA96" s="178"/>
      <c r="AB96" s="178"/>
      <c r="AC96" s="178"/>
      <c r="AD96" s="178"/>
      <c r="AE96" s="179"/>
      <c r="AF96" s="180"/>
      <c r="AG96" s="177"/>
      <c r="AH96" s="178"/>
      <c r="AI96" s="181"/>
      <c r="AJ96" s="182"/>
      <c r="AK96" s="169"/>
      <c r="AL96" s="183"/>
      <c r="AM96" s="184"/>
      <c r="AN96" s="184"/>
      <c r="AO96" s="183"/>
      <c r="AP96" s="185"/>
      <c r="AQ96" s="186" t="str">
        <f aca="false">IF(BG96+BJ96&gt;0,"Wpisz miarę.","")</f>
        <v/>
      </c>
      <c r="AR96" s="187" t="n">
        <v>1</v>
      </c>
      <c r="AU96" s="188" t="n">
        <f aca="false">AW96</f>
        <v>0</v>
      </c>
      <c r="AV96" s="189" t="b">
        <f aca="false">ISNONTEXT(D96)</f>
        <v>1</v>
      </c>
      <c r="AW96" s="55" t="n">
        <f aca="false">IF(AV96=TRUE(),0,1)</f>
        <v>0</v>
      </c>
      <c r="AX96" s="190" t="n">
        <f aca="false">IF(D96=0,1,COUNTIF(D$12:D$401,D96))</f>
        <v>1</v>
      </c>
      <c r="AY96" s="191" t="n">
        <f aca="false">IF(AX96&gt;1,1,0)</f>
        <v>0</v>
      </c>
      <c r="BD96" s="193"/>
      <c r="BE96" s="193"/>
      <c r="BG96" s="194" t="n">
        <f aca="false">IF(AND(BH96&gt;0,BI96=0),1,0)</f>
        <v>0</v>
      </c>
      <c r="BH96" s="195" t="n">
        <f aca="false">AE96</f>
        <v>0</v>
      </c>
      <c r="BI96" s="187" t="n">
        <f aca="false">AF96</f>
        <v>0</v>
      </c>
      <c r="BJ96" s="194" t="n">
        <f aca="false">IF(AND(BK96&gt;0,BL96=0),1,0)</f>
        <v>0</v>
      </c>
      <c r="BK96" s="195" t="n">
        <f aca="false">AJ96</f>
        <v>0</v>
      </c>
      <c r="BL96" s="187" t="n">
        <f aca="false">AK96</f>
        <v>0</v>
      </c>
      <c r="BN96" s="196" t="n">
        <f aca="false">IF(P96&gt;0,1,0)</f>
        <v>0</v>
      </c>
      <c r="BO96" s="196" t="n">
        <f aca="false">IF(Q96&gt;0,1,0)</f>
        <v>0</v>
      </c>
      <c r="BP96" s="196" t="n">
        <f aca="false">IF(R96&gt;0,1,0)</f>
        <v>0</v>
      </c>
      <c r="BQ96" s="196" t="n">
        <f aca="false">IF(S96&gt;0,1,0)</f>
        <v>0</v>
      </c>
      <c r="BR96" s="196" t="n">
        <f aca="false">IF(T96&gt;0,1,0)</f>
        <v>0</v>
      </c>
      <c r="BS96" s="196" t="n">
        <f aca="false">IF(U96&gt;0,1,0)</f>
        <v>0</v>
      </c>
      <c r="BT96" s="197" t="n">
        <f aca="false">IF(SUM(BN96:BS96)&lt;=1,0,164)</f>
        <v>0</v>
      </c>
      <c r="CA96" s="27"/>
      <c r="CB96" s="199" t="str">
        <f aca="false">IF(ROUND(EJ96,2)=0,"",ROUND((K96-EJ96),2))</f>
        <v/>
      </c>
      <c r="CC96" s="200" t="str">
        <f aca="false">IF(CB96=0,"OK.",IF(CB96="","","Popraw  ;)"))</f>
        <v/>
      </c>
      <c r="CD96" s="201" t="str">
        <f aca="false">IF(ROWS(AP96:AP97)&gt;2,"Pamiętaj o wpisaniu WYPEŁNIONE do kol. z Filtrem","")</f>
        <v/>
      </c>
      <c r="CE96" s="217"/>
      <c r="CF96" s="218"/>
      <c r="CG96" s="218"/>
      <c r="CH96" s="218"/>
      <c r="CI96" s="220"/>
      <c r="CJ96" s="27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05" t="b">
        <f aca="false">ISNUMBER(D96)</f>
        <v>0</v>
      </c>
      <c r="CV96" s="206" t="b">
        <f aca="false">ISBLANK(D96)</f>
        <v>1</v>
      </c>
      <c r="CW96" s="189" t="b">
        <f aca="false">IF(CU96=CV96,FALSE(),TRUE())</f>
        <v>1</v>
      </c>
      <c r="CX96" s="55" t="n">
        <f aca="false">IF(CW96=TRUE(),0,1)</f>
        <v>0</v>
      </c>
      <c r="CY96" s="17"/>
      <c r="CZ96" s="55" t="n">
        <f aca="false">CX96</f>
        <v>0</v>
      </c>
      <c r="DA96" s="208" t="n">
        <f aca="false">IF(CZ96=0,DA95,CZ96)</f>
        <v>1</v>
      </c>
      <c r="DB96" s="161" t="n">
        <f aca="false">IF(DA96=1,1,IF(DA96=10,10,IF(DA96=20,20,10)))</f>
        <v>1</v>
      </c>
      <c r="DC96" s="222"/>
      <c r="DD96" s="208" t="n">
        <f aca="false">IF(DB96=1,1,0)</f>
        <v>1</v>
      </c>
      <c r="DE96" s="209" t="n">
        <f aca="false">DD96*K96</f>
        <v>0</v>
      </c>
      <c r="DF96" s="209" t="n">
        <f aca="false">DD96*M96</f>
        <v>0</v>
      </c>
      <c r="DG96" s="210"/>
      <c r="DH96" s="43"/>
      <c r="DI96" s="211"/>
      <c r="DJ96" s="112"/>
      <c r="DK96" s="162" t="n">
        <f aca="false">IF(DB96=1,M96,0)</f>
        <v>0</v>
      </c>
      <c r="DL96" s="212" t="n">
        <f aca="false">IF(AND(CZ96=1,DD96=1),2,DD96)</f>
        <v>1</v>
      </c>
      <c r="DM96" s="55" t="n">
        <f aca="false">IF(AND(DL96=2,DL97=2),2,IF(AND(DL96=2,DL97=1),3,DL96))</f>
        <v>1</v>
      </c>
      <c r="DN96" s="55" t="n">
        <f aca="false">IF(DM96=2,2,IF(AND(DM96=3,DM98=1),4,DM96))</f>
        <v>1</v>
      </c>
      <c r="DO96" s="55" t="n">
        <f aca="false">IF(DN96=2,2,IF(AND(DN96=4,DN99=1),5,DN96))</f>
        <v>1</v>
      </c>
      <c r="DP96" s="55" t="n">
        <f aca="false">IF(DO96=2,2,IF(AND(DO96=5,DO100=1),6,DO96))</f>
        <v>1</v>
      </c>
      <c r="DQ96" s="55" t="n">
        <f aca="false">IF(DP96=2,2,IF(AND(DP96=6,DP101=1),7,DP96))</f>
        <v>1</v>
      </c>
      <c r="DR96" s="55" t="n">
        <f aca="false">IF(DQ96=2,2,IF(AND(DQ96=7,DQ102=1),8,DQ96))</f>
        <v>1</v>
      </c>
      <c r="DS96" s="55" t="n">
        <f aca="false">IF(DR96=2,2,IF(AND(DR96=8,DR103=1),9,DR96))</f>
        <v>1</v>
      </c>
      <c r="DT96" s="55" t="n">
        <f aca="false">IF(DS96=2,2,IF(AND(DS96=9,DS104=1),10,DS96))</f>
        <v>1</v>
      </c>
      <c r="DU96" s="55" t="n">
        <f aca="false">IF(DT96=2,2,IF(AND(DT96=10,DT105=1),11,DT96))</f>
        <v>1</v>
      </c>
      <c r="DV96" s="55" t="n">
        <f aca="false">IF(DU96=2,2,IF(AND(DU96=11,DU106=1),12,DU96))</f>
        <v>1</v>
      </c>
      <c r="DW96" s="55" t="n">
        <f aca="false">IF(DV96=2,2,IF(AND(DV96=12,DV107=1),13,DV96))</f>
        <v>1</v>
      </c>
      <c r="DX96" s="55" t="n">
        <f aca="false">IF(DW96=2,2,IF(AND(DW96=13,DW108=1),14,DW96))</f>
        <v>1</v>
      </c>
      <c r="DY96" s="55" t="n">
        <f aca="false">IF(DX96=2,2,IF(AND(DX96=14,DX109=1),15,DX96))</f>
        <v>1</v>
      </c>
      <c r="DZ96" s="55" t="n">
        <f aca="false">IF(DY96=2,2,IF(AND(DY96=15,DY110=1),16,DY96))</f>
        <v>1</v>
      </c>
      <c r="EA96" s="55" t="n">
        <f aca="false">IF(DZ96=2,2,IF(AND(DZ96=16,DZ111=1),17,DZ96))</f>
        <v>1</v>
      </c>
      <c r="EB96" s="55" t="n">
        <f aca="false">IF(EA96=2,2,IF(AND(EA96=17,EA112=1),18,EA96))</f>
        <v>1</v>
      </c>
      <c r="EC96" s="213" t="n">
        <f aca="false">IF(EB96=2,2,IF(AND(EB96=18,EB113=1),19,EB96))</f>
        <v>1</v>
      </c>
      <c r="ED96" s="214" t="n">
        <f aca="false">IF(EC96=2,DK96,IF(EC96=3,(DK96+DK97),IF(EC96=4,(DK96+DK97+DK98),IF(EC96=5,(DK96+DK97+DK98+DK99),IF(EC96=6,(DK96+DK97+DK98+DK99+DK100),IF(EC96=7,(DK96+DK97+DK98+DK99+DK100+DK101),0))))))</f>
        <v>0</v>
      </c>
      <c r="EE96" s="215" t="n">
        <f aca="false">IF(EC96=8,(DK96+DK97+DK98+DK99+DK100+DK101+DK102),IF(EC96=9,(DK96+DK97+DK98+DK99+DK100+DK101+DK102+DK103),IF(EC96=10,(DK96+DK97+DK98+DK99+DK100+DK101+DK102+DK103+DK104),IF(EC96=11,(DK96+DK97+DK98+DK99+DK100+DK101+DK102+DK103+DK104+DK105),IF(EC96=12,(DK96+DK97+DK98+DK99+DK100+DK101+DK102+DK103+DK104+DK105+DK106),IF(EC96=13,(DK96+DK97+DK98+DK99+DK100+DK101+DK102+DK103+DK104+DK105+DK106+DK107),0))))))</f>
        <v>0</v>
      </c>
      <c r="EF96" s="215" t="n">
        <f aca="false">IF(EC96=14,SUM(DK96:DK108),IF(EC96=15,SUM(DK96:DK109),IF(EC96=16,SUM(DK96:DK110),IF(EC96=17,SUM(DK96:DK111),IF(EC96=18,SUM(DK96:DK112),IF(EC96=19,SUM(DK96:DK113),0))))))</f>
        <v>0</v>
      </c>
      <c r="EG96" s="216" t="n">
        <f aca="false">ED96+EE96+EF96</f>
        <v>0</v>
      </c>
      <c r="EH96" s="215"/>
      <c r="EI96" s="216"/>
      <c r="EJ96" s="113" t="n">
        <f aca="false">EG96+EI96</f>
        <v>0</v>
      </c>
      <c r="EK96" s="113"/>
      <c r="EL96" s="17"/>
      <c r="EM96" s="113"/>
      <c r="EN96" s="113"/>
    </row>
    <row r="97" s="16" customFormat="true" ht="27" hidden="false" customHeight="true" outlineLevel="0" collapsed="false">
      <c r="B97" s="164" t="str">
        <f aca="false">IF(M97&gt;0,"Wypełnione","")</f>
        <v/>
      </c>
      <c r="C97" s="165" t="str">
        <f aca="false">IF(AU97=1,SUM(AU$11:AU97),"")</f>
        <v/>
      </c>
      <c r="D97" s="166"/>
      <c r="E97" s="167"/>
      <c r="F97" s="168"/>
      <c r="G97" s="169"/>
      <c r="H97" s="170"/>
      <c r="I97" s="168"/>
      <c r="J97" s="169"/>
      <c r="K97" s="170"/>
      <c r="L97" s="171"/>
      <c r="M97" s="172"/>
      <c r="N97" s="173"/>
      <c r="O97" s="173"/>
      <c r="P97" s="174"/>
      <c r="Q97" s="175"/>
      <c r="R97" s="175"/>
      <c r="S97" s="175"/>
      <c r="T97" s="175"/>
      <c r="U97" s="176"/>
      <c r="V97" s="177"/>
      <c r="W97" s="178"/>
      <c r="X97" s="178"/>
      <c r="Y97" s="178"/>
      <c r="Z97" s="178"/>
      <c r="AA97" s="178"/>
      <c r="AB97" s="178"/>
      <c r="AC97" s="178"/>
      <c r="AD97" s="178"/>
      <c r="AE97" s="179"/>
      <c r="AF97" s="180"/>
      <c r="AG97" s="177"/>
      <c r="AH97" s="178"/>
      <c r="AI97" s="181"/>
      <c r="AJ97" s="182"/>
      <c r="AK97" s="169"/>
      <c r="AL97" s="183"/>
      <c r="AM97" s="184"/>
      <c r="AN97" s="184"/>
      <c r="AO97" s="183"/>
      <c r="AP97" s="185"/>
      <c r="AQ97" s="186" t="str">
        <f aca="false">IF(BG97+BJ97&gt;0,"Wpisz miarę.","")</f>
        <v/>
      </c>
      <c r="AR97" s="187" t="n">
        <v>1</v>
      </c>
      <c r="AU97" s="188" t="n">
        <f aca="false">AW97</f>
        <v>0</v>
      </c>
      <c r="AV97" s="189" t="b">
        <f aca="false">ISNONTEXT(D97)</f>
        <v>1</v>
      </c>
      <c r="AW97" s="55" t="n">
        <f aca="false">IF(AV97=TRUE(),0,1)</f>
        <v>0</v>
      </c>
      <c r="AX97" s="190" t="n">
        <f aca="false">IF(D97=0,1,COUNTIF(D$12:D$401,D97))</f>
        <v>1</v>
      </c>
      <c r="AY97" s="191" t="n">
        <f aca="false">IF(AX97&gt;1,1,0)</f>
        <v>0</v>
      </c>
      <c r="BD97" s="193"/>
      <c r="BE97" s="193"/>
      <c r="BG97" s="194" t="n">
        <f aca="false">IF(AND(BH97&gt;0,BI97=0),1,0)</f>
        <v>0</v>
      </c>
      <c r="BH97" s="195" t="n">
        <f aca="false">AE97</f>
        <v>0</v>
      </c>
      <c r="BI97" s="187" t="n">
        <f aca="false">AF97</f>
        <v>0</v>
      </c>
      <c r="BJ97" s="194" t="n">
        <f aca="false">IF(AND(BK97&gt;0,BL97=0),1,0)</f>
        <v>0</v>
      </c>
      <c r="BK97" s="195" t="n">
        <f aca="false">AJ97</f>
        <v>0</v>
      </c>
      <c r="BL97" s="187" t="n">
        <f aca="false">AK97</f>
        <v>0</v>
      </c>
      <c r="BN97" s="196" t="n">
        <f aca="false">IF(P97&gt;0,1,0)</f>
        <v>0</v>
      </c>
      <c r="BO97" s="196" t="n">
        <f aca="false">IF(Q97&gt;0,1,0)</f>
        <v>0</v>
      </c>
      <c r="BP97" s="196" t="n">
        <f aca="false">IF(R97&gt;0,1,0)</f>
        <v>0</v>
      </c>
      <c r="BQ97" s="196" t="n">
        <f aca="false">IF(S97&gt;0,1,0)</f>
        <v>0</v>
      </c>
      <c r="BR97" s="196" t="n">
        <f aca="false">IF(T97&gt;0,1,0)</f>
        <v>0</v>
      </c>
      <c r="BS97" s="196" t="n">
        <f aca="false">IF(U97&gt;0,1,0)</f>
        <v>0</v>
      </c>
      <c r="BT97" s="197" t="n">
        <f aca="false">IF(SUM(BN97:BS97)&lt;=1,0,164)</f>
        <v>0</v>
      </c>
      <c r="CA97" s="27"/>
      <c r="CB97" s="199" t="str">
        <f aca="false">IF(ROUND(EJ97,2)=0,"",ROUND((K97-EJ97),2))</f>
        <v/>
      </c>
      <c r="CC97" s="200" t="str">
        <f aca="false">IF(CB97=0,"OK.",IF(CB97="","","Popraw  ;)"))</f>
        <v/>
      </c>
      <c r="CD97" s="201" t="str">
        <f aca="false">IF(ROWS(AP97:AP98)&gt;2,"Pamiętaj o wpisaniu WYPEŁNIONE do kol. z Filtrem","")</f>
        <v/>
      </c>
      <c r="CE97" s="217"/>
      <c r="CF97" s="218"/>
      <c r="CG97" s="218"/>
      <c r="CH97" s="218"/>
      <c r="CI97" s="220"/>
      <c r="CJ97" s="27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05" t="b">
        <f aca="false">ISNUMBER(D97)</f>
        <v>0</v>
      </c>
      <c r="CV97" s="206" t="b">
        <f aca="false">ISBLANK(D97)</f>
        <v>1</v>
      </c>
      <c r="CW97" s="189" t="b">
        <f aca="false">IF(CU97=CV97,FALSE(),TRUE())</f>
        <v>1</v>
      </c>
      <c r="CX97" s="55" t="n">
        <f aca="false">IF(CW97=TRUE(),0,1)</f>
        <v>0</v>
      </c>
      <c r="CY97" s="17"/>
      <c r="CZ97" s="55" t="n">
        <f aca="false">CX97</f>
        <v>0</v>
      </c>
      <c r="DA97" s="208" t="n">
        <f aca="false">IF(CZ97=0,DA96,CZ97)</f>
        <v>1</v>
      </c>
      <c r="DB97" s="161" t="n">
        <f aca="false">IF(DA97=1,1,IF(DA97=10,10,IF(DA97=20,20,10)))</f>
        <v>1</v>
      </c>
      <c r="DC97" s="222"/>
      <c r="DD97" s="208" t="n">
        <f aca="false">IF(DB97=1,1,0)</f>
        <v>1</v>
      </c>
      <c r="DE97" s="209" t="n">
        <f aca="false">DD97*K97</f>
        <v>0</v>
      </c>
      <c r="DF97" s="209" t="n">
        <f aca="false">DD97*M97</f>
        <v>0</v>
      </c>
      <c r="DG97" s="210"/>
      <c r="DH97" s="43"/>
      <c r="DI97" s="211"/>
      <c r="DJ97" s="112"/>
      <c r="DK97" s="162" t="n">
        <f aca="false">IF(DB97=1,M97,0)</f>
        <v>0</v>
      </c>
      <c r="DL97" s="212" t="n">
        <f aca="false">IF(AND(CZ97=1,DD97=1),2,DD97)</f>
        <v>1</v>
      </c>
      <c r="DM97" s="55" t="n">
        <f aca="false">IF(AND(DL97=2,DL98=2),2,IF(AND(DL97=2,DL98=1),3,DL97))</f>
        <v>1</v>
      </c>
      <c r="DN97" s="55" t="n">
        <f aca="false">IF(DM97=2,2,IF(AND(DM97=3,DM99=1),4,DM97))</f>
        <v>1</v>
      </c>
      <c r="DO97" s="55" t="n">
        <f aca="false">IF(DN97=2,2,IF(AND(DN97=4,DN100=1),5,DN97))</f>
        <v>1</v>
      </c>
      <c r="DP97" s="55" t="n">
        <f aca="false">IF(DO97=2,2,IF(AND(DO97=5,DO101=1),6,DO97))</f>
        <v>1</v>
      </c>
      <c r="DQ97" s="55" t="n">
        <f aca="false">IF(DP97=2,2,IF(AND(DP97=6,DP102=1),7,DP97))</f>
        <v>1</v>
      </c>
      <c r="DR97" s="55" t="n">
        <f aca="false">IF(DQ97=2,2,IF(AND(DQ97=7,DQ103=1),8,DQ97))</f>
        <v>1</v>
      </c>
      <c r="DS97" s="55" t="n">
        <f aca="false">IF(DR97=2,2,IF(AND(DR97=8,DR104=1),9,DR97))</f>
        <v>1</v>
      </c>
      <c r="DT97" s="55" t="n">
        <f aca="false">IF(DS97=2,2,IF(AND(DS97=9,DS105=1),10,DS97))</f>
        <v>1</v>
      </c>
      <c r="DU97" s="55" t="n">
        <f aca="false">IF(DT97=2,2,IF(AND(DT97=10,DT106=1),11,DT97))</f>
        <v>1</v>
      </c>
      <c r="DV97" s="55" t="n">
        <f aca="false">IF(DU97=2,2,IF(AND(DU97=11,DU107=1),12,DU97))</f>
        <v>1</v>
      </c>
      <c r="DW97" s="55" t="n">
        <f aca="false">IF(DV97=2,2,IF(AND(DV97=12,DV108=1),13,DV97))</f>
        <v>1</v>
      </c>
      <c r="DX97" s="55" t="n">
        <f aca="false">IF(DW97=2,2,IF(AND(DW97=13,DW109=1),14,DW97))</f>
        <v>1</v>
      </c>
      <c r="DY97" s="55" t="n">
        <f aca="false">IF(DX97=2,2,IF(AND(DX97=14,DX110=1),15,DX97))</f>
        <v>1</v>
      </c>
      <c r="DZ97" s="55" t="n">
        <f aca="false">IF(DY97=2,2,IF(AND(DY97=15,DY111=1),16,DY97))</f>
        <v>1</v>
      </c>
      <c r="EA97" s="55" t="n">
        <f aca="false">IF(DZ97=2,2,IF(AND(DZ97=16,DZ112=1),17,DZ97))</f>
        <v>1</v>
      </c>
      <c r="EB97" s="55" t="n">
        <f aca="false">IF(EA97=2,2,IF(AND(EA97=17,EA113=1),18,EA97))</f>
        <v>1</v>
      </c>
      <c r="EC97" s="213" t="n">
        <f aca="false">IF(EB97=2,2,IF(AND(EB97=18,EB114=1),19,EB97))</f>
        <v>1</v>
      </c>
      <c r="ED97" s="214" t="n">
        <f aca="false">IF(EC97=2,DK97,IF(EC97=3,(DK97+DK98),IF(EC97=4,(DK97+DK98+DK99),IF(EC97=5,(DK97+DK98+DK99+DK100),IF(EC97=6,(DK97+DK98+DK99+DK100+DK101),IF(EC97=7,(DK97+DK98+DK99+DK100+DK101+DK102),0))))))</f>
        <v>0</v>
      </c>
      <c r="EE97" s="215" t="n">
        <f aca="false">IF(EC97=8,(DK97+DK98+DK99+DK100+DK101+DK102+DK103),IF(EC97=9,(DK97+DK98+DK99+DK100+DK101+DK102+DK103+DK104),IF(EC97=10,(DK97+DK98+DK99+DK100+DK101+DK102+DK103+DK104+DK105),IF(EC97=11,(DK97+DK98+DK99+DK100+DK101+DK102+DK103+DK104+DK105+DK106),IF(EC97=12,(DK97+DK98+DK99+DK100+DK101+DK102+DK103+DK104+DK105+DK106+DK107),IF(EC97=13,(DK97+DK98+DK99+DK100+DK101+DK102+DK103+DK104+DK105+DK106+DK107+DK108),0))))))</f>
        <v>0</v>
      </c>
      <c r="EF97" s="215" t="n">
        <f aca="false">IF(EC97=14,SUM(DK97:DK109),IF(EC97=15,SUM(DK97:DK110),IF(EC97=16,SUM(DK97:DK111),IF(EC97=17,SUM(DK97:DK112),IF(EC97=18,SUM(DK97:DK113),IF(EC97=19,SUM(DK97:DK114),0))))))</f>
        <v>0</v>
      </c>
      <c r="EG97" s="216" t="n">
        <f aca="false">ED97+EE97+EF97</f>
        <v>0</v>
      </c>
      <c r="EH97" s="215"/>
      <c r="EI97" s="216"/>
      <c r="EJ97" s="113" t="n">
        <f aca="false">EG97+EI97</f>
        <v>0</v>
      </c>
      <c r="EK97" s="113"/>
      <c r="EL97" s="17"/>
      <c r="EM97" s="113"/>
      <c r="EN97" s="113"/>
    </row>
    <row r="98" s="16" customFormat="true" ht="27" hidden="false" customHeight="true" outlineLevel="0" collapsed="false">
      <c r="B98" s="164" t="str">
        <f aca="false">IF(M98&gt;0,"Wypełnione","")</f>
        <v/>
      </c>
      <c r="C98" s="165" t="str">
        <f aca="false">IF(AU98=1,SUM(AU$11:AU98),"")</f>
        <v/>
      </c>
      <c r="D98" s="166"/>
      <c r="E98" s="167"/>
      <c r="F98" s="168"/>
      <c r="G98" s="169"/>
      <c r="H98" s="170"/>
      <c r="I98" s="168"/>
      <c r="J98" s="169"/>
      <c r="K98" s="170"/>
      <c r="L98" s="171"/>
      <c r="M98" s="172"/>
      <c r="N98" s="173"/>
      <c r="O98" s="173"/>
      <c r="P98" s="174"/>
      <c r="Q98" s="175"/>
      <c r="R98" s="175"/>
      <c r="S98" s="175"/>
      <c r="T98" s="175"/>
      <c r="U98" s="176"/>
      <c r="V98" s="177"/>
      <c r="W98" s="178"/>
      <c r="X98" s="178"/>
      <c r="Y98" s="178"/>
      <c r="Z98" s="178"/>
      <c r="AA98" s="178"/>
      <c r="AB98" s="178"/>
      <c r="AC98" s="178"/>
      <c r="AD98" s="178"/>
      <c r="AE98" s="179"/>
      <c r="AF98" s="180"/>
      <c r="AG98" s="177"/>
      <c r="AH98" s="178"/>
      <c r="AI98" s="181"/>
      <c r="AJ98" s="182"/>
      <c r="AK98" s="169"/>
      <c r="AL98" s="183"/>
      <c r="AM98" s="184"/>
      <c r="AN98" s="184"/>
      <c r="AO98" s="183"/>
      <c r="AP98" s="185"/>
      <c r="AQ98" s="186" t="str">
        <f aca="false">IF(BG98+BJ98&gt;0,"Wpisz miarę.","")</f>
        <v/>
      </c>
      <c r="AR98" s="187" t="n">
        <v>1</v>
      </c>
      <c r="AU98" s="188" t="n">
        <f aca="false">AW98</f>
        <v>0</v>
      </c>
      <c r="AV98" s="189" t="b">
        <f aca="false">ISNONTEXT(D98)</f>
        <v>1</v>
      </c>
      <c r="AW98" s="55" t="n">
        <f aca="false">IF(AV98=TRUE(),0,1)</f>
        <v>0</v>
      </c>
      <c r="AX98" s="190" t="n">
        <f aca="false">IF(D98=0,1,COUNTIF(D$12:D$401,D98))</f>
        <v>1</v>
      </c>
      <c r="AY98" s="191" t="n">
        <f aca="false">IF(AX98&gt;1,1,0)</f>
        <v>0</v>
      </c>
      <c r="BD98" s="193"/>
      <c r="BE98" s="193"/>
      <c r="BG98" s="194" t="n">
        <f aca="false">IF(AND(BH98&gt;0,BI98=0),1,0)</f>
        <v>0</v>
      </c>
      <c r="BH98" s="195" t="n">
        <f aca="false">AE98</f>
        <v>0</v>
      </c>
      <c r="BI98" s="187" t="n">
        <f aca="false">AF98</f>
        <v>0</v>
      </c>
      <c r="BJ98" s="194" t="n">
        <f aca="false">IF(AND(BK98&gt;0,BL98=0),1,0)</f>
        <v>0</v>
      </c>
      <c r="BK98" s="195" t="n">
        <f aca="false">AJ98</f>
        <v>0</v>
      </c>
      <c r="BL98" s="187" t="n">
        <f aca="false">AK98</f>
        <v>0</v>
      </c>
      <c r="BN98" s="196" t="n">
        <f aca="false">IF(P98&gt;0,1,0)</f>
        <v>0</v>
      </c>
      <c r="BO98" s="196" t="n">
        <f aca="false">IF(Q98&gt;0,1,0)</f>
        <v>0</v>
      </c>
      <c r="BP98" s="196" t="n">
        <f aca="false">IF(R98&gt;0,1,0)</f>
        <v>0</v>
      </c>
      <c r="BQ98" s="196" t="n">
        <f aca="false">IF(S98&gt;0,1,0)</f>
        <v>0</v>
      </c>
      <c r="BR98" s="196" t="n">
        <f aca="false">IF(T98&gt;0,1,0)</f>
        <v>0</v>
      </c>
      <c r="BS98" s="196" t="n">
        <f aca="false">IF(U98&gt;0,1,0)</f>
        <v>0</v>
      </c>
      <c r="BT98" s="197" t="n">
        <f aca="false">IF(SUM(BN98:BS98)&lt;=1,0,164)</f>
        <v>0</v>
      </c>
      <c r="CA98" s="27"/>
      <c r="CB98" s="199" t="str">
        <f aca="false">IF(ROUND(EJ98,2)=0,"",ROUND((K98-EJ98),2))</f>
        <v/>
      </c>
      <c r="CC98" s="200" t="str">
        <f aca="false">IF(CB98=0,"OK.",IF(CB98="","","Popraw  ;)"))</f>
        <v/>
      </c>
      <c r="CD98" s="201" t="str">
        <f aca="false">IF(ROWS(AP98:AP99)&gt;2,"Pamiętaj o wpisaniu WYPEŁNIONE do kol. z Filtrem","")</f>
        <v/>
      </c>
      <c r="CE98" s="217"/>
      <c r="CF98" s="218"/>
      <c r="CG98" s="218"/>
      <c r="CH98" s="218"/>
      <c r="CI98" s="220"/>
      <c r="CJ98" s="27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05" t="b">
        <f aca="false">ISNUMBER(D98)</f>
        <v>0</v>
      </c>
      <c r="CV98" s="206" t="b">
        <f aca="false">ISBLANK(D98)</f>
        <v>1</v>
      </c>
      <c r="CW98" s="189" t="b">
        <f aca="false">IF(CU98=CV98,FALSE(),TRUE())</f>
        <v>1</v>
      </c>
      <c r="CX98" s="55" t="n">
        <f aca="false">IF(CW98=TRUE(),0,1)</f>
        <v>0</v>
      </c>
      <c r="CY98" s="17"/>
      <c r="CZ98" s="55" t="n">
        <f aca="false">CX98</f>
        <v>0</v>
      </c>
      <c r="DA98" s="208" t="n">
        <f aca="false">IF(CZ98=0,DA97,CZ98)</f>
        <v>1</v>
      </c>
      <c r="DB98" s="161" t="n">
        <f aca="false">IF(DA98=1,1,IF(DA98=10,10,IF(DA98=20,20,10)))</f>
        <v>1</v>
      </c>
      <c r="DC98" s="222"/>
      <c r="DD98" s="208" t="n">
        <f aca="false">IF(DB98=1,1,0)</f>
        <v>1</v>
      </c>
      <c r="DE98" s="209" t="n">
        <f aca="false">DD98*K98</f>
        <v>0</v>
      </c>
      <c r="DF98" s="209" t="n">
        <f aca="false">DD98*M98</f>
        <v>0</v>
      </c>
      <c r="DG98" s="210"/>
      <c r="DH98" s="43"/>
      <c r="DI98" s="211"/>
      <c r="DJ98" s="112"/>
      <c r="DK98" s="162" t="n">
        <f aca="false">IF(DB98=1,M98,0)</f>
        <v>0</v>
      </c>
      <c r="DL98" s="212" t="n">
        <f aca="false">IF(AND(CZ98=1,DD98=1),2,DD98)</f>
        <v>1</v>
      </c>
      <c r="DM98" s="55" t="n">
        <f aca="false">IF(AND(DL98=2,DL99=2),2,IF(AND(DL98=2,DL99=1),3,DL98))</f>
        <v>1</v>
      </c>
      <c r="DN98" s="55" t="n">
        <f aca="false">IF(DM98=2,2,IF(AND(DM98=3,DM100=1),4,DM98))</f>
        <v>1</v>
      </c>
      <c r="DO98" s="55" t="n">
        <f aca="false">IF(DN98=2,2,IF(AND(DN98=4,DN101=1),5,DN98))</f>
        <v>1</v>
      </c>
      <c r="DP98" s="55" t="n">
        <f aca="false">IF(DO98=2,2,IF(AND(DO98=5,DO102=1),6,DO98))</f>
        <v>1</v>
      </c>
      <c r="DQ98" s="55" t="n">
        <f aca="false">IF(DP98=2,2,IF(AND(DP98=6,DP103=1),7,DP98))</f>
        <v>1</v>
      </c>
      <c r="DR98" s="55" t="n">
        <f aca="false">IF(DQ98=2,2,IF(AND(DQ98=7,DQ104=1),8,DQ98))</f>
        <v>1</v>
      </c>
      <c r="DS98" s="55" t="n">
        <f aca="false">IF(DR98=2,2,IF(AND(DR98=8,DR105=1),9,DR98))</f>
        <v>1</v>
      </c>
      <c r="DT98" s="55" t="n">
        <f aca="false">IF(DS98=2,2,IF(AND(DS98=9,DS106=1),10,DS98))</f>
        <v>1</v>
      </c>
      <c r="DU98" s="55" t="n">
        <f aca="false">IF(DT98=2,2,IF(AND(DT98=10,DT107=1),11,DT98))</f>
        <v>1</v>
      </c>
      <c r="DV98" s="55" t="n">
        <f aca="false">IF(DU98=2,2,IF(AND(DU98=11,DU108=1),12,DU98))</f>
        <v>1</v>
      </c>
      <c r="DW98" s="55" t="n">
        <f aca="false">IF(DV98=2,2,IF(AND(DV98=12,DV109=1),13,DV98))</f>
        <v>1</v>
      </c>
      <c r="DX98" s="55" t="n">
        <f aca="false">IF(DW98=2,2,IF(AND(DW98=13,DW110=1),14,DW98))</f>
        <v>1</v>
      </c>
      <c r="DY98" s="55" t="n">
        <f aca="false">IF(DX98=2,2,IF(AND(DX98=14,DX111=1),15,DX98))</f>
        <v>1</v>
      </c>
      <c r="DZ98" s="55" t="n">
        <f aca="false">IF(DY98=2,2,IF(AND(DY98=15,DY112=1),16,DY98))</f>
        <v>1</v>
      </c>
      <c r="EA98" s="55" t="n">
        <f aca="false">IF(DZ98=2,2,IF(AND(DZ98=16,DZ113=1),17,DZ98))</f>
        <v>1</v>
      </c>
      <c r="EB98" s="55" t="n">
        <f aca="false">IF(EA98=2,2,IF(AND(EA98=17,EA114=1),18,EA98))</f>
        <v>1</v>
      </c>
      <c r="EC98" s="213" t="n">
        <f aca="false">IF(EB98=2,2,IF(AND(EB98=18,EB115=1),19,EB98))</f>
        <v>1</v>
      </c>
      <c r="ED98" s="214" t="n">
        <f aca="false">IF(EC98=2,DK98,IF(EC98=3,(DK98+DK99),IF(EC98=4,(DK98+DK99+DK100),IF(EC98=5,(DK98+DK99+DK100+DK101),IF(EC98=6,(DK98+DK99+DK100+DK101+DK102),IF(EC98=7,(DK98+DK99+DK100+DK101+DK102+DK103),0))))))</f>
        <v>0</v>
      </c>
      <c r="EE98" s="215" t="n">
        <f aca="false">IF(EC98=8,(DK98+DK99+DK100+DK101+DK102+DK103+DK104),IF(EC98=9,(DK98+DK99+DK100+DK101+DK102+DK103+DK104+DK105),IF(EC98=10,(DK98+DK99+DK100+DK101+DK102+DK103+DK104+DK105+DK106),IF(EC98=11,(DK98+DK99+DK100+DK101+DK102+DK103+DK104+DK105+DK106+DK107),IF(EC98=12,(DK98+DK99+DK100+DK101+DK102+DK103+DK104+DK105+DK106+DK107+DK108),IF(EC98=13,(DK98+DK99+DK100+DK101+DK102+DK103+DK104+DK105+DK106+DK107+DK108+DK109),0))))))</f>
        <v>0</v>
      </c>
      <c r="EF98" s="215" t="n">
        <f aca="false">IF(EC98=14,SUM(DK98:DK110),IF(EC98=15,SUM(DK98:DK111),IF(EC98=16,SUM(DK98:DK112),IF(EC98=17,SUM(DK98:DK113),IF(EC98=18,SUM(DK98:DK114),IF(EC98=19,SUM(DK98:DK115),0))))))</f>
        <v>0</v>
      </c>
      <c r="EG98" s="216" t="n">
        <f aca="false">ED98+EE98+EF98</f>
        <v>0</v>
      </c>
      <c r="EH98" s="215"/>
      <c r="EI98" s="216"/>
      <c r="EJ98" s="113" t="n">
        <f aca="false">EG98+EI98</f>
        <v>0</v>
      </c>
      <c r="EK98" s="113"/>
      <c r="EL98" s="17"/>
      <c r="EM98" s="113"/>
      <c r="EN98" s="113"/>
    </row>
    <row r="99" s="16" customFormat="true" ht="27" hidden="false" customHeight="true" outlineLevel="0" collapsed="false">
      <c r="B99" s="164" t="str">
        <f aca="false">IF(M99&gt;0,"Wypełnione","")</f>
        <v/>
      </c>
      <c r="C99" s="165" t="str">
        <f aca="false">IF(AU99=1,SUM(AU$11:AU99),"")</f>
        <v/>
      </c>
      <c r="D99" s="166"/>
      <c r="E99" s="167"/>
      <c r="F99" s="168"/>
      <c r="G99" s="169"/>
      <c r="H99" s="170"/>
      <c r="I99" s="168"/>
      <c r="J99" s="169"/>
      <c r="K99" s="170"/>
      <c r="L99" s="171"/>
      <c r="M99" s="172"/>
      <c r="N99" s="173"/>
      <c r="O99" s="173"/>
      <c r="P99" s="174"/>
      <c r="Q99" s="175"/>
      <c r="R99" s="175"/>
      <c r="S99" s="175"/>
      <c r="T99" s="175"/>
      <c r="U99" s="176"/>
      <c r="V99" s="177"/>
      <c r="W99" s="178"/>
      <c r="X99" s="178"/>
      <c r="Y99" s="178"/>
      <c r="Z99" s="178"/>
      <c r="AA99" s="178"/>
      <c r="AB99" s="178"/>
      <c r="AC99" s="178"/>
      <c r="AD99" s="178"/>
      <c r="AE99" s="179"/>
      <c r="AF99" s="180"/>
      <c r="AG99" s="177"/>
      <c r="AH99" s="178"/>
      <c r="AI99" s="181"/>
      <c r="AJ99" s="182"/>
      <c r="AK99" s="169"/>
      <c r="AL99" s="183"/>
      <c r="AM99" s="184"/>
      <c r="AN99" s="184"/>
      <c r="AO99" s="183"/>
      <c r="AP99" s="185"/>
      <c r="AQ99" s="186" t="str">
        <f aca="false">IF(BG99+BJ99&gt;0,"Wpisz miarę.","")</f>
        <v/>
      </c>
      <c r="AR99" s="187" t="n">
        <v>1</v>
      </c>
      <c r="AU99" s="188" t="n">
        <f aca="false">AW99</f>
        <v>0</v>
      </c>
      <c r="AV99" s="189" t="b">
        <f aca="false">ISNONTEXT(D99)</f>
        <v>1</v>
      </c>
      <c r="AW99" s="55" t="n">
        <f aca="false">IF(AV99=TRUE(),0,1)</f>
        <v>0</v>
      </c>
      <c r="AX99" s="190" t="n">
        <f aca="false">IF(D99=0,1,COUNTIF(D$12:D$401,D99))</f>
        <v>1</v>
      </c>
      <c r="AY99" s="191" t="n">
        <f aca="false">IF(AX99&gt;1,1,0)</f>
        <v>0</v>
      </c>
      <c r="BD99" s="193"/>
      <c r="BE99" s="193"/>
      <c r="BG99" s="194" t="n">
        <f aca="false">IF(AND(BH99&gt;0,BI99=0),1,0)</f>
        <v>0</v>
      </c>
      <c r="BH99" s="195" t="n">
        <f aca="false">AE99</f>
        <v>0</v>
      </c>
      <c r="BI99" s="187" t="n">
        <f aca="false">AF99</f>
        <v>0</v>
      </c>
      <c r="BJ99" s="194" t="n">
        <f aca="false">IF(AND(BK99&gt;0,BL99=0),1,0)</f>
        <v>0</v>
      </c>
      <c r="BK99" s="195" t="n">
        <f aca="false">AJ99</f>
        <v>0</v>
      </c>
      <c r="BL99" s="187" t="n">
        <f aca="false">AK99</f>
        <v>0</v>
      </c>
      <c r="BN99" s="196" t="n">
        <f aca="false">IF(P99&gt;0,1,0)</f>
        <v>0</v>
      </c>
      <c r="BO99" s="196" t="n">
        <f aca="false">IF(Q99&gt;0,1,0)</f>
        <v>0</v>
      </c>
      <c r="BP99" s="196" t="n">
        <f aca="false">IF(R99&gt;0,1,0)</f>
        <v>0</v>
      </c>
      <c r="BQ99" s="196" t="n">
        <f aca="false">IF(S99&gt;0,1,0)</f>
        <v>0</v>
      </c>
      <c r="BR99" s="196" t="n">
        <f aca="false">IF(T99&gt;0,1,0)</f>
        <v>0</v>
      </c>
      <c r="BS99" s="196" t="n">
        <f aca="false">IF(U99&gt;0,1,0)</f>
        <v>0</v>
      </c>
      <c r="BT99" s="197" t="n">
        <f aca="false">IF(SUM(BN99:BS99)&lt;=1,0,164)</f>
        <v>0</v>
      </c>
      <c r="CA99" s="27"/>
      <c r="CB99" s="199" t="str">
        <f aca="false">IF(ROUND(EJ99,2)=0,"",ROUND((K99-EJ99),2))</f>
        <v/>
      </c>
      <c r="CC99" s="200" t="str">
        <f aca="false">IF(CB99=0,"OK.",IF(CB99="","","Popraw  ;)"))</f>
        <v/>
      </c>
      <c r="CD99" s="201" t="str">
        <f aca="false">IF(ROWS(AP99:AP100)&gt;2,"Pamiętaj o wpisaniu WYPEŁNIONE do kol. z Filtrem","")</f>
        <v/>
      </c>
      <c r="CE99" s="217"/>
      <c r="CF99" s="218"/>
      <c r="CG99" s="218"/>
      <c r="CH99" s="218"/>
      <c r="CI99" s="220"/>
      <c r="CJ99" s="27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05" t="b">
        <f aca="false">ISNUMBER(D99)</f>
        <v>0</v>
      </c>
      <c r="CV99" s="206" t="b">
        <f aca="false">ISBLANK(D99)</f>
        <v>1</v>
      </c>
      <c r="CW99" s="189" t="b">
        <f aca="false">IF(CU99=CV99,FALSE(),TRUE())</f>
        <v>1</v>
      </c>
      <c r="CX99" s="55" t="n">
        <f aca="false">IF(CW99=TRUE(),0,1)</f>
        <v>0</v>
      </c>
      <c r="CY99" s="17"/>
      <c r="CZ99" s="55" t="n">
        <f aca="false">CX99</f>
        <v>0</v>
      </c>
      <c r="DA99" s="208" t="n">
        <f aca="false">IF(CZ99=0,DA98,CZ99)</f>
        <v>1</v>
      </c>
      <c r="DB99" s="161" t="n">
        <f aca="false">IF(DA99=1,1,IF(DA99=10,10,IF(DA99=20,20,10)))</f>
        <v>1</v>
      </c>
      <c r="DC99" s="222"/>
      <c r="DD99" s="208" t="n">
        <f aca="false">IF(DB99=1,1,0)</f>
        <v>1</v>
      </c>
      <c r="DE99" s="209" t="n">
        <f aca="false">DD99*K99</f>
        <v>0</v>
      </c>
      <c r="DF99" s="209" t="n">
        <f aca="false">DD99*M99</f>
        <v>0</v>
      </c>
      <c r="DG99" s="210"/>
      <c r="DH99" s="43"/>
      <c r="DI99" s="211"/>
      <c r="DJ99" s="112"/>
      <c r="DK99" s="162" t="n">
        <f aca="false">IF(DB99=1,M99,0)</f>
        <v>0</v>
      </c>
      <c r="DL99" s="212" t="n">
        <f aca="false">IF(AND(CZ99=1,DD99=1),2,DD99)</f>
        <v>1</v>
      </c>
      <c r="DM99" s="55" t="n">
        <f aca="false">IF(AND(DL99=2,DL100=2),2,IF(AND(DL99=2,DL100=1),3,DL99))</f>
        <v>1</v>
      </c>
      <c r="DN99" s="55" t="n">
        <f aca="false">IF(DM99=2,2,IF(AND(DM99=3,DM101=1),4,DM99))</f>
        <v>1</v>
      </c>
      <c r="DO99" s="55" t="n">
        <f aca="false">IF(DN99=2,2,IF(AND(DN99=4,DN102=1),5,DN99))</f>
        <v>1</v>
      </c>
      <c r="DP99" s="55" t="n">
        <f aca="false">IF(DO99=2,2,IF(AND(DO99=5,DO103=1),6,DO99))</f>
        <v>1</v>
      </c>
      <c r="DQ99" s="55" t="n">
        <f aca="false">IF(DP99=2,2,IF(AND(DP99=6,DP104=1),7,DP99))</f>
        <v>1</v>
      </c>
      <c r="DR99" s="55" t="n">
        <f aca="false">IF(DQ99=2,2,IF(AND(DQ99=7,DQ105=1),8,DQ99))</f>
        <v>1</v>
      </c>
      <c r="DS99" s="55" t="n">
        <f aca="false">IF(DR99=2,2,IF(AND(DR99=8,DR106=1),9,DR99))</f>
        <v>1</v>
      </c>
      <c r="DT99" s="55" t="n">
        <f aca="false">IF(DS99=2,2,IF(AND(DS99=9,DS107=1),10,DS99))</f>
        <v>1</v>
      </c>
      <c r="DU99" s="55" t="n">
        <f aca="false">IF(DT99=2,2,IF(AND(DT99=10,DT108=1),11,DT99))</f>
        <v>1</v>
      </c>
      <c r="DV99" s="55" t="n">
        <f aca="false">IF(DU99=2,2,IF(AND(DU99=11,DU109=1),12,DU99))</f>
        <v>1</v>
      </c>
      <c r="DW99" s="55" t="n">
        <f aca="false">IF(DV99=2,2,IF(AND(DV99=12,DV110=1),13,DV99))</f>
        <v>1</v>
      </c>
      <c r="DX99" s="55" t="n">
        <f aca="false">IF(DW99=2,2,IF(AND(DW99=13,DW111=1),14,DW99))</f>
        <v>1</v>
      </c>
      <c r="DY99" s="55" t="n">
        <f aca="false">IF(DX99=2,2,IF(AND(DX99=14,DX112=1),15,DX99))</f>
        <v>1</v>
      </c>
      <c r="DZ99" s="55" t="n">
        <f aca="false">IF(DY99=2,2,IF(AND(DY99=15,DY113=1),16,DY99))</f>
        <v>1</v>
      </c>
      <c r="EA99" s="55" t="n">
        <f aca="false">IF(DZ99=2,2,IF(AND(DZ99=16,DZ114=1),17,DZ99))</f>
        <v>1</v>
      </c>
      <c r="EB99" s="55" t="n">
        <f aca="false">IF(EA99=2,2,IF(AND(EA99=17,EA115=1),18,EA99))</f>
        <v>1</v>
      </c>
      <c r="EC99" s="213" t="n">
        <f aca="false">IF(EB99=2,2,IF(AND(EB99=18,EB116=1),19,EB99))</f>
        <v>1</v>
      </c>
      <c r="ED99" s="214" t="n">
        <f aca="false">IF(EC99=2,DK99,IF(EC99=3,(DK99+DK100),IF(EC99=4,(DK99+DK100+DK101),IF(EC99=5,(DK99+DK100+DK101+DK102),IF(EC99=6,(DK99+DK100+DK101+DK102+DK103),IF(EC99=7,(DK99+DK100+DK101+DK102+DK103+DK104),0))))))</f>
        <v>0</v>
      </c>
      <c r="EE99" s="215" t="n">
        <f aca="false">IF(EC99=8,(DK99+DK100+DK101+DK102+DK103+DK104+DK105),IF(EC99=9,(DK99+DK100+DK101+DK102+DK103+DK104+DK105+DK106),IF(EC99=10,(DK99+DK100+DK101+DK102+DK103+DK104+DK105+DK106+DK107),IF(EC99=11,(DK99+DK100+DK101+DK102+DK103+DK104+DK105+DK106+DK107+DK108),IF(EC99=12,(DK99+DK100+DK101+DK102+DK103+DK104+DK105+DK106+DK107+DK108+DK109),IF(EC99=13,(DK99+DK100+DK101+DK102+DK103+DK104+DK105+DK106+DK107+DK108+DK109+DK110),0))))))</f>
        <v>0</v>
      </c>
      <c r="EF99" s="215" t="n">
        <f aca="false">IF(EC99=14,SUM(DK99:DK111),IF(EC99=15,SUM(DK99:DK112),IF(EC99=16,SUM(DK99:DK113),IF(EC99=17,SUM(DK99:DK114),IF(EC99=18,SUM(DK99:DK115),IF(EC99=19,SUM(DK99:DK116),0))))))</f>
        <v>0</v>
      </c>
      <c r="EG99" s="216" t="n">
        <f aca="false">ED99+EE99+EF99</f>
        <v>0</v>
      </c>
      <c r="EH99" s="215"/>
      <c r="EI99" s="216"/>
      <c r="EJ99" s="113" t="n">
        <f aca="false">EG99+EI99</f>
        <v>0</v>
      </c>
      <c r="EK99" s="113"/>
      <c r="EL99" s="17"/>
      <c r="EM99" s="113"/>
      <c r="EN99" s="113"/>
    </row>
    <row r="100" s="16" customFormat="true" ht="27" hidden="false" customHeight="true" outlineLevel="0" collapsed="false">
      <c r="B100" s="164" t="str">
        <f aca="false">IF(M100&gt;0,"Wypełnione","")</f>
        <v/>
      </c>
      <c r="C100" s="165" t="str">
        <f aca="false">IF(AU100=1,SUM(AU$11:AU100),"")</f>
        <v/>
      </c>
      <c r="D100" s="166"/>
      <c r="E100" s="167"/>
      <c r="F100" s="168"/>
      <c r="G100" s="169"/>
      <c r="H100" s="170"/>
      <c r="I100" s="168"/>
      <c r="J100" s="169"/>
      <c r="K100" s="170"/>
      <c r="L100" s="171"/>
      <c r="M100" s="172"/>
      <c r="N100" s="173"/>
      <c r="O100" s="173"/>
      <c r="P100" s="174"/>
      <c r="Q100" s="175"/>
      <c r="R100" s="175"/>
      <c r="S100" s="175"/>
      <c r="T100" s="175"/>
      <c r="U100" s="176"/>
      <c r="V100" s="177"/>
      <c r="W100" s="178"/>
      <c r="X100" s="178"/>
      <c r="Y100" s="178"/>
      <c r="Z100" s="178"/>
      <c r="AA100" s="178"/>
      <c r="AB100" s="178"/>
      <c r="AC100" s="178"/>
      <c r="AD100" s="178"/>
      <c r="AE100" s="179"/>
      <c r="AF100" s="180"/>
      <c r="AG100" s="177"/>
      <c r="AH100" s="178"/>
      <c r="AI100" s="181"/>
      <c r="AJ100" s="182"/>
      <c r="AK100" s="169"/>
      <c r="AL100" s="183"/>
      <c r="AM100" s="184"/>
      <c r="AN100" s="184"/>
      <c r="AO100" s="183"/>
      <c r="AP100" s="185"/>
      <c r="AQ100" s="186" t="str">
        <f aca="false">IF(BG100+BJ100&gt;0,"Wpisz miarę.","")</f>
        <v/>
      </c>
      <c r="AR100" s="187" t="n">
        <v>1</v>
      </c>
      <c r="AU100" s="188" t="n">
        <f aca="false">AW100</f>
        <v>0</v>
      </c>
      <c r="AV100" s="189" t="b">
        <f aca="false">ISNONTEXT(D100)</f>
        <v>1</v>
      </c>
      <c r="AW100" s="55" t="n">
        <f aca="false">IF(AV100=TRUE(),0,1)</f>
        <v>0</v>
      </c>
      <c r="AX100" s="190" t="n">
        <f aca="false">IF(D100=0,1,COUNTIF(D$12:D$401,D100))</f>
        <v>1</v>
      </c>
      <c r="AY100" s="191" t="n">
        <f aca="false">IF(AX100&gt;1,1,0)</f>
        <v>0</v>
      </c>
      <c r="BD100" s="193"/>
      <c r="BE100" s="193"/>
      <c r="BG100" s="194" t="n">
        <f aca="false">IF(AND(BH100&gt;0,BI100=0),1,0)</f>
        <v>0</v>
      </c>
      <c r="BH100" s="195" t="n">
        <f aca="false">AE100</f>
        <v>0</v>
      </c>
      <c r="BI100" s="187" t="n">
        <f aca="false">AF100</f>
        <v>0</v>
      </c>
      <c r="BJ100" s="194" t="n">
        <f aca="false">IF(AND(BK100&gt;0,BL100=0),1,0)</f>
        <v>0</v>
      </c>
      <c r="BK100" s="195" t="n">
        <f aca="false">AJ100</f>
        <v>0</v>
      </c>
      <c r="BL100" s="187" t="n">
        <f aca="false">AK100</f>
        <v>0</v>
      </c>
      <c r="BN100" s="196" t="n">
        <f aca="false">IF(P100&gt;0,1,0)</f>
        <v>0</v>
      </c>
      <c r="BO100" s="196" t="n">
        <f aca="false">IF(Q100&gt;0,1,0)</f>
        <v>0</v>
      </c>
      <c r="BP100" s="196" t="n">
        <f aca="false">IF(R100&gt;0,1,0)</f>
        <v>0</v>
      </c>
      <c r="BQ100" s="196" t="n">
        <f aca="false">IF(S100&gt;0,1,0)</f>
        <v>0</v>
      </c>
      <c r="BR100" s="196" t="n">
        <f aca="false">IF(T100&gt;0,1,0)</f>
        <v>0</v>
      </c>
      <c r="BS100" s="196" t="n">
        <f aca="false">IF(U100&gt;0,1,0)</f>
        <v>0</v>
      </c>
      <c r="BT100" s="197" t="n">
        <f aca="false">IF(SUM(BN100:BS100)&lt;=1,0,164)</f>
        <v>0</v>
      </c>
      <c r="CA100" s="27"/>
      <c r="CB100" s="199" t="str">
        <f aca="false">IF(ROUND(EJ100,2)=0,"",ROUND((K100-EJ100),2))</f>
        <v/>
      </c>
      <c r="CC100" s="200" t="str">
        <f aca="false">IF(CB100=0,"OK.",IF(CB100="","","Popraw  ;)"))</f>
        <v/>
      </c>
      <c r="CD100" s="201" t="str">
        <f aca="false">IF(ROWS(AP100:AP101)&gt;2,"Pamiętaj o wpisaniu WYPEŁNIONE do kol. z Filtrem","")</f>
        <v/>
      </c>
      <c r="CE100" s="217"/>
      <c r="CF100" s="218"/>
      <c r="CG100" s="218"/>
      <c r="CH100" s="218"/>
      <c r="CI100" s="220"/>
      <c r="CJ100" s="27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05" t="b">
        <f aca="false">ISNUMBER(D100)</f>
        <v>0</v>
      </c>
      <c r="CV100" s="206" t="b">
        <f aca="false">ISBLANK(D100)</f>
        <v>1</v>
      </c>
      <c r="CW100" s="189" t="b">
        <f aca="false">IF(CU100=CV100,FALSE(),TRUE())</f>
        <v>1</v>
      </c>
      <c r="CX100" s="55" t="n">
        <f aca="false">IF(CW100=TRUE(),0,1)</f>
        <v>0</v>
      </c>
      <c r="CY100" s="17"/>
      <c r="CZ100" s="55" t="n">
        <f aca="false">CX100</f>
        <v>0</v>
      </c>
      <c r="DA100" s="208" t="n">
        <f aca="false">IF(CZ100=0,DA99,CZ100)</f>
        <v>1</v>
      </c>
      <c r="DB100" s="161" t="n">
        <f aca="false">IF(DA100=1,1,IF(DA100=10,10,IF(DA100=20,20,10)))</f>
        <v>1</v>
      </c>
      <c r="DC100" s="222"/>
      <c r="DD100" s="208" t="n">
        <f aca="false">IF(DB100=1,1,0)</f>
        <v>1</v>
      </c>
      <c r="DE100" s="209" t="n">
        <f aca="false">DD100*K100</f>
        <v>0</v>
      </c>
      <c r="DF100" s="209" t="n">
        <f aca="false">DD100*M100</f>
        <v>0</v>
      </c>
      <c r="DG100" s="210"/>
      <c r="DH100" s="43"/>
      <c r="DI100" s="211"/>
      <c r="DJ100" s="112"/>
      <c r="DK100" s="162" t="n">
        <f aca="false">IF(DB100=1,M100,0)</f>
        <v>0</v>
      </c>
      <c r="DL100" s="212" t="n">
        <f aca="false">IF(AND(CZ100=1,DD100=1),2,DD100)</f>
        <v>1</v>
      </c>
      <c r="DM100" s="55" t="n">
        <f aca="false">IF(AND(DL100=2,DL101=2),2,IF(AND(DL100=2,DL101=1),3,DL100))</f>
        <v>1</v>
      </c>
      <c r="DN100" s="55" t="n">
        <f aca="false">IF(DM100=2,2,IF(AND(DM100=3,DM102=1),4,DM100))</f>
        <v>1</v>
      </c>
      <c r="DO100" s="55" t="n">
        <f aca="false">IF(DN100=2,2,IF(AND(DN100=4,DN103=1),5,DN100))</f>
        <v>1</v>
      </c>
      <c r="DP100" s="55" t="n">
        <f aca="false">IF(DO100=2,2,IF(AND(DO100=5,DO104=1),6,DO100))</f>
        <v>1</v>
      </c>
      <c r="DQ100" s="55" t="n">
        <f aca="false">IF(DP100=2,2,IF(AND(DP100=6,DP105=1),7,DP100))</f>
        <v>1</v>
      </c>
      <c r="DR100" s="55" t="n">
        <f aca="false">IF(DQ100=2,2,IF(AND(DQ100=7,DQ106=1),8,DQ100))</f>
        <v>1</v>
      </c>
      <c r="DS100" s="55" t="n">
        <f aca="false">IF(DR100=2,2,IF(AND(DR100=8,DR107=1),9,DR100))</f>
        <v>1</v>
      </c>
      <c r="DT100" s="55" t="n">
        <f aca="false">IF(DS100=2,2,IF(AND(DS100=9,DS108=1),10,DS100))</f>
        <v>1</v>
      </c>
      <c r="DU100" s="55" t="n">
        <f aca="false">IF(DT100=2,2,IF(AND(DT100=10,DT109=1),11,DT100))</f>
        <v>1</v>
      </c>
      <c r="DV100" s="55" t="n">
        <f aca="false">IF(DU100=2,2,IF(AND(DU100=11,DU110=1),12,DU100))</f>
        <v>1</v>
      </c>
      <c r="DW100" s="55" t="n">
        <f aca="false">IF(DV100=2,2,IF(AND(DV100=12,DV111=1),13,DV100))</f>
        <v>1</v>
      </c>
      <c r="DX100" s="55" t="n">
        <f aca="false">IF(DW100=2,2,IF(AND(DW100=13,DW112=1),14,DW100))</f>
        <v>1</v>
      </c>
      <c r="DY100" s="55" t="n">
        <f aca="false">IF(DX100=2,2,IF(AND(DX100=14,DX113=1),15,DX100))</f>
        <v>1</v>
      </c>
      <c r="DZ100" s="55" t="n">
        <f aca="false">IF(DY100=2,2,IF(AND(DY100=15,DY114=1),16,DY100))</f>
        <v>1</v>
      </c>
      <c r="EA100" s="55" t="n">
        <f aca="false">IF(DZ100=2,2,IF(AND(DZ100=16,DZ115=1),17,DZ100))</f>
        <v>1</v>
      </c>
      <c r="EB100" s="55" t="n">
        <f aca="false">IF(EA100=2,2,IF(AND(EA100=17,EA116=1),18,EA100))</f>
        <v>1</v>
      </c>
      <c r="EC100" s="213" t="n">
        <f aca="false">IF(EB100=2,2,IF(AND(EB100=18,EB117=1),19,EB100))</f>
        <v>1</v>
      </c>
      <c r="ED100" s="214" t="n">
        <f aca="false">IF(EC100=2,DK100,IF(EC100=3,(DK100+DK101),IF(EC100=4,(DK100+DK101+DK102),IF(EC100=5,(DK100+DK101+DK102+DK103),IF(EC100=6,(DK100+DK101+DK102+DK103+DK104),IF(EC100=7,(DK100+DK101+DK102+DK103+DK104+DK105),0))))))</f>
        <v>0</v>
      </c>
      <c r="EE100" s="215" t="n">
        <f aca="false">IF(EC100=8,(DK100+DK101+DK102+DK103+DK104+DK105+DK106),IF(EC100=9,(DK100+DK101+DK102+DK103+DK104+DK105+DK106+DK107),IF(EC100=10,(DK100+DK101+DK102+DK103+DK104+DK105+DK106+DK107+DK108),IF(EC100=11,(DK100+DK101+DK102+DK103+DK104+DK105+DK106+DK107+DK108+DK109),IF(EC100=12,(DK100+DK101+DK102+DK103+DK104+DK105+DK106+DK107+DK108+DK109+DK110),IF(EC100=13,(DK100+DK101+DK102+DK103+DK104+DK105+DK106+DK107+DK108+DK109+DK110+DK111),0))))))</f>
        <v>0</v>
      </c>
      <c r="EF100" s="215" t="n">
        <f aca="false">IF(EC100=14,SUM(DK100:DK112),IF(EC100=15,SUM(DK100:DK113),IF(EC100=16,SUM(DK100:DK114),IF(EC100=17,SUM(DK100:DK115),IF(EC100=18,SUM(DK100:DK116),IF(EC100=19,SUM(DK100:DK117),0))))))</f>
        <v>0</v>
      </c>
      <c r="EG100" s="216" t="n">
        <f aca="false">ED100+EE100+EF100</f>
        <v>0</v>
      </c>
      <c r="EH100" s="215"/>
      <c r="EI100" s="216"/>
      <c r="EJ100" s="113" t="n">
        <f aca="false">EG100+EI100</f>
        <v>0</v>
      </c>
      <c r="EK100" s="113"/>
      <c r="EL100" s="17"/>
      <c r="EM100" s="113"/>
      <c r="EN100" s="113"/>
    </row>
    <row r="101" s="16" customFormat="true" ht="27" hidden="false" customHeight="true" outlineLevel="0" collapsed="false">
      <c r="B101" s="164" t="str">
        <f aca="false">IF(M101&gt;0,"Wypełnione","")</f>
        <v/>
      </c>
      <c r="C101" s="165" t="str">
        <f aca="false">IF(AU101=1,SUM(AU$11:AU101),"")</f>
        <v/>
      </c>
      <c r="D101" s="166"/>
      <c r="E101" s="167"/>
      <c r="F101" s="168"/>
      <c r="G101" s="169"/>
      <c r="H101" s="170"/>
      <c r="I101" s="168"/>
      <c r="J101" s="169"/>
      <c r="K101" s="170"/>
      <c r="L101" s="171"/>
      <c r="M101" s="172"/>
      <c r="N101" s="173"/>
      <c r="O101" s="173"/>
      <c r="P101" s="174"/>
      <c r="Q101" s="175"/>
      <c r="R101" s="175"/>
      <c r="S101" s="175"/>
      <c r="T101" s="175"/>
      <c r="U101" s="176"/>
      <c r="V101" s="177"/>
      <c r="W101" s="178"/>
      <c r="X101" s="178"/>
      <c r="Y101" s="178"/>
      <c r="Z101" s="178"/>
      <c r="AA101" s="178"/>
      <c r="AB101" s="178"/>
      <c r="AC101" s="178"/>
      <c r="AD101" s="178"/>
      <c r="AE101" s="179"/>
      <c r="AF101" s="180"/>
      <c r="AG101" s="177"/>
      <c r="AH101" s="178"/>
      <c r="AI101" s="181"/>
      <c r="AJ101" s="182"/>
      <c r="AK101" s="169"/>
      <c r="AL101" s="183"/>
      <c r="AM101" s="184"/>
      <c r="AN101" s="184"/>
      <c r="AO101" s="183"/>
      <c r="AP101" s="185"/>
      <c r="AQ101" s="186" t="str">
        <f aca="false">IF(BG101+BJ101&gt;0,"Wpisz miarę.","")</f>
        <v/>
      </c>
      <c r="AR101" s="187" t="n">
        <v>1</v>
      </c>
      <c r="AU101" s="188" t="n">
        <f aca="false">AW101</f>
        <v>0</v>
      </c>
      <c r="AV101" s="189" t="b">
        <f aca="false">ISNONTEXT(D101)</f>
        <v>1</v>
      </c>
      <c r="AW101" s="55" t="n">
        <f aca="false">IF(AV101=TRUE(),0,1)</f>
        <v>0</v>
      </c>
      <c r="AX101" s="190" t="n">
        <f aca="false">IF(D101=0,1,COUNTIF(D$12:D$401,D101))</f>
        <v>1</v>
      </c>
      <c r="AY101" s="191" t="n">
        <f aca="false">IF(AX101&gt;1,1,0)</f>
        <v>0</v>
      </c>
      <c r="BD101" s="193"/>
      <c r="BE101" s="193"/>
      <c r="BG101" s="194" t="n">
        <f aca="false">IF(AND(BH101&gt;0,BI101=0),1,0)</f>
        <v>0</v>
      </c>
      <c r="BH101" s="195" t="n">
        <f aca="false">AE101</f>
        <v>0</v>
      </c>
      <c r="BI101" s="187" t="n">
        <f aca="false">AF101</f>
        <v>0</v>
      </c>
      <c r="BJ101" s="194" t="n">
        <f aca="false">IF(AND(BK101&gt;0,BL101=0),1,0)</f>
        <v>0</v>
      </c>
      <c r="BK101" s="195" t="n">
        <f aca="false">AJ101</f>
        <v>0</v>
      </c>
      <c r="BL101" s="187" t="n">
        <f aca="false">AK101</f>
        <v>0</v>
      </c>
      <c r="BN101" s="196" t="n">
        <f aca="false">IF(P101&gt;0,1,0)</f>
        <v>0</v>
      </c>
      <c r="BO101" s="196" t="n">
        <f aca="false">IF(Q101&gt;0,1,0)</f>
        <v>0</v>
      </c>
      <c r="BP101" s="196" t="n">
        <f aca="false">IF(R101&gt;0,1,0)</f>
        <v>0</v>
      </c>
      <c r="BQ101" s="196" t="n">
        <f aca="false">IF(S101&gt;0,1,0)</f>
        <v>0</v>
      </c>
      <c r="BR101" s="196" t="n">
        <f aca="false">IF(T101&gt;0,1,0)</f>
        <v>0</v>
      </c>
      <c r="BS101" s="196" t="n">
        <f aca="false">IF(U101&gt;0,1,0)</f>
        <v>0</v>
      </c>
      <c r="BT101" s="197" t="n">
        <f aca="false">IF(SUM(BN101:BS101)&lt;=1,0,164)</f>
        <v>0</v>
      </c>
      <c r="CA101" s="27"/>
      <c r="CB101" s="199" t="str">
        <f aca="false">IF(ROUND(EJ101,2)=0,"",ROUND((K101-EJ101),2))</f>
        <v/>
      </c>
      <c r="CC101" s="200" t="str">
        <f aca="false">IF(CB101=0,"OK.",IF(CB101="","","Popraw  ;)"))</f>
        <v/>
      </c>
      <c r="CD101" s="201" t="str">
        <f aca="false">IF(ROWS(AP101:AP102)&gt;2,"Pamiętaj o wpisaniu WYPEŁNIONE do kol. z Filtrem","")</f>
        <v/>
      </c>
      <c r="CE101" s="217"/>
      <c r="CF101" s="218"/>
      <c r="CG101" s="218"/>
      <c r="CH101" s="218"/>
      <c r="CI101" s="220"/>
      <c r="CJ101" s="27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05" t="b">
        <f aca="false">ISNUMBER(D101)</f>
        <v>0</v>
      </c>
      <c r="CV101" s="206" t="b">
        <f aca="false">ISBLANK(D101)</f>
        <v>1</v>
      </c>
      <c r="CW101" s="189" t="b">
        <f aca="false">IF(CU101=CV101,FALSE(),TRUE())</f>
        <v>1</v>
      </c>
      <c r="CX101" s="55" t="n">
        <f aca="false">IF(CW101=TRUE(),0,1)</f>
        <v>0</v>
      </c>
      <c r="CY101" s="17"/>
      <c r="CZ101" s="55" t="n">
        <f aca="false">CX101</f>
        <v>0</v>
      </c>
      <c r="DA101" s="208" t="n">
        <f aca="false">IF(CZ101=0,DA100,CZ101)</f>
        <v>1</v>
      </c>
      <c r="DB101" s="161" t="n">
        <f aca="false">IF(DA101=1,1,IF(DA101=10,10,IF(DA101=20,20,10)))</f>
        <v>1</v>
      </c>
      <c r="DC101" s="222"/>
      <c r="DD101" s="208" t="n">
        <f aca="false">IF(DB101=1,1,0)</f>
        <v>1</v>
      </c>
      <c r="DE101" s="209" t="n">
        <f aca="false">DD101*K101</f>
        <v>0</v>
      </c>
      <c r="DF101" s="209" t="n">
        <f aca="false">DD101*M101</f>
        <v>0</v>
      </c>
      <c r="DG101" s="210"/>
      <c r="DH101" s="43"/>
      <c r="DI101" s="211"/>
      <c r="DJ101" s="112"/>
      <c r="DK101" s="162" t="n">
        <f aca="false">IF(DB101=1,M101,0)</f>
        <v>0</v>
      </c>
      <c r="DL101" s="212" t="n">
        <f aca="false">IF(AND(CZ101=1,DD101=1),2,DD101)</f>
        <v>1</v>
      </c>
      <c r="DM101" s="55" t="n">
        <f aca="false">IF(AND(DL101=2,DL102=2),2,IF(AND(DL101=2,DL102=1),3,DL101))</f>
        <v>1</v>
      </c>
      <c r="DN101" s="55" t="n">
        <f aca="false">IF(DM101=2,2,IF(AND(DM101=3,DM103=1),4,DM101))</f>
        <v>1</v>
      </c>
      <c r="DO101" s="55" t="n">
        <f aca="false">IF(DN101=2,2,IF(AND(DN101=4,DN104=1),5,DN101))</f>
        <v>1</v>
      </c>
      <c r="DP101" s="55" t="n">
        <f aca="false">IF(DO101=2,2,IF(AND(DO101=5,DO105=1),6,DO101))</f>
        <v>1</v>
      </c>
      <c r="DQ101" s="55" t="n">
        <f aca="false">IF(DP101=2,2,IF(AND(DP101=6,DP106=1),7,DP101))</f>
        <v>1</v>
      </c>
      <c r="DR101" s="55" t="n">
        <f aca="false">IF(DQ101=2,2,IF(AND(DQ101=7,DQ107=1),8,DQ101))</f>
        <v>1</v>
      </c>
      <c r="DS101" s="55" t="n">
        <f aca="false">IF(DR101=2,2,IF(AND(DR101=8,DR108=1),9,DR101))</f>
        <v>1</v>
      </c>
      <c r="DT101" s="55" t="n">
        <f aca="false">IF(DS101=2,2,IF(AND(DS101=9,DS109=1),10,DS101))</f>
        <v>1</v>
      </c>
      <c r="DU101" s="55" t="n">
        <f aca="false">IF(DT101=2,2,IF(AND(DT101=10,DT110=1),11,DT101))</f>
        <v>1</v>
      </c>
      <c r="DV101" s="55" t="n">
        <f aca="false">IF(DU101=2,2,IF(AND(DU101=11,DU111=1),12,DU101))</f>
        <v>1</v>
      </c>
      <c r="DW101" s="55" t="n">
        <f aca="false">IF(DV101=2,2,IF(AND(DV101=12,DV112=1),13,DV101))</f>
        <v>1</v>
      </c>
      <c r="DX101" s="55" t="n">
        <f aca="false">IF(DW101=2,2,IF(AND(DW101=13,DW113=1),14,DW101))</f>
        <v>1</v>
      </c>
      <c r="DY101" s="55" t="n">
        <f aca="false">IF(DX101=2,2,IF(AND(DX101=14,DX114=1),15,DX101))</f>
        <v>1</v>
      </c>
      <c r="DZ101" s="55" t="n">
        <f aca="false">IF(DY101=2,2,IF(AND(DY101=15,DY115=1),16,DY101))</f>
        <v>1</v>
      </c>
      <c r="EA101" s="55" t="n">
        <f aca="false">IF(DZ101=2,2,IF(AND(DZ101=16,DZ116=1),17,DZ101))</f>
        <v>1</v>
      </c>
      <c r="EB101" s="55" t="n">
        <f aca="false">IF(EA101=2,2,IF(AND(EA101=17,EA117=1),18,EA101))</f>
        <v>1</v>
      </c>
      <c r="EC101" s="213" t="n">
        <f aca="false">IF(EB101=2,2,IF(AND(EB101=18,EB118=1),19,EB101))</f>
        <v>1</v>
      </c>
      <c r="ED101" s="214" t="n">
        <f aca="false">IF(EC101=2,DK101,IF(EC101=3,(DK101+DK102),IF(EC101=4,(DK101+DK102+DK103),IF(EC101=5,(DK101+DK102+DK103+DK104),IF(EC101=6,(DK101+DK102+DK103+DK104+DK105),IF(EC101=7,(DK101+DK102+DK103+DK104+DK105+DK106),0))))))</f>
        <v>0</v>
      </c>
      <c r="EE101" s="215" t="n">
        <f aca="false">IF(EC101=8,(DK101+DK102+DK103+DK104+DK105+DK106+DK107),IF(EC101=9,(DK101+DK102+DK103+DK104+DK105+DK106+DK107+DK108),IF(EC101=10,(DK101+DK102+DK103+DK104+DK105+DK106+DK107+DK108+DK109),IF(EC101=11,(DK101+DK102+DK103+DK104+DK105+DK106+DK107+DK108+DK109+DK110),IF(EC101=12,(DK101+DK102+DK103+DK104+DK105+DK106+DK107+DK108+DK109+DK110+DK111),IF(EC101=13,(DK101+DK102+DK103+DK104+DK105+DK106+DK107+DK108+DK109+DK110+DK111+DK112),0))))))</f>
        <v>0</v>
      </c>
      <c r="EF101" s="215" t="n">
        <f aca="false">IF(EC101=14,SUM(DK101:DK113),IF(EC101=15,SUM(DK101:DK114),IF(EC101=16,SUM(DK101:DK115),IF(EC101=17,SUM(DK101:DK116),IF(EC101=18,SUM(DK101:DK117),IF(EC101=19,SUM(DK101:DK118),0))))))</f>
        <v>0</v>
      </c>
      <c r="EG101" s="216" t="n">
        <f aca="false">ED101+EE101+EF101</f>
        <v>0</v>
      </c>
      <c r="EH101" s="215"/>
      <c r="EI101" s="216"/>
      <c r="EJ101" s="113" t="n">
        <f aca="false">EG101+EI101</f>
        <v>0</v>
      </c>
      <c r="EK101" s="113"/>
      <c r="EL101" s="17"/>
      <c r="EM101" s="113"/>
      <c r="EN101" s="113"/>
    </row>
    <row r="102" s="16" customFormat="true" ht="27" hidden="false" customHeight="true" outlineLevel="0" collapsed="false">
      <c r="B102" s="164" t="str">
        <f aca="false">IF(M102&gt;0,"Wypełnione","")</f>
        <v/>
      </c>
      <c r="C102" s="165" t="str">
        <f aca="false">IF(AU102=1,SUM(AU$11:AU102),"")</f>
        <v/>
      </c>
      <c r="D102" s="166"/>
      <c r="E102" s="167"/>
      <c r="F102" s="168"/>
      <c r="G102" s="169"/>
      <c r="H102" s="170"/>
      <c r="I102" s="168"/>
      <c r="J102" s="169"/>
      <c r="K102" s="170"/>
      <c r="L102" s="171"/>
      <c r="M102" s="172"/>
      <c r="N102" s="173"/>
      <c r="O102" s="173"/>
      <c r="P102" s="174"/>
      <c r="Q102" s="175"/>
      <c r="R102" s="175"/>
      <c r="S102" s="175"/>
      <c r="T102" s="175"/>
      <c r="U102" s="176"/>
      <c r="V102" s="177"/>
      <c r="W102" s="178"/>
      <c r="X102" s="178"/>
      <c r="Y102" s="178"/>
      <c r="Z102" s="178"/>
      <c r="AA102" s="178"/>
      <c r="AB102" s="178"/>
      <c r="AC102" s="178"/>
      <c r="AD102" s="178"/>
      <c r="AE102" s="179"/>
      <c r="AF102" s="180"/>
      <c r="AG102" s="177"/>
      <c r="AH102" s="178"/>
      <c r="AI102" s="181"/>
      <c r="AJ102" s="182"/>
      <c r="AK102" s="169"/>
      <c r="AL102" s="183"/>
      <c r="AM102" s="184"/>
      <c r="AN102" s="184"/>
      <c r="AO102" s="183"/>
      <c r="AP102" s="185"/>
      <c r="AQ102" s="186" t="str">
        <f aca="false">IF(BG102+BJ102&gt;0,"Wpisz miarę.","")</f>
        <v/>
      </c>
      <c r="AR102" s="187" t="n">
        <v>1</v>
      </c>
      <c r="AU102" s="188" t="n">
        <f aca="false">AW102</f>
        <v>0</v>
      </c>
      <c r="AV102" s="189" t="b">
        <f aca="false">ISNONTEXT(D102)</f>
        <v>1</v>
      </c>
      <c r="AW102" s="55" t="n">
        <f aca="false">IF(AV102=TRUE(),0,1)</f>
        <v>0</v>
      </c>
      <c r="AX102" s="190" t="n">
        <f aca="false">IF(D102=0,1,COUNTIF(D$12:D$401,D102))</f>
        <v>1</v>
      </c>
      <c r="AY102" s="191" t="n">
        <f aca="false">IF(AX102&gt;1,1,0)</f>
        <v>0</v>
      </c>
      <c r="BD102" s="193"/>
      <c r="BE102" s="193"/>
      <c r="BG102" s="194" t="n">
        <f aca="false">IF(AND(BH102&gt;0,BI102=0),1,0)</f>
        <v>0</v>
      </c>
      <c r="BH102" s="195" t="n">
        <f aca="false">AE102</f>
        <v>0</v>
      </c>
      <c r="BI102" s="187" t="n">
        <f aca="false">AF102</f>
        <v>0</v>
      </c>
      <c r="BJ102" s="194" t="n">
        <f aca="false">IF(AND(BK102&gt;0,BL102=0),1,0)</f>
        <v>0</v>
      </c>
      <c r="BK102" s="195" t="n">
        <f aca="false">AJ102</f>
        <v>0</v>
      </c>
      <c r="BL102" s="187" t="n">
        <f aca="false">AK102</f>
        <v>0</v>
      </c>
      <c r="BN102" s="196" t="n">
        <f aca="false">IF(P102&gt;0,1,0)</f>
        <v>0</v>
      </c>
      <c r="BO102" s="196" t="n">
        <f aca="false">IF(Q102&gt;0,1,0)</f>
        <v>0</v>
      </c>
      <c r="BP102" s="196" t="n">
        <f aca="false">IF(R102&gt;0,1,0)</f>
        <v>0</v>
      </c>
      <c r="BQ102" s="196" t="n">
        <f aca="false">IF(S102&gt;0,1,0)</f>
        <v>0</v>
      </c>
      <c r="BR102" s="196" t="n">
        <f aca="false">IF(T102&gt;0,1,0)</f>
        <v>0</v>
      </c>
      <c r="BS102" s="196" t="n">
        <f aca="false">IF(U102&gt;0,1,0)</f>
        <v>0</v>
      </c>
      <c r="BT102" s="197" t="n">
        <f aca="false">IF(SUM(BN102:BS102)&lt;=1,0,164)</f>
        <v>0</v>
      </c>
      <c r="CA102" s="27"/>
      <c r="CB102" s="199" t="str">
        <f aca="false">IF(ROUND(EJ102,2)=0,"",ROUND((K102-EJ102),2))</f>
        <v/>
      </c>
      <c r="CC102" s="200" t="str">
        <f aca="false">IF(CB102=0,"OK.",IF(CB102="","","Popraw  ;)"))</f>
        <v/>
      </c>
      <c r="CD102" s="201" t="str">
        <f aca="false">IF(ROWS(AP102:AP103)&gt;2,"Pamiętaj o wpisaniu WYPEŁNIONE do kol. z Filtrem","")</f>
        <v/>
      </c>
      <c r="CE102" s="217"/>
      <c r="CF102" s="218"/>
      <c r="CG102" s="218"/>
      <c r="CH102" s="218"/>
      <c r="CI102" s="220"/>
      <c r="CJ102" s="27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05" t="b">
        <f aca="false">ISNUMBER(D102)</f>
        <v>0</v>
      </c>
      <c r="CV102" s="206" t="b">
        <f aca="false">ISBLANK(D102)</f>
        <v>1</v>
      </c>
      <c r="CW102" s="189" t="b">
        <f aca="false">IF(CU102=CV102,FALSE(),TRUE())</f>
        <v>1</v>
      </c>
      <c r="CX102" s="55" t="n">
        <f aca="false">IF(CW102=TRUE(),0,1)</f>
        <v>0</v>
      </c>
      <c r="CY102" s="27"/>
      <c r="CZ102" s="55" t="n">
        <f aca="false">CX102</f>
        <v>0</v>
      </c>
      <c r="DA102" s="208" t="n">
        <f aca="false">IF(CZ102=0,DA101,CZ102)</f>
        <v>1</v>
      </c>
      <c r="DB102" s="161" t="n">
        <f aca="false">IF(DA102=1,1,IF(DA102=10,10,IF(DA102=20,20,10)))</f>
        <v>1</v>
      </c>
      <c r="DC102" s="27"/>
      <c r="DD102" s="208" t="n">
        <f aca="false">IF(DB102=1,1,0)</f>
        <v>1</v>
      </c>
      <c r="DE102" s="209" t="n">
        <f aca="false">DD102*K102</f>
        <v>0</v>
      </c>
      <c r="DF102" s="209" t="n">
        <f aca="false">DD102*M102</f>
        <v>0</v>
      </c>
      <c r="DG102" s="210"/>
      <c r="DH102" s="43"/>
      <c r="DI102" s="211"/>
      <c r="DJ102" s="112"/>
      <c r="DK102" s="162" t="n">
        <f aca="false">IF(DB102=1,M102,0)</f>
        <v>0</v>
      </c>
      <c r="DL102" s="212" t="n">
        <f aca="false">IF(AND(CZ102=1,DD102=1),2,DD102)</f>
        <v>1</v>
      </c>
      <c r="DM102" s="55" t="n">
        <f aca="false">IF(AND(DL102=2,DL103=2),2,IF(AND(DL102=2,DL103=1),3,DL102))</f>
        <v>1</v>
      </c>
      <c r="DN102" s="55" t="n">
        <f aca="false">IF(DM102=2,2,IF(AND(DM102=3,DM104=1),4,DM102))</f>
        <v>1</v>
      </c>
      <c r="DO102" s="55" t="n">
        <f aca="false">IF(DN102=2,2,IF(AND(DN102=4,DN105=1),5,DN102))</f>
        <v>1</v>
      </c>
      <c r="DP102" s="55" t="n">
        <f aca="false">IF(DO102=2,2,IF(AND(DO102=5,DO106=1),6,DO102))</f>
        <v>1</v>
      </c>
      <c r="DQ102" s="55" t="n">
        <f aca="false">IF(DP102=2,2,IF(AND(DP102=6,DP107=1),7,DP102))</f>
        <v>1</v>
      </c>
      <c r="DR102" s="55" t="n">
        <f aca="false">IF(DQ102=2,2,IF(AND(DQ102=7,DQ108=1),8,DQ102))</f>
        <v>1</v>
      </c>
      <c r="DS102" s="55" t="n">
        <f aca="false">IF(DR102=2,2,IF(AND(DR102=8,DR109=1),9,DR102))</f>
        <v>1</v>
      </c>
      <c r="DT102" s="55" t="n">
        <f aca="false">IF(DS102=2,2,IF(AND(DS102=9,DS110=1),10,DS102))</f>
        <v>1</v>
      </c>
      <c r="DU102" s="55" t="n">
        <f aca="false">IF(DT102=2,2,IF(AND(DT102=10,DT111=1),11,DT102))</f>
        <v>1</v>
      </c>
      <c r="DV102" s="55" t="n">
        <f aca="false">IF(DU102=2,2,IF(AND(DU102=11,DU112=1),12,DU102))</f>
        <v>1</v>
      </c>
      <c r="DW102" s="55" t="n">
        <f aca="false">IF(DV102=2,2,IF(AND(DV102=12,DV113=1),13,DV102))</f>
        <v>1</v>
      </c>
      <c r="DX102" s="55" t="n">
        <f aca="false">IF(DW102=2,2,IF(AND(DW102=13,DW114=1),14,DW102))</f>
        <v>1</v>
      </c>
      <c r="DY102" s="55" t="n">
        <f aca="false">IF(DX102=2,2,IF(AND(DX102=14,DX115=1),15,DX102))</f>
        <v>1</v>
      </c>
      <c r="DZ102" s="55" t="n">
        <f aca="false">IF(DY102=2,2,IF(AND(DY102=15,DY116=1),16,DY102))</f>
        <v>1</v>
      </c>
      <c r="EA102" s="55" t="n">
        <f aca="false">IF(DZ102=2,2,IF(AND(DZ102=16,DZ117=1),17,DZ102))</f>
        <v>1</v>
      </c>
      <c r="EB102" s="55" t="n">
        <f aca="false">IF(EA102=2,2,IF(AND(EA102=17,EA118=1),18,EA102))</f>
        <v>1</v>
      </c>
      <c r="EC102" s="213" t="n">
        <f aca="false">IF(EB102=2,2,IF(AND(EB102=18,EB119=1),19,EB102))</f>
        <v>1</v>
      </c>
      <c r="ED102" s="214" t="n">
        <f aca="false">IF(EC102=2,DK102,IF(EC102=3,(DK102+DK103),IF(EC102=4,(DK102+DK103+DK104),IF(EC102=5,(DK102+DK103+DK104+DK105),IF(EC102=6,(DK102+DK103+DK104+DK105+DK106),IF(EC102=7,(DK102+DK103+DK104+DK105+DK106+DK107),0))))))</f>
        <v>0</v>
      </c>
      <c r="EE102" s="215" t="n">
        <f aca="false">IF(EC102=8,(DK102+DK103+DK104+DK105+DK106+DK107+DK108),IF(EC102=9,(DK102+DK103+DK104+DK105+DK106+DK107+DK108+DK109),IF(EC102=10,(DK102+DK103+DK104+DK105+DK106+DK107+DK108+DK109+DK110),IF(EC102=11,(DK102+DK103+DK104+DK105+DK106+DK107+DK108+DK109+DK110+DK111),IF(EC102=12,(DK102+DK103+DK104+DK105+DK106+DK107+DK108+DK109+DK110+DK111+DK112),IF(EC102=13,(DK102+DK103+DK104+DK105+DK106+DK107+DK108+DK109+DK110+DK111+DK112+DK113),0))))))</f>
        <v>0</v>
      </c>
      <c r="EF102" s="215" t="n">
        <f aca="false">IF(EC102=14,SUM(DK102:DK114),IF(EC102=15,SUM(DK102:DK115),IF(EC102=16,SUM(DK102:DK116),IF(EC102=17,SUM(DK102:DK117),IF(EC102=18,SUM(DK102:DK118),IF(EC102=19,SUM(DK102:DK119),0))))))</f>
        <v>0</v>
      </c>
      <c r="EG102" s="216" t="n">
        <f aca="false">ED102+EE102+EF102</f>
        <v>0</v>
      </c>
      <c r="EH102" s="215"/>
      <c r="EI102" s="216"/>
      <c r="EJ102" s="113" t="n">
        <f aca="false">EG102+EI102</f>
        <v>0</v>
      </c>
      <c r="EK102" s="113"/>
      <c r="EL102" s="17"/>
      <c r="EM102" s="113"/>
      <c r="EN102" s="113"/>
    </row>
    <row r="103" s="16" customFormat="true" ht="27" hidden="false" customHeight="true" outlineLevel="0" collapsed="false">
      <c r="B103" s="164" t="str">
        <f aca="false">IF(M103&gt;0,"Wypełnione","")</f>
        <v/>
      </c>
      <c r="C103" s="165" t="str">
        <f aca="false">IF(AU103=1,SUM(AU$11:AU103),"")</f>
        <v/>
      </c>
      <c r="D103" s="166"/>
      <c r="E103" s="167"/>
      <c r="F103" s="168"/>
      <c r="G103" s="169"/>
      <c r="H103" s="170"/>
      <c r="I103" s="168"/>
      <c r="J103" s="169"/>
      <c r="K103" s="170"/>
      <c r="L103" s="171"/>
      <c r="M103" s="172"/>
      <c r="N103" s="173"/>
      <c r="O103" s="173"/>
      <c r="P103" s="174"/>
      <c r="Q103" s="175"/>
      <c r="R103" s="175"/>
      <c r="S103" s="175"/>
      <c r="T103" s="175"/>
      <c r="U103" s="176"/>
      <c r="V103" s="177"/>
      <c r="W103" s="178"/>
      <c r="X103" s="178"/>
      <c r="Y103" s="178"/>
      <c r="Z103" s="178"/>
      <c r="AA103" s="178"/>
      <c r="AB103" s="178"/>
      <c r="AC103" s="178"/>
      <c r="AD103" s="178"/>
      <c r="AE103" s="179"/>
      <c r="AF103" s="180"/>
      <c r="AG103" s="177"/>
      <c r="AH103" s="178"/>
      <c r="AI103" s="181"/>
      <c r="AJ103" s="182"/>
      <c r="AK103" s="169"/>
      <c r="AL103" s="183"/>
      <c r="AM103" s="184"/>
      <c r="AN103" s="184"/>
      <c r="AO103" s="183"/>
      <c r="AP103" s="185"/>
      <c r="AQ103" s="186" t="str">
        <f aca="false">IF(BG103+BJ103&gt;0,"Wpisz miarę.","")</f>
        <v/>
      </c>
      <c r="AR103" s="187" t="n">
        <v>1</v>
      </c>
      <c r="AU103" s="188" t="n">
        <f aca="false">AW103</f>
        <v>0</v>
      </c>
      <c r="AV103" s="189" t="b">
        <f aca="false">ISNONTEXT(D103)</f>
        <v>1</v>
      </c>
      <c r="AW103" s="55" t="n">
        <f aca="false">IF(AV103=TRUE(),0,1)</f>
        <v>0</v>
      </c>
      <c r="AX103" s="190" t="n">
        <f aca="false">IF(D103=0,1,COUNTIF(D$12:D$401,D103))</f>
        <v>1</v>
      </c>
      <c r="AY103" s="191" t="n">
        <f aca="false">IF(AX103&gt;1,1,0)</f>
        <v>0</v>
      </c>
      <c r="BD103" s="193"/>
      <c r="BE103" s="193"/>
      <c r="BG103" s="194" t="n">
        <f aca="false">IF(AND(BH103&gt;0,BI103=0),1,0)</f>
        <v>0</v>
      </c>
      <c r="BH103" s="195" t="n">
        <f aca="false">AE103</f>
        <v>0</v>
      </c>
      <c r="BI103" s="187" t="n">
        <f aca="false">AF103</f>
        <v>0</v>
      </c>
      <c r="BJ103" s="194" t="n">
        <f aca="false">IF(AND(BK103&gt;0,BL103=0),1,0)</f>
        <v>0</v>
      </c>
      <c r="BK103" s="195" t="n">
        <f aca="false">AJ103</f>
        <v>0</v>
      </c>
      <c r="BL103" s="187" t="n">
        <f aca="false">AK103</f>
        <v>0</v>
      </c>
      <c r="BN103" s="196" t="n">
        <f aca="false">IF(P103&gt;0,1,0)</f>
        <v>0</v>
      </c>
      <c r="BO103" s="196" t="n">
        <f aca="false">IF(Q103&gt;0,1,0)</f>
        <v>0</v>
      </c>
      <c r="BP103" s="196" t="n">
        <f aca="false">IF(R103&gt;0,1,0)</f>
        <v>0</v>
      </c>
      <c r="BQ103" s="196" t="n">
        <f aca="false">IF(S103&gt;0,1,0)</f>
        <v>0</v>
      </c>
      <c r="BR103" s="196" t="n">
        <f aca="false">IF(T103&gt;0,1,0)</f>
        <v>0</v>
      </c>
      <c r="BS103" s="196" t="n">
        <f aca="false">IF(U103&gt;0,1,0)</f>
        <v>0</v>
      </c>
      <c r="BT103" s="197" t="n">
        <f aca="false">IF(SUM(BN103:BS103)&lt;=1,0,164)</f>
        <v>0</v>
      </c>
      <c r="CA103" s="27"/>
      <c r="CB103" s="199" t="str">
        <f aca="false">IF(ROUND(EJ103,2)=0,"",ROUND((K103-EJ103),2))</f>
        <v/>
      </c>
      <c r="CC103" s="200" t="str">
        <f aca="false">IF(CB103=0,"OK.",IF(CB103="","","Popraw  ;)"))</f>
        <v/>
      </c>
      <c r="CD103" s="201" t="str">
        <f aca="false">IF(ROWS(AP103:AP104)&gt;2,"Pamiętaj o wpisaniu WYPEŁNIONE do kol. z Filtrem","")</f>
        <v/>
      </c>
      <c r="CE103" s="217"/>
      <c r="CF103" s="218"/>
      <c r="CG103" s="218"/>
      <c r="CH103" s="218"/>
      <c r="CI103" s="220"/>
      <c r="CJ103" s="27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05" t="b">
        <f aca="false">ISNUMBER(D103)</f>
        <v>0</v>
      </c>
      <c r="CV103" s="206" t="b">
        <f aca="false">ISBLANK(D103)</f>
        <v>1</v>
      </c>
      <c r="CW103" s="189" t="b">
        <f aca="false">IF(CU103=CV103,FALSE(),TRUE())</f>
        <v>1</v>
      </c>
      <c r="CX103" s="55" t="n">
        <f aca="false">IF(CW103=TRUE(),0,1)</f>
        <v>0</v>
      </c>
      <c r="CY103" s="27"/>
      <c r="CZ103" s="55" t="n">
        <f aca="false">CX103</f>
        <v>0</v>
      </c>
      <c r="DA103" s="208" t="n">
        <f aca="false">IF(CZ103=0,DA102,CZ103)</f>
        <v>1</v>
      </c>
      <c r="DB103" s="161" t="n">
        <f aca="false">IF(DA103=1,1,IF(DA103=10,10,IF(DA103=20,20,10)))</f>
        <v>1</v>
      </c>
      <c r="DC103" s="27"/>
      <c r="DD103" s="208" t="n">
        <f aca="false">IF(DB103=1,1,0)</f>
        <v>1</v>
      </c>
      <c r="DE103" s="209" t="n">
        <f aca="false">DD103*K103</f>
        <v>0</v>
      </c>
      <c r="DF103" s="209" t="n">
        <f aca="false">DD103*M103</f>
        <v>0</v>
      </c>
      <c r="DG103" s="210"/>
      <c r="DH103" s="43"/>
      <c r="DI103" s="211"/>
      <c r="DJ103" s="112"/>
      <c r="DK103" s="162" t="n">
        <f aca="false">IF(DB103=1,M103,0)</f>
        <v>0</v>
      </c>
      <c r="DL103" s="212" t="n">
        <f aca="false">IF(AND(CZ103=1,DD103=1),2,DD103)</f>
        <v>1</v>
      </c>
      <c r="DM103" s="55" t="n">
        <f aca="false">IF(AND(DL103=2,DL104=2),2,IF(AND(DL103=2,DL104=1),3,DL103))</f>
        <v>1</v>
      </c>
      <c r="DN103" s="55" t="n">
        <f aca="false">IF(DM103=2,2,IF(AND(DM103=3,DM105=1),4,DM103))</f>
        <v>1</v>
      </c>
      <c r="DO103" s="55" t="n">
        <f aca="false">IF(DN103=2,2,IF(AND(DN103=4,DN106=1),5,DN103))</f>
        <v>1</v>
      </c>
      <c r="DP103" s="55" t="n">
        <f aca="false">IF(DO103=2,2,IF(AND(DO103=5,DO107=1),6,DO103))</f>
        <v>1</v>
      </c>
      <c r="DQ103" s="55" t="n">
        <f aca="false">IF(DP103=2,2,IF(AND(DP103=6,DP108=1),7,DP103))</f>
        <v>1</v>
      </c>
      <c r="DR103" s="55" t="n">
        <f aca="false">IF(DQ103=2,2,IF(AND(DQ103=7,DQ109=1),8,DQ103))</f>
        <v>1</v>
      </c>
      <c r="DS103" s="55" t="n">
        <f aca="false">IF(DR103=2,2,IF(AND(DR103=8,DR110=1),9,DR103))</f>
        <v>1</v>
      </c>
      <c r="DT103" s="55" t="n">
        <f aca="false">IF(DS103=2,2,IF(AND(DS103=9,DS111=1),10,DS103))</f>
        <v>1</v>
      </c>
      <c r="DU103" s="55" t="n">
        <f aca="false">IF(DT103=2,2,IF(AND(DT103=10,DT112=1),11,DT103))</f>
        <v>1</v>
      </c>
      <c r="DV103" s="55" t="n">
        <f aca="false">IF(DU103=2,2,IF(AND(DU103=11,DU113=1),12,DU103))</f>
        <v>1</v>
      </c>
      <c r="DW103" s="55" t="n">
        <f aca="false">IF(DV103=2,2,IF(AND(DV103=12,DV114=1),13,DV103))</f>
        <v>1</v>
      </c>
      <c r="DX103" s="55" t="n">
        <f aca="false">IF(DW103=2,2,IF(AND(DW103=13,DW115=1),14,DW103))</f>
        <v>1</v>
      </c>
      <c r="DY103" s="55" t="n">
        <f aca="false">IF(DX103=2,2,IF(AND(DX103=14,DX116=1),15,DX103))</f>
        <v>1</v>
      </c>
      <c r="DZ103" s="55" t="n">
        <f aca="false">IF(DY103=2,2,IF(AND(DY103=15,DY117=1),16,DY103))</f>
        <v>1</v>
      </c>
      <c r="EA103" s="55" t="n">
        <f aca="false">IF(DZ103=2,2,IF(AND(DZ103=16,DZ118=1),17,DZ103))</f>
        <v>1</v>
      </c>
      <c r="EB103" s="55" t="n">
        <f aca="false">IF(EA103=2,2,IF(AND(EA103=17,EA119=1),18,EA103))</f>
        <v>1</v>
      </c>
      <c r="EC103" s="213" t="n">
        <f aca="false">IF(EB103=2,2,IF(AND(EB103=18,EB120=1),19,EB103))</f>
        <v>1</v>
      </c>
      <c r="ED103" s="214" t="n">
        <f aca="false">IF(EC103=2,DK103,IF(EC103=3,(DK103+DK104),IF(EC103=4,(DK103+DK104+DK105),IF(EC103=5,(DK103+DK104+DK105+DK106),IF(EC103=6,(DK103+DK104+DK105+DK106+DK107),IF(EC103=7,(DK103+DK104+DK105+DK106+DK107+DK108),0))))))</f>
        <v>0</v>
      </c>
      <c r="EE103" s="215" t="n">
        <f aca="false">IF(EC103=8,(DK103+DK104+DK105+DK106+DK107+DK108+DK109),IF(EC103=9,(DK103+DK104+DK105+DK106+DK107+DK108+DK109+DK110),IF(EC103=10,(DK103+DK104+DK105+DK106+DK107+DK108+DK109+DK110+DK111),IF(EC103=11,(DK103+DK104+DK105+DK106+DK107+DK108+DK109+DK110+DK111+DK112),IF(EC103=12,(DK103+DK104+DK105+DK106+DK107+DK108+DK109+DK110+DK111+DK112+DK113),IF(EC103=13,(DK103+DK104+DK105+DK106+DK107+DK108+DK109+DK110+DK111+DK112+DK113+DK114),0))))))</f>
        <v>0</v>
      </c>
      <c r="EF103" s="215" t="n">
        <f aca="false">IF(EC103=14,SUM(DK103:DK115),IF(EC103=15,SUM(DK103:DK116),IF(EC103=16,SUM(DK103:DK117),IF(EC103=17,SUM(DK103:DK118),IF(EC103=18,SUM(DK103:DK119),IF(EC103=19,SUM(DK103:DK120),0))))))</f>
        <v>0</v>
      </c>
      <c r="EG103" s="216" t="n">
        <f aca="false">ED103+EE103+EF103</f>
        <v>0</v>
      </c>
      <c r="EH103" s="215"/>
      <c r="EI103" s="216"/>
      <c r="EJ103" s="113" t="n">
        <f aca="false">EG103+EI103</f>
        <v>0</v>
      </c>
      <c r="EK103" s="113"/>
      <c r="EL103" s="17"/>
      <c r="EM103" s="113"/>
      <c r="EN103" s="113"/>
    </row>
    <row r="104" s="16" customFormat="true" ht="27" hidden="false" customHeight="true" outlineLevel="0" collapsed="false">
      <c r="B104" s="164" t="str">
        <f aca="false">IF(M104&gt;0,"Wypełnione","")</f>
        <v/>
      </c>
      <c r="C104" s="165" t="str">
        <f aca="false">IF(AU104=1,SUM(AU$11:AU104),"")</f>
        <v/>
      </c>
      <c r="D104" s="166"/>
      <c r="E104" s="167"/>
      <c r="F104" s="168"/>
      <c r="G104" s="169"/>
      <c r="H104" s="170"/>
      <c r="I104" s="168"/>
      <c r="J104" s="169"/>
      <c r="K104" s="170"/>
      <c r="L104" s="171"/>
      <c r="M104" s="172"/>
      <c r="N104" s="173"/>
      <c r="O104" s="173"/>
      <c r="P104" s="174"/>
      <c r="Q104" s="175"/>
      <c r="R104" s="175"/>
      <c r="S104" s="175"/>
      <c r="T104" s="175"/>
      <c r="U104" s="176"/>
      <c r="V104" s="177"/>
      <c r="W104" s="178"/>
      <c r="X104" s="178"/>
      <c r="Y104" s="178"/>
      <c r="Z104" s="178"/>
      <c r="AA104" s="178"/>
      <c r="AB104" s="178"/>
      <c r="AC104" s="178"/>
      <c r="AD104" s="178"/>
      <c r="AE104" s="179"/>
      <c r="AF104" s="180"/>
      <c r="AG104" s="177"/>
      <c r="AH104" s="178"/>
      <c r="AI104" s="181"/>
      <c r="AJ104" s="182"/>
      <c r="AK104" s="169"/>
      <c r="AL104" s="183"/>
      <c r="AM104" s="184"/>
      <c r="AN104" s="184"/>
      <c r="AO104" s="183"/>
      <c r="AP104" s="185"/>
      <c r="AQ104" s="186" t="str">
        <f aca="false">IF(BG104+BJ104&gt;0,"Wpisz miarę.","")</f>
        <v/>
      </c>
      <c r="AR104" s="187" t="n">
        <v>1</v>
      </c>
      <c r="AU104" s="188" t="n">
        <f aca="false">AW104</f>
        <v>0</v>
      </c>
      <c r="AV104" s="189" t="b">
        <f aca="false">ISNONTEXT(D104)</f>
        <v>1</v>
      </c>
      <c r="AW104" s="55" t="n">
        <f aca="false">IF(AV104=TRUE(),0,1)</f>
        <v>0</v>
      </c>
      <c r="AX104" s="190" t="n">
        <f aca="false">IF(D104=0,1,COUNTIF(D$12:D$401,D104))</f>
        <v>1</v>
      </c>
      <c r="AY104" s="191" t="n">
        <f aca="false">IF(AX104&gt;1,1,0)</f>
        <v>0</v>
      </c>
      <c r="BD104" s="193"/>
      <c r="BE104" s="193"/>
      <c r="BG104" s="194" t="n">
        <f aca="false">IF(AND(BH104&gt;0,BI104=0),1,0)</f>
        <v>0</v>
      </c>
      <c r="BH104" s="195" t="n">
        <f aca="false">AE104</f>
        <v>0</v>
      </c>
      <c r="BI104" s="187" t="n">
        <f aca="false">AF104</f>
        <v>0</v>
      </c>
      <c r="BJ104" s="194" t="n">
        <f aca="false">IF(AND(BK104&gt;0,BL104=0),1,0)</f>
        <v>0</v>
      </c>
      <c r="BK104" s="195" t="n">
        <f aca="false">AJ104</f>
        <v>0</v>
      </c>
      <c r="BL104" s="187" t="n">
        <f aca="false">AK104</f>
        <v>0</v>
      </c>
      <c r="BN104" s="196" t="n">
        <f aca="false">IF(P104&gt;0,1,0)</f>
        <v>0</v>
      </c>
      <c r="BO104" s="196" t="n">
        <f aca="false">IF(Q104&gt;0,1,0)</f>
        <v>0</v>
      </c>
      <c r="BP104" s="196" t="n">
        <f aca="false">IF(R104&gt;0,1,0)</f>
        <v>0</v>
      </c>
      <c r="BQ104" s="196" t="n">
        <f aca="false">IF(S104&gt;0,1,0)</f>
        <v>0</v>
      </c>
      <c r="BR104" s="196" t="n">
        <f aca="false">IF(T104&gt;0,1,0)</f>
        <v>0</v>
      </c>
      <c r="BS104" s="196" t="n">
        <f aca="false">IF(U104&gt;0,1,0)</f>
        <v>0</v>
      </c>
      <c r="BT104" s="197" t="n">
        <f aca="false">IF(SUM(BN104:BS104)&lt;=1,0,164)</f>
        <v>0</v>
      </c>
      <c r="CA104" s="27"/>
      <c r="CB104" s="199" t="str">
        <f aca="false">IF(ROUND(EJ104,2)=0,"",ROUND((K104-EJ104),2))</f>
        <v/>
      </c>
      <c r="CC104" s="200" t="str">
        <f aca="false">IF(CB104=0,"OK.",IF(CB104="","","Popraw  ;)"))</f>
        <v/>
      </c>
      <c r="CD104" s="201" t="str">
        <f aca="false">IF(ROWS(AP104:AP105)&gt;2,"Pamiętaj o wpisaniu WYPEŁNIONE do kol. z Filtrem","")</f>
        <v/>
      </c>
      <c r="CE104" s="217"/>
      <c r="CF104" s="218"/>
      <c r="CG104" s="218"/>
      <c r="CH104" s="218"/>
      <c r="CI104" s="220"/>
      <c r="CJ104" s="27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05" t="b">
        <f aca="false">ISNUMBER(D104)</f>
        <v>0</v>
      </c>
      <c r="CV104" s="206" t="b">
        <f aca="false">ISBLANK(D104)</f>
        <v>1</v>
      </c>
      <c r="CW104" s="189" t="b">
        <f aca="false">IF(CU104=CV104,FALSE(),TRUE())</f>
        <v>1</v>
      </c>
      <c r="CX104" s="55" t="n">
        <f aca="false">IF(CW104=TRUE(),0,1)</f>
        <v>0</v>
      </c>
      <c r="CY104" s="27"/>
      <c r="CZ104" s="55" t="n">
        <f aca="false">CX104</f>
        <v>0</v>
      </c>
      <c r="DA104" s="208" t="n">
        <f aca="false">IF(CZ104=0,DA103,CZ104)</f>
        <v>1</v>
      </c>
      <c r="DB104" s="161" t="n">
        <f aca="false">IF(DA104=1,1,IF(DA104=10,10,IF(DA104=20,20,10)))</f>
        <v>1</v>
      </c>
      <c r="DC104" s="27"/>
      <c r="DD104" s="208" t="n">
        <f aca="false">IF(DB104=1,1,0)</f>
        <v>1</v>
      </c>
      <c r="DE104" s="209" t="n">
        <f aca="false">DD104*K104</f>
        <v>0</v>
      </c>
      <c r="DF104" s="209" t="n">
        <f aca="false">DD104*M104</f>
        <v>0</v>
      </c>
      <c r="DG104" s="210"/>
      <c r="DH104" s="43"/>
      <c r="DI104" s="211"/>
      <c r="DJ104" s="112"/>
      <c r="DK104" s="162" t="n">
        <f aca="false">IF(DB104=1,M104,0)</f>
        <v>0</v>
      </c>
      <c r="DL104" s="212" t="n">
        <f aca="false">IF(AND(CZ104=1,DD104=1),2,DD104)</f>
        <v>1</v>
      </c>
      <c r="DM104" s="55" t="n">
        <f aca="false">IF(AND(DL104=2,DL105=2),2,IF(AND(DL104=2,DL105=1),3,DL104))</f>
        <v>1</v>
      </c>
      <c r="DN104" s="55" t="n">
        <f aca="false">IF(DM104=2,2,IF(AND(DM104=3,DM106=1),4,DM104))</f>
        <v>1</v>
      </c>
      <c r="DO104" s="55" t="n">
        <f aca="false">IF(DN104=2,2,IF(AND(DN104=4,DN107=1),5,DN104))</f>
        <v>1</v>
      </c>
      <c r="DP104" s="55" t="n">
        <f aca="false">IF(DO104=2,2,IF(AND(DO104=5,DO108=1),6,DO104))</f>
        <v>1</v>
      </c>
      <c r="DQ104" s="55" t="n">
        <f aca="false">IF(DP104=2,2,IF(AND(DP104=6,DP109=1),7,DP104))</f>
        <v>1</v>
      </c>
      <c r="DR104" s="55" t="n">
        <f aca="false">IF(DQ104=2,2,IF(AND(DQ104=7,DQ110=1),8,DQ104))</f>
        <v>1</v>
      </c>
      <c r="DS104" s="55" t="n">
        <f aca="false">IF(DR104=2,2,IF(AND(DR104=8,DR111=1),9,DR104))</f>
        <v>1</v>
      </c>
      <c r="DT104" s="55" t="n">
        <f aca="false">IF(DS104=2,2,IF(AND(DS104=9,DS112=1),10,DS104))</f>
        <v>1</v>
      </c>
      <c r="DU104" s="55" t="n">
        <f aca="false">IF(DT104=2,2,IF(AND(DT104=10,DT113=1),11,DT104))</f>
        <v>1</v>
      </c>
      <c r="DV104" s="55" t="n">
        <f aca="false">IF(DU104=2,2,IF(AND(DU104=11,DU114=1),12,DU104))</f>
        <v>1</v>
      </c>
      <c r="DW104" s="55" t="n">
        <f aca="false">IF(DV104=2,2,IF(AND(DV104=12,DV115=1),13,DV104))</f>
        <v>1</v>
      </c>
      <c r="DX104" s="55" t="n">
        <f aca="false">IF(DW104=2,2,IF(AND(DW104=13,DW116=1),14,DW104))</f>
        <v>1</v>
      </c>
      <c r="DY104" s="55" t="n">
        <f aca="false">IF(DX104=2,2,IF(AND(DX104=14,DX117=1),15,DX104))</f>
        <v>1</v>
      </c>
      <c r="DZ104" s="55" t="n">
        <f aca="false">IF(DY104=2,2,IF(AND(DY104=15,DY118=1),16,DY104))</f>
        <v>1</v>
      </c>
      <c r="EA104" s="55" t="n">
        <f aca="false">IF(DZ104=2,2,IF(AND(DZ104=16,DZ119=1),17,DZ104))</f>
        <v>1</v>
      </c>
      <c r="EB104" s="55" t="n">
        <f aca="false">IF(EA104=2,2,IF(AND(EA104=17,EA120=1),18,EA104))</f>
        <v>1</v>
      </c>
      <c r="EC104" s="213" t="n">
        <f aca="false">IF(EB104=2,2,IF(AND(EB104=18,EB121=1),19,EB104))</f>
        <v>1</v>
      </c>
      <c r="ED104" s="214" t="n">
        <f aca="false">IF(EC104=2,DK104,IF(EC104=3,(DK104+DK105),IF(EC104=4,(DK104+DK105+DK106),IF(EC104=5,(DK104+DK105+DK106+DK107),IF(EC104=6,(DK104+DK105+DK106+DK107+DK108),IF(EC104=7,(DK104+DK105+DK106+DK107+DK108+DK109),0))))))</f>
        <v>0</v>
      </c>
      <c r="EE104" s="215" t="n">
        <f aca="false">IF(EC104=8,(DK104+DK105+DK106+DK107+DK108+DK109+DK110),IF(EC104=9,(DK104+DK105+DK106+DK107+DK108+DK109+DK110+DK111),IF(EC104=10,(DK104+DK105+DK106+DK107+DK108+DK109+DK110+DK111+DK112),IF(EC104=11,(DK104+DK105+DK106+DK107+DK108+DK109+DK110+DK111+DK112+DK113),IF(EC104=12,(DK104+DK105+DK106+DK107+DK108+DK109+DK110+DK111+DK112+DK113+DK114),IF(EC104=13,(DK104+DK105+DK106+DK107+DK108+DK109+DK110+DK111+DK112+DK113+DK114+DK115),0))))))</f>
        <v>0</v>
      </c>
      <c r="EF104" s="215" t="n">
        <f aca="false">IF(EC104=14,SUM(DK104:DK116),IF(EC104=15,SUM(DK104:DK117),IF(EC104=16,SUM(DK104:DK118),IF(EC104=17,SUM(DK104:DK119),IF(EC104=18,SUM(DK104:DK120),IF(EC104=19,SUM(DK104:DK121),0))))))</f>
        <v>0</v>
      </c>
      <c r="EG104" s="216" t="n">
        <f aca="false">ED104+EE104+EF104</f>
        <v>0</v>
      </c>
      <c r="EH104" s="215"/>
      <c r="EI104" s="216"/>
      <c r="EJ104" s="113" t="n">
        <f aca="false">EG104+EI104</f>
        <v>0</v>
      </c>
      <c r="EK104" s="113"/>
      <c r="EL104" s="17"/>
      <c r="EM104" s="113"/>
      <c r="EN104" s="113"/>
    </row>
    <row r="105" s="16" customFormat="true" ht="27" hidden="false" customHeight="true" outlineLevel="0" collapsed="false">
      <c r="B105" s="164" t="str">
        <f aca="false">IF(M105&gt;0,"Wypełnione","")</f>
        <v/>
      </c>
      <c r="C105" s="165" t="str">
        <f aca="false">IF(AU105=1,SUM(AU$11:AU105),"")</f>
        <v/>
      </c>
      <c r="D105" s="166"/>
      <c r="E105" s="167"/>
      <c r="F105" s="168"/>
      <c r="G105" s="169"/>
      <c r="H105" s="170"/>
      <c r="I105" s="168"/>
      <c r="J105" s="169"/>
      <c r="K105" s="170"/>
      <c r="L105" s="171"/>
      <c r="M105" s="172"/>
      <c r="N105" s="173"/>
      <c r="O105" s="173"/>
      <c r="P105" s="174"/>
      <c r="Q105" s="175"/>
      <c r="R105" s="175"/>
      <c r="S105" s="175"/>
      <c r="T105" s="175"/>
      <c r="U105" s="176"/>
      <c r="V105" s="177"/>
      <c r="W105" s="178"/>
      <c r="X105" s="178"/>
      <c r="Y105" s="178"/>
      <c r="Z105" s="178"/>
      <c r="AA105" s="178"/>
      <c r="AB105" s="178"/>
      <c r="AC105" s="178"/>
      <c r="AD105" s="178"/>
      <c r="AE105" s="179"/>
      <c r="AF105" s="180"/>
      <c r="AG105" s="177"/>
      <c r="AH105" s="178"/>
      <c r="AI105" s="181"/>
      <c r="AJ105" s="182"/>
      <c r="AK105" s="169"/>
      <c r="AL105" s="183"/>
      <c r="AM105" s="184"/>
      <c r="AN105" s="184"/>
      <c r="AO105" s="183"/>
      <c r="AP105" s="185"/>
      <c r="AQ105" s="186" t="str">
        <f aca="false">IF(BG105+BJ105&gt;0,"Wpisz miarę.","")</f>
        <v/>
      </c>
      <c r="AR105" s="187" t="n">
        <v>1</v>
      </c>
      <c r="AU105" s="188" t="n">
        <f aca="false">AW105</f>
        <v>0</v>
      </c>
      <c r="AV105" s="189" t="b">
        <f aca="false">ISNONTEXT(D105)</f>
        <v>1</v>
      </c>
      <c r="AW105" s="55" t="n">
        <f aca="false">IF(AV105=TRUE(),0,1)</f>
        <v>0</v>
      </c>
      <c r="AX105" s="190" t="n">
        <f aca="false">IF(D105=0,1,COUNTIF(D$12:D$401,D105))</f>
        <v>1</v>
      </c>
      <c r="AY105" s="191" t="n">
        <f aca="false">IF(AX105&gt;1,1,0)</f>
        <v>0</v>
      </c>
      <c r="BD105" s="193"/>
      <c r="BE105" s="193"/>
      <c r="BG105" s="194" t="n">
        <f aca="false">IF(AND(BH105&gt;0,BI105=0),1,0)</f>
        <v>0</v>
      </c>
      <c r="BH105" s="195" t="n">
        <f aca="false">AE105</f>
        <v>0</v>
      </c>
      <c r="BI105" s="187" t="n">
        <f aca="false">AF105</f>
        <v>0</v>
      </c>
      <c r="BJ105" s="194" t="n">
        <f aca="false">IF(AND(BK105&gt;0,BL105=0),1,0)</f>
        <v>0</v>
      </c>
      <c r="BK105" s="195" t="n">
        <f aca="false">AJ105</f>
        <v>0</v>
      </c>
      <c r="BL105" s="187" t="n">
        <f aca="false">AK105</f>
        <v>0</v>
      </c>
      <c r="BN105" s="196" t="n">
        <f aca="false">IF(P105&gt;0,1,0)</f>
        <v>0</v>
      </c>
      <c r="BO105" s="196" t="n">
        <f aca="false">IF(Q105&gt;0,1,0)</f>
        <v>0</v>
      </c>
      <c r="BP105" s="196" t="n">
        <f aca="false">IF(R105&gt;0,1,0)</f>
        <v>0</v>
      </c>
      <c r="BQ105" s="196" t="n">
        <f aca="false">IF(S105&gt;0,1,0)</f>
        <v>0</v>
      </c>
      <c r="BR105" s="196" t="n">
        <f aca="false">IF(T105&gt;0,1,0)</f>
        <v>0</v>
      </c>
      <c r="BS105" s="196" t="n">
        <f aca="false">IF(U105&gt;0,1,0)</f>
        <v>0</v>
      </c>
      <c r="BT105" s="197" t="n">
        <f aca="false">IF(SUM(BN105:BS105)&lt;=1,0,164)</f>
        <v>0</v>
      </c>
      <c r="CA105" s="27"/>
      <c r="CB105" s="199" t="str">
        <f aca="false">IF(ROUND(EJ105,2)=0,"",ROUND((K105-EJ105),2))</f>
        <v/>
      </c>
      <c r="CC105" s="200" t="str">
        <f aca="false">IF(CB105=0,"OK.",IF(CB105="","","Popraw  ;)"))</f>
        <v/>
      </c>
      <c r="CD105" s="201" t="str">
        <f aca="false">IF(ROWS(AP105:AP106)&gt;2,"Pamiętaj o wpisaniu WYPEŁNIONE do kol. z Filtrem","")</f>
        <v/>
      </c>
      <c r="CE105" s="217"/>
      <c r="CF105" s="218"/>
      <c r="CG105" s="218"/>
      <c r="CH105" s="218"/>
      <c r="CI105" s="220"/>
      <c r="CJ105" s="27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05" t="b">
        <f aca="false">ISNUMBER(D105)</f>
        <v>0</v>
      </c>
      <c r="CV105" s="206" t="b">
        <f aca="false">ISBLANK(D105)</f>
        <v>1</v>
      </c>
      <c r="CW105" s="189" t="b">
        <f aca="false">IF(CU105=CV105,FALSE(),TRUE())</f>
        <v>1</v>
      </c>
      <c r="CX105" s="55" t="n">
        <f aca="false">IF(CW105=TRUE(),0,1)</f>
        <v>0</v>
      </c>
      <c r="CY105" s="27"/>
      <c r="CZ105" s="55" t="n">
        <f aca="false">CX105</f>
        <v>0</v>
      </c>
      <c r="DA105" s="208" t="n">
        <f aca="false">IF(CZ105=0,DA104,CZ105)</f>
        <v>1</v>
      </c>
      <c r="DB105" s="161" t="n">
        <f aca="false">IF(DA105=1,1,IF(DA105=10,10,IF(DA105=20,20,10)))</f>
        <v>1</v>
      </c>
      <c r="DC105" s="27"/>
      <c r="DD105" s="208" t="n">
        <f aca="false">IF(DB105=1,1,0)</f>
        <v>1</v>
      </c>
      <c r="DE105" s="209" t="n">
        <f aca="false">DD105*K105</f>
        <v>0</v>
      </c>
      <c r="DF105" s="209" t="n">
        <f aca="false">DD105*M105</f>
        <v>0</v>
      </c>
      <c r="DG105" s="210"/>
      <c r="DH105" s="43"/>
      <c r="DI105" s="211"/>
      <c r="DJ105" s="112"/>
      <c r="DK105" s="162" t="n">
        <f aca="false">IF(DB105=1,M105,0)</f>
        <v>0</v>
      </c>
      <c r="DL105" s="212" t="n">
        <f aca="false">IF(AND(CZ105=1,DD105=1),2,DD105)</f>
        <v>1</v>
      </c>
      <c r="DM105" s="55" t="n">
        <f aca="false">IF(AND(DL105=2,DL106=2),2,IF(AND(DL105=2,DL106=1),3,DL105))</f>
        <v>1</v>
      </c>
      <c r="DN105" s="55" t="n">
        <f aca="false">IF(DM105=2,2,IF(AND(DM105=3,DM107=1),4,DM105))</f>
        <v>1</v>
      </c>
      <c r="DO105" s="55" t="n">
        <f aca="false">IF(DN105=2,2,IF(AND(DN105=4,DN108=1),5,DN105))</f>
        <v>1</v>
      </c>
      <c r="DP105" s="55" t="n">
        <f aca="false">IF(DO105=2,2,IF(AND(DO105=5,DO109=1),6,DO105))</f>
        <v>1</v>
      </c>
      <c r="DQ105" s="55" t="n">
        <f aca="false">IF(DP105=2,2,IF(AND(DP105=6,DP110=1),7,DP105))</f>
        <v>1</v>
      </c>
      <c r="DR105" s="55" t="n">
        <f aca="false">IF(DQ105=2,2,IF(AND(DQ105=7,DQ111=1),8,DQ105))</f>
        <v>1</v>
      </c>
      <c r="DS105" s="55" t="n">
        <f aca="false">IF(DR105=2,2,IF(AND(DR105=8,DR112=1),9,DR105))</f>
        <v>1</v>
      </c>
      <c r="DT105" s="55" t="n">
        <f aca="false">IF(DS105=2,2,IF(AND(DS105=9,DS113=1),10,DS105))</f>
        <v>1</v>
      </c>
      <c r="DU105" s="55" t="n">
        <f aca="false">IF(DT105=2,2,IF(AND(DT105=10,DT114=1),11,DT105))</f>
        <v>1</v>
      </c>
      <c r="DV105" s="55" t="n">
        <f aca="false">IF(DU105=2,2,IF(AND(DU105=11,DU115=1),12,DU105))</f>
        <v>1</v>
      </c>
      <c r="DW105" s="55" t="n">
        <f aca="false">IF(DV105=2,2,IF(AND(DV105=12,DV116=1),13,DV105))</f>
        <v>1</v>
      </c>
      <c r="DX105" s="55" t="n">
        <f aca="false">IF(DW105=2,2,IF(AND(DW105=13,DW117=1),14,DW105))</f>
        <v>1</v>
      </c>
      <c r="DY105" s="55" t="n">
        <f aca="false">IF(DX105=2,2,IF(AND(DX105=14,DX118=1),15,DX105))</f>
        <v>1</v>
      </c>
      <c r="DZ105" s="55" t="n">
        <f aca="false">IF(DY105=2,2,IF(AND(DY105=15,DY119=1),16,DY105))</f>
        <v>1</v>
      </c>
      <c r="EA105" s="55" t="n">
        <f aca="false">IF(DZ105=2,2,IF(AND(DZ105=16,DZ120=1),17,DZ105))</f>
        <v>1</v>
      </c>
      <c r="EB105" s="55" t="n">
        <f aca="false">IF(EA105=2,2,IF(AND(EA105=17,EA121=1),18,EA105))</f>
        <v>1</v>
      </c>
      <c r="EC105" s="213" t="n">
        <f aca="false">IF(EB105=2,2,IF(AND(EB105=18,EB122=1),19,EB105))</f>
        <v>1</v>
      </c>
      <c r="ED105" s="214" t="n">
        <f aca="false">IF(EC105=2,DK105,IF(EC105=3,(DK105+DK106),IF(EC105=4,(DK105+DK106+DK107),IF(EC105=5,(DK105+DK106+DK107+DK108),IF(EC105=6,(DK105+DK106+DK107+DK108+DK109),IF(EC105=7,(DK105+DK106+DK107+DK108+DK109+DK110),0))))))</f>
        <v>0</v>
      </c>
      <c r="EE105" s="215" t="n">
        <f aca="false">IF(EC105=8,(DK105+DK106+DK107+DK108+DK109+DK110+DK111),IF(EC105=9,(DK105+DK106+DK107+DK108+DK109+DK110+DK111+DK112),IF(EC105=10,(DK105+DK106+DK107+DK108+DK109+DK110+DK111+DK112+DK113),IF(EC105=11,(DK105+DK106+DK107+DK108+DK109+DK110+DK111+DK112+DK113+DK114),IF(EC105=12,(DK105+DK106+DK107+DK108+DK109+DK110+DK111+DK112+DK113+DK114+DK115),IF(EC105=13,(DK105+DK106+DK107+DK108+DK109+DK110+DK111+DK112+DK113+DK114+DK115+DK116),0))))))</f>
        <v>0</v>
      </c>
      <c r="EF105" s="215" t="n">
        <f aca="false">IF(EC105=14,SUM(DK105:DK117),IF(EC105=15,SUM(DK105:DK118),IF(EC105=16,SUM(DK105:DK119),IF(EC105=17,SUM(DK105:DK120),IF(EC105=18,SUM(DK105:DK121),IF(EC105=19,SUM(DK105:DK122),0))))))</f>
        <v>0</v>
      </c>
      <c r="EG105" s="216" t="n">
        <f aca="false">ED105+EE105+EF105</f>
        <v>0</v>
      </c>
      <c r="EH105" s="215"/>
      <c r="EI105" s="216"/>
      <c r="EJ105" s="113" t="n">
        <f aca="false">EG105+EI105</f>
        <v>0</v>
      </c>
      <c r="EK105" s="113"/>
      <c r="EL105" s="17"/>
      <c r="EM105" s="113"/>
      <c r="EN105" s="113"/>
    </row>
    <row r="106" s="16" customFormat="true" ht="27" hidden="false" customHeight="true" outlineLevel="0" collapsed="false">
      <c r="B106" s="164" t="str">
        <f aca="false">IF(M106&gt;0,"Wypełnione","")</f>
        <v/>
      </c>
      <c r="C106" s="165" t="str">
        <f aca="false">IF(AU106=1,SUM(AU$11:AU106),"")</f>
        <v/>
      </c>
      <c r="D106" s="166"/>
      <c r="E106" s="167"/>
      <c r="F106" s="168"/>
      <c r="G106" s="169"/>
      <c r="H106" s="170"/>
      <c r="I106" s="168"/>
      <c r="J106" s="169"/>
      <c r="K106" s="170"/>
      <c r="L106" s="171"/>
      <c r="M106" s="172"/>
      <c r="N106" s="173"/>
      <c r="O106" s="173"/>
      <c r="P106" s="174"/>
      <c r="Q106" s="175"/>
      <c r="R106" s="175"/>
      <c r="S106" s="175"/>
      <c r="T106" s="175"/>
      <c r="U106" s="176"/>
      <c r="V106" s="177"/>
      <c r="W106" s="178"/>
      <c r="X106" s="178"/>
      <c r="Y106" s="178"/>
      <c r="Z106" s="178"/>
      <c r="AA106" s="178"/>
      <c r="AB106" s="178"/>
      <c r="AC106" s="178"/>
      <c r="AD106" s="178"/>
      <c r="AE106" s="179"/>
      <c r="AF106" s="180"/>
      <c r="AG106" s="177"/>
      <c r="AH106" s="178"/>
      <c r="AI106" s="181"/>
      <c r="AJ106" s="182"/>
      <c r="AK106" s="169"/>
      <c r="AL106" s="183"/>
      <c r="AM106" s="184"/>
      <c r="AN106" s="184"/>
      <c r="AO106" s="183"/>
      <c r="AP106" s="185"/>
      <c r="AQ106" s="186" t="str">
        <f aca="false">IF(BG106+BJ106&gt;0,"Wpisz miarę.","")</f>
        <v/>
      </c>
      <c r="AR106" s="187" t="n">
        <v>1</v>
      </c>
      <c r="AU106" s="188" t="n">
        <f aca="false">AW106</f>
        <v>0</v>
      </c>
      <c r="AV106" s="189" t="b">
        <f aca="false">ISNONTEXT(D106)</f>
        <v>1</v>
      </c>
      <c r="AW106" s="55" t="n">
        <f aca="false">IF(AV106=TRUE(),0,1)</f>
        <v>0</v>
      </c>
      <c r="AX106" s="190" t="n">
        <f aca="false">IF(D106=0,1,COUNTIF(D$12:D$401,D106))</f>
        <v>1</v>
      </c>
      <c r="AY106" s="191" t="n">
        <f aca="false">IF(AX106&gt;1,1,0)</f>
        <v>0</v>
      </c>
      <c r="BD106" s="193"/>
      <c r="BE106" s="193"/>
      <c r="BG106" s="194" t="n">
        <f aca="false">IF(AND(BH106&gt;0,BI106=0),1,0)</f>
        <v>0</v>
      </c>
      <c r="BH106" s="195" t="n">
        <f aca="false">AE106</f>
        <v>0</v>
      </c>
      <c r="BI106" s="187" t="n">
        <f aca="false">AF106</f>
        <v>0</v>
      </c>
      <c r="BJ106" s="194" t="n">
        <f aca="false">IF(AND(BK106&gt;0,BL106=0),1,0)</f>
        <v>0</v>
      </c>
      <c r="BK106" s="195" t="n">
        <f aca="false">AJ106</f>
        <v>0</v>
      </c>
      <c r="BL106" s="187" t="n">
        <f aca="false">AK106</f>
        <v>0</v>
      </c>
      <c r="BN106" s="196" t="n">
        <f aca="false">IF(P106&gt;0,1,0)</f>
        <v>0</v>
      </c>
      <c r="BO106" s="196" t="n">
        <f aca="false">IF(Q106&gt;0,1,0)</f>
        <v>0</v>
      </c>
      <c r="BP106" s="196" t="n">
        <f aca="false">IF(R106&gt;0,1,0)</f>
        <v>0</v>
      </c>
      <c r="BQ106" s="196" t="n">
        <f aca="false">IF(S106&gt;0,1,0)</f>
        <v>0</v>
      </c>
      <c r="BR106" s="196" t="n">
        <f aca="false">IF(T106&gt;0,1,0)</f>
        <v>0</v>
      </c>
      <c r="BS106" s="196" t="n">
        <f aca="false">IF(U106&gt;0,1,0)</f>
        <v>0</v>
      </c>
      <c r="BT106" s="197" t="n">
        <f aca="false">IF(SUM(BN106:BS106)&lt;=1,0,164)</f>
        <v>0</v>
      </c>
      <c r="CA106" s="27"/>
      <c r="CB106" s="199" t="str">
        <f aca="false">IF(ROUND(EJ106,2)=0,"",ROUND((K106-EJ106),2))</f>
        <v/>
      </c>
      <c r="CC106" s="200" t="str">
        <f aca="false">IF(CB106=0,"OK.",IF(CB106="","","Popraw  ;)"))</f>
        <v/>
      </c>
      <c r="CD106" s="201" t="str">
        <f aca="false">IF(ROWS(AP106:AP107)&gt;2,"Pamiętaj o wpisaniu WYPEŁNIONE do kol. z Filtrem","")</f>
        <v/>
      </c>
      <c r="CE106" s="217"/>
      <c r="CF106" s="218"/>
      <c r="CG106" s="218"/>
      <c r="CH106" s="218"/>
      <c r="CI106" s="220"/>
      <c r="CJ106" s="27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05" t="b">
        <f aca="false">ISNUMBER(D106)</f>
        <v>0</v>
      </c>
      <c r="CV106" s="206" t="b">
        <f aca="false">ISBLANK(D106)</f>
        <v>1</v>
      </c>
      <c r="CW106" s="189" t="b">
        <f aca="false">IF(CU106=CV106,FALSE(),TRUE())</f>
        <v>1</v>
      </c>
      <c r="CX106" s="55" t="n">
        <f aca="false">IF(CW106=TRUE(),0,1)</f>
        <v>0</v>
      </c>
      <c r="CY106" s="27"/>
      <c r="CZ106" s="55" t="n">
        <f aca="false">CX106</f>
        <v>0</v>
      </c>
      <c r="DA106" s="208" t="n">
        <f aca="false">IF(CZ106=0,DA105,CZ106)</f>
        <v>1</v>
      </c>
      <c r="DB106" s="161" t="n">
        <f aca="false">IF(DA106=1,1,IF(DA106=10,10,IF(DA106=20,20,10)))</f>
        <v>1</v>
      </c>
      <c r="DC106" s="27"/>
      <c r="DD106" s="208" t="n">
        <f aca="false">IF(DB106=1,1,0)</f>
        <v>1</v>
      </c>
      <c r="DE106" s="209" t="n">
        <f aca="false">DD106*K106</f>
        <v>0</v>
      </c>
      <c r="DF106" s="209" t="n">
        <f aca="false">DD106*M106</f>
        <v>0</v>
      </c>
      <c r="DG106" s="210"/>
      <c r="DH106" s="43"/>
      <c r="DI106" s="211"/>
      <c r="DJ106" s="112"/>
      <c r="DK106" s="162" t="n">
        <f aca="false">IF(DB106=1,M106,0)</f>
        <v>0</v>
      </c>
      <c r="DL106" s="212" t="n">
        <f aca="false">IF(AND(CZ106=1,DD106=1),2,DD106)</f>
        <v>1</v>
      </c>
      <c r="DM106" s="55" t="n">
        <f aca="false">IF(AND(DL106=2,DL107=2),2,IF(AND(DL106=2,DL107=1),3,DL106))</f>
        <v>1</v>
      </c>
      <c r="DN106" s="55" t="n">
        <f aca="false">IF(DM106=2,2,IF(AND(DM106=3,DM108=1),4,DM106))</f>
        <v>1</v>
      </c>
      <c r="DO106" s="55" t="n">
        <f aca="false">IF(DN106=2,2,IF(AND(DN106=4,DN109=1),5,DN106))</f>
        <v>1</v>
      </c>
      <c r="DP106" s="55" t="n">
        <f aca="false">IF(DO106=2,2,IF(AND(DO106=5,DO110=1),6,DO106))</f>
        <v>1</v>
      </c>
      <c r="DQ106" s="55" t="n">
        <f aca="false">IF(DP106=2,2,IF(AND(DP106=6,DP111=1),7,DP106))</f>
        <v>1</v>
      </c>
      <c r="DR106" s="55" t="n">
        <f aca="false">IF(DQ106=2,2,IF(AND(DQ106=7,DQ112=1),8,DQ106))</f>
        <v>1</v>
      </c>
      <c r="DS106" s="55" t="n">
        <f aca="false">IF(DR106=2,2,IF(AND(DR106=8,DR113=1),9,DR106))</f>
        <v>1</v>
      </c>
      <c r="DT106" s="55" t="n">
        <f aca="false">IF(DS106=2,2,IF(AND(DS106=9,DS114=1),10,DS106))</f>
        <v>1</v>
      </c>
      <c r="DU106" s="55" t="n">
        <f aca="false">IF(DT106=2,2,IF(AND(DT106=10,DT115=1),11,DT106))</f>
        <v>1</v>
      </c>
      <c r="DV106" s="55" t="n">
        <f aca="false">IF(DU106=2,2,IF(AND(DU106=11,DU116=1),12,DU106))</f>
        <v>1</v>
      </c>
      <c r="DW106" s="55" t="n">
        <f aca="false">IF(DV106=2,2,IF(AND(DV106=12,DV117=1),13,DV106))</f>
        <v>1</v>
      </c>
      <c r="DX106" s="55" t="n">
        <f aca="false">IF(DW106=2,2,IF(AND(DW106=13,DW118=1),14,DW106))</f>
        <v>1</v>
      </c>
      <c r="DY106" s="55" t="n">
        <f aca="false">IF(DX106=2,2,IF(AND(DX106=14,DX119=1),15,DX106))</f>
        <v>1</v>
      </c>
      <c r="DZ106" s="55" t="n">
        <f aca="false">IF(DY106=2,2,IF(AND(DY106=15,DY120=1),16,DY106))</f>
        <v>1</v>
      </c>
      <c r="EA106" s="55" t="n">
        <f aca="false">IF(DZ106=2,2,IF(AND(DZ106=16,DZ121=1),17,DZ106))</f>
        <v>1</v>
      </c>
      <c r="EB106" s="55" t="n">
        <f aca="false">IF(EA106=2,2,IF(AND(EA106=17,EA122=1),18,EA106))</f>
        <v>1</v>
      </c>
      <c r="EC106" s="213" t="n">
        <f aca="false">IF(EB106=2,2,IF(AND(EB106=18,EB123=1),19,EB106))</f>
        <v>1</v>
      </c>
      <c r="ED106" s="214" t="n">
        <f aca="false">IF(EC106=2,DK106,IF(EC106=3,(DK106+DK107),IF(EC106=4,(DK106+DK107+DK108),IF(EC106=5,(DK106+DK107+DK108+DK109),IF(EC106=6,(DK106+DK107+DK108+DK109+DK110),IF(EC106=7,(DK106+DK107+DK108+DK109+DK110+DK111),0))))))</f>
        <v>0</v>
      </c>
      <c r="EE106" s="215" t="n">
        <f aca="false">IF(EC106=8,(DK106+DK107+DK108+DK109+DK110+DK111+DK112),IF(EC106=9,(DK106+DK107+DK108+DK109+DK110+DK111+DK112+DK113),IF(EC106=10,(DK106+DK107+DK108+DK109+DK110+DK111+DK112+DK113+DK114),IF(EC106=11,(DK106+DK107+DK108+DK109+DK110+DK111+DK112+DK113+DK114+DK115),IF(EC106=12,(DK106+DK107+DK108+DK109+DK110+DK111+DK112+DK113+DK114+DK115+DK116),IF(EC106=13,(DK106+DK107+DK108+DK109+DK110+DK111+DK112+DK113+DK114+DK115+DK116+DK117),0))))))</f>
        <v>0</v>
      </c>
      <c r="EF106" s="215" t="n">
        <f aca="false">IF(EC106=14,SUM(DK106:DK118),IF(EC106=15,SUM(DK106:DK119),IF(EC106=16,SUM(DK106:DK120),IF(EC106=17,SUM(DK106:DK121),IF(EC106=18,SUM(DK106:DK122),IF(EC106=19,SUM(DK106:DK123),0))))))</f>
        <v>0</v>
      </c>
      <c r="EG106" s="216" t="n">
        <f aca="false">ED106+EE106+EF106</f>
        <v>0</v>
      </c>
      <c r="EH106" s="215"/>
      <c r="EI106" s="216"/>
      <c r="EJ106" s="113" t="n">
        <f aca="false">EG106+EI106</f>
        <v>0</v>
      </c>
      <c r="EK106" s="113"/>
      <c r="EL106" s="17"/>
      <c r="EM106" s="113"/>
      <c r="EN106" s="113"/>
    </row>
    <row r="107" s="16" customFormat="true" ht="27" hidden="false" customHeight="true" outlineLevel="0" collapsed="false">
      <c r="B107" s="164" t="str">
        <f aca="false">IF(M107&gt;0,"Wypełnione","")</f>
        <v/>
      </c>
      <c r="C107" s="165" t="str">
        <f aca="false">IF(AU107=1,SUM(AU$11:AU107),"")</f>
        <v/>
      </c>
      <c r="D107" s="166"/>
      <c r="E107" s="167"/>
      <c r="F107" s="168"/>
      <c r="G107" s="169"/>
      <c r="H107" s="170"/>
      <c r="I107" s="168"/>
      <c r="J107" s="169"/>
      <c r="K107" s="170"/>
      <c r="L107" s="171"/>
      <c r="M107" s="172"/>
      <c r="N107" s="173"/>
      <c r="O107" s="173"/>
      <c r="P107" s="174"/>
      <c r="Q107" s="175"/>
      <c r="R107" s="175"/>
      <c r="S107" s="175"/>
      <c r="T107" s="175"/>
      <c r="U107" s="176"/>
      <c r="V107" s="177"/>
      <c r="W107" s="178"/>
      <c r="X107" s="178"/>
      <c r="Y107" s="178"/>
      <c r="Z107" s="178"/>
      <c r="AA107" s="178"/>
      <c r="AB107" s="178"/>
      <c r="AC107" s="178"/>
      <c r="AD107" s="178"/>
      <c r="AE107" s="179"/>
      <c r="AF107" s="180"/>
      <c r="AG107" s="177"/>
      <c r="AH107" s="178"/>
      <c r="AI107" s="181"/>
      <c r="AJ107" s="182"/>
      <c r="AK107" s="169"/>
      <c r="AL107" s="183"/>
      <c r="AM107" s="184"/>
      <c r="AN107" s="184"/>
      <c r="AO107" s="183"/>
      <c r="AP107" s="185"/>
      <c r="AQ107" s="186" t="str">
        <f aca="false">IF(BG107+BJ107&gt;0,"Wpisz miarę.","")</f>
        <v/>
      </c>
      <c r="AR107" s="187" t="n">
        <v>1</v>
      </c>
      <c r="AU107" s="188" t="n">
        <f aca="false">AW107</f>
        <v>0</v>
      </c>
      <c r="AV107" s="189" t="b">
        <f aca="false">ISNONTEXT(D107)</f>
        <v>1</v>
      </c>
      <c r="AW107" s="55" t="n">
        <f aca="false">IF(AV107=TRUE(),0,1)</f>
        <v>0</v>
      </c>
      <c r="AX107" s="190" t="n">
        <f aca="false">IF(D107=0,1,COUNTIF(D$12:D$401,D107))</f>
        <v>1</v>
      </c>
      <c r="AY107" s="191" t="n">
        <f aca="false">IF(AX107&gt;1,1,0)</f>
        <v>0</v>
      </c>
      <c r="BD107" s="193"/>
      <c r="BE107" s="193"/>
      <c r="BG107" s="194" t="n">
        <f aca="false">IF(AND(BH107&gt;0,BI107=0),1,0)</f>
        <v>0</v>
      </c>
      <c r="BH107" s="195" t="n">
        <f aca="false">AE107</f>
        <v>0</v>
      </c>
      <c r="BI107" s="187" t="n">
        <f aca="false">AF107</f>
        <v>0</v>
      </c>
      <c r="BJ107" s="194" t="n">
        <f aca="false">IF(AND(BK107&gt;0,BL107=0),1,0)</f>
        <v>0</v>
      </c>
      <c r="BK107" s="195" t="n">
        <f aca="false">AJ107</f>
        <v>0</v>
      </c>
      <c r="BL107" s="187" t="n">
        <f aca="false">AK107</f>
        <v>0</v>
      </c>
      <c r="BN107" s="196" t="n">
        <f aca="false">IF(P107&gt;0,1,0)</f>
        <v>0</v>
      </c>
      <c r="BO107" s="196" t="n">
        <f aca="false">IF(Q107&gt;0,1,0)</f>
        <v>0</v>
      </c>
      <c r="BP107" s="196" t="n">
        <f aca="false">IF(R107&gt;0,1,0)</f>
        <v>0</v>
      </c>
      <c r="BQ107" s="196" t="n">
        <f aca="false">IF(S107&gt;0,1,0)</f>
        <v>0</v>
      </c>
      <c r="BR107" s="196" t="n">
        <f aca="false">IF(T107&gt;0,1,0)</f>
        <v>0</v>
      </c>
      <c r="BS107" s="196" t="n">
        <f aca="false">IF(U107&gt;0,1,0)</f>
        <v>0</v>
      </c>
      <c r="BT107" s="197" t="n">
        <f aca="false">IF(SUM(BN107:BS107)&lt;=1,0,164)</f>
        <v>0</v>
      </c>
      <c r="CA107" s="27"/>
      <c r="CB107" s="199" t="str">
        <f aca="false">IF(ROUND(EJ107,2)=0,"",ROUND((K107-EJ107),2))</f>
        <v/>
      </c>
      <c r="CC107" s="200" t="str">
        <f aca="false">IF(CB107=0,"OK.",IF(CB107="","","Popraw  ;)"))</f>
        <v/>
      </c>
      <c r="CD107" s="201" t="str">
        <f aca="false">IF(ROWS(AP107:AP108)&gt;2,"Pamiętaj o wpisaniu WYPEŁNIONE do kol. z Filtrem","")</f>
        <v/>
      </c>
      <c r="CE107" s="217"/>
      <c r="CF107" s="218"/>
      <c r="CG107" s="218"/>
      <c r="CH107" s="218"/>
      <c r="CI107" s="220"/>
      <c r="CJ107" s="27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05" t="b">
        <f aca="false">ISNUMBER(D107)</f>
        <v>0</v>
      </c>
      <c r="CV107" s="206" t="b">
        <f aca="false">ISBLANK(D107)</f>
        <v>1</v>
      </c>
      <c r="CW107" s="189" t="b">
        <f aca="false">IF(CU107=CV107,FALSE(),TRUE())</f>
        <v>1</v>
      </c>
      <c r="CX107" s="55" t="n">
        <f aca="false">IF(CW107=TRUE(),0,1)</f>
        <v>0</v>
      </c>
      <c r="CY107" s="27"/>
      <c r="CZ107" s="55" t="n">
        <f aca="false">CX107</f>
        <v>0</v>
      </c>
      <c r="DA107" s="208" t="n">
        <f aca="false">IF(CZ107=0,DA106,CZ107)</f>
        <v>1</v>
      </c>
      <c r="DB107" s="161" t="n">
        <f aca="false">IF(DA107=1,1,IF(DA107=10,10,IF(DA107=20,20,10)))</f>
        <v>1</v>
      </c>
      <c r="DC107" s="27"/>
      <c r="DD107" s="208" t="n">
        <f aca="false">IF(DB107=1,1,0)</f>
        <v>1</v>
      </c>
      <c r="DE107" s="209" t="n">
        <f aca="false">DD107*K107</f>
        <v>0</v>
      </c>
      <c r="DF107" s="209" t="n">
        <f aca="false">DD107*M107</f>
        <v>0</v>
      </c>
      <c r="DG107" s="210"/>
      <c r="DH107" s="43"/>
      <c r="DI107" s="211"/>
      <c r="DJ107" s="112"/>
      <c r="DK107" s="162" t="n">
        <f aca="false">IF(DB107=1,M107,0)</f>
        <v>0</v>
      </c>
      <c r="DL107" s="212" t="n">
        <f aca="false">IF(AND(CZ107=1,DD107=1),2,DD107)</f>
        <v>1</v>
      </c>
      <c r="DM107" s="55" t="n">
        <f aca="false">IF(AND(DL107=2,DL108=2),2,IF(AND(DL107=2,DL108=1),3,DL107))</f>
        <v>1</v>
      </c>
      <c r="DN107" s="55" t="n">
        <f aca="false">IF(DM107=2,2,IF(AND(DM107=3,DM109=1),4,DM107))</f>
        <v>1</v>
      </c>
      <c r="DO107" s="55" t="n">
        <f aca="false">IF(DN107=2,2,IF(AND(DN107=4,DN110=1),5,DN107))</f>
        <v>1</v>
      </c>
      <c r="DP107" s="55" t="n">
        <f aca="false">IF(DO107=2,2,IF(AND(DO107=5,DO111=1),6,DO107))</f>
        <v>1</v>
      </c>
      <c r="DQ107" s="55" t="n">
        <f aca="false">IF(DP107=2,2,IF(AND(DP107=6,DP112=1),7,DP107))</f>
        <v>1</v>
      </c>
      <c r="DR107" s="55" t="n">
        <f aca="false">IF(DQ107=2,2,IF(AND(DQ107=7,DQ113=1),8,DQ107))</f>
        <v>1</v>
      </c>
      <c r="DS107" s="55" t="n">
        <f aca="false">IF(DR107=2,2,IF(AND(DR107=8,DR114=1),9,DR107))</f>
        <v>1</v>
      </c>
      <c r="DT107" s="55" t="n">
        <f aca="false">IF(DS107=2,2,IF(AND(DS107=9,DS115=1),10,DS107))</f>
        <v>1</v>
      </c>
      <c r="DU107" s="55" t="n">
        <f aca="false">IF(DT107=2,2,IF(AND(DT107=10,DT116=1),11,DT107))</f>
        <v>1</v>
      </c>
      <c r="DV107" s="55" t="n">
        <f aca="false">IF(DU107=2,2,IF(AND(DU107=11,DU117=1),12,DU107))</f>
        <v>1</v>
      </c>
      <c r="DW107" s="55" t="n">
        <f aca="false">IF(DV107=2,2,IF(AND(DV107=12,DV118=1),13,DV107))</f>
        <v>1</v>
      </c>
      <c r="DX107" s="55" t="n">
        <f aca="false">IF(DW107=2,2,IF(AND(DW107=13,DW119=1),14,DW107))</f>
        <v>1</v>
      </c>
      <c r="DY107" s="55" t="n">
        <f aca="false">IF(DX107=2,2,IF(AND(DX107=14,DX120=1),15,DX107))</f>
        <v>1</v>
      </c>
      <c r="DZ107" s="55" t="n">
        <f aca="false">IF(DY107=2,2,IF(AND(DY107=15,DY121=1),16,DY107))</f>
        <v>1</v>
      </c>
      <c r="EA107" s="55" t="n">
        <f aca="false">IF(DZ107=2,2,IF(AND(DZ107=16,DZ122=1),17,DZ107))</f>
        <v>1</v>
      </c>
      <c r="EB107" s="55" t="n">
        <f aca="false">IF(EA107=2,2,IF(AND(EA107=17,EA123=1),18,EA107))</f>
        <v>1</v>
      </c>
      <c r="EC107" s="213" t="n">
        <f aca="false">IF(EB107=2,2,IF(AND(EB107=18,EB124=1),19,EB107))</f>
        <v>1</v>
      </c>
      <c r="ED107" s="214" t="n">
        <f aca="false">IF(EC107=2,DK107,IF(EC107=3,(DK107+DK108),IF(EC107=4,(DK107+DK108+DK109),IF(EC107=5,(DK107+DK108+DK109+DK110),IF(EC107=6,(DK107+DK108+DK109+DK110+DK111),IF(EC107=7,(DK107+DK108+DK109+DK110+DK111+DK112),0))))))</f>
        <v>0</v>
      </c>
      <c r="EE107" s="215" t="n">
        <f aca="false">IF(EC107=8,(DK107+DK108+DK109+DK110+DK111+DK112+DK113),IF(EC107=9,(DK107+DK108+DK109+DK110+DK111+DK112+DK113+DK114),IF(EC107=10,(DK107+DK108+DK109+DK110+DK111+DK112+DK113+DK114+DK115),IF(EC107=11,(DK107+DK108+DK109+DK110+DK111+DK112+DK113+DK114+DK115+DK116),IF(EC107=12,(DK107+DK108+DK109+DK110+DK111+DK112+DK113+DK114+DK115+DK116+DK117),IF(EC107=13,(DK107+DK108+DK109+DK110+DK111+DK112+DK113+DK114+DK115+DK116+DK117+DK118),0))))))</f>
        <v>0</v>
      </c>
      <c r="EF107" s="215" t="n">
        <f aca="false">IF(EC107=14,SUM(DK107:DK119),IF(EC107=15,SUM(DK107:DK120),IF(EC107=16,SUM(DK107:DK121),IF(EC107=17,SUM(DK107:DK122),IF(EC107=18,SUM(DK107:DK123),IF(EC107=19,SUM(DK107:DK124),0))))))</f>
        <v>0</v>
      </c>
      <c r="EG107" s="216" t="n">
        <f aca="false">ED107+EE107+EF107</f>
        <v>0</v>
      </c>
      <c r="EH107" s="215"/>
      <c r="EI107" s="216"/>
      <c r="EJ107" s="113" t="n">
        <f aca="false">EG107+EI107</f>
        <v>0</v>
      </c>
      <c r="EK107" s="113"/>
      <c r="EL107" s="17"/>
      <c r="EM107" s="113"/>
      <c r="EN107" s="113"/>
    </row>
    <row r="108" s="16" customFormat="true" ht="27" hidden="false" customHeight="true" outlineLevel="0" collapsed="false">
      <c r="B108" s="164" t="str">
        <f aca="false">IF(M108&gt;0,"Wypełnione","")</f>
        <v/>
      </c>
      <c r="C108" s="165" t="str">
        <f aca="false">IF(AU108=1,SUM(AU$11:AU108),"")</f>
        <v/>
      </c>
      <c r="D108" s="166"/>
      <c r="E108" s="167"/>
      <c r="F108" s="168"/>
      <c r="G108" s="169"/>
      <c r="H108" s="170"/>
      <c r="I108" s="168"/>
      <c r="J108" s="169"/>
      <c r="K108" s="170"/>
      <c r="L108" s="171"/>
      <c r="M108" s="172"/>
      <c r="N108" s="173"/>
      <c r="O108" s="173"/>
      <c r="P108" s="174"/>
      <c r="Q108" s="175"/>
      <c r="R108" s="175"/>
      <c r="S108" s="175"/>
      <c r="T108" s="175"/>
      <c r="U108" s="176"/>
      <c r="V108" s="177"/>
      <c r="W108" s="178"/>
      <c r="X108" s="178"/>
      <c r="Y108" s="178"/>
      <c r="Z108" s="178"/>
      <c r="AA108" s="178"/>
      <c r="AB108" s="178"/>
      <c r="AC108" s="178"/>
      <c r="AD108" s="178"/>
      <c r="AE108" s="179"/>
      <c r="AF108" s="180"/>
      <c r="AG108" s="177"/>
      <c r="AH108" s="178"/>
      <c r="AI108" s="181"/>
      <c r="AJ108" s="182"/>
      <c r="AK108" s="169"/>
      <c r="AL108" s="183"/>
      <c r="AM108" s="184"/>
      <c r="AN108" s="184"/>
      <c r="AO108" s="183"/>
      <c r="AP108" s="185"/>
      <c r="AQ108" s="186" t="str">
        <f aca="false">IF(BG108+BJ108&gt;0,"Wpisz miarę.","")</f>
        <v/>
      </c>
      <c r="AR108" s="187" t="n">
        <v>1</v>
      </c>
      <c r="AU108" s="188" t="n">
        <f aca="false">AW108</f>
        <v>0</v>
      </c>
      <c r="AV108" s="189" t="b">
        <f aca="false">ISNONTEXT(D108)</f>
        <v>1</v>
      </c>
      <c r="AW108" s="55" t="n">
        <f aca="false">IF(AV108=TRUE(),0,1)</f>
        <v>0</v>
      </c>
      <c r="AX108" s="190" t="n">
        <f aca="false">IF(D108=0,1,COUNTIF(D$12:D$401,D108))</f>
        <v>1</v>
      </c>
      <c r="AY108" s="191" t="n">
        <f aca="false">IF(AX108&gt;1,1,0)</f>
        <v>0</v>
      </c>
      <c r="BD108" s="193"/>
      <c r="BE108" s="193"/>
      <c r="BG108" s="194" t="n">
        <f aca="false">IF(AND(BH108&gt;0,BI108=0),1,0)</f>
        <v>0</v>
      </c>
      <c r="BH108" s="195" t="n">
        <f aca="false">AE108</f>
        <v>0</v>
      </c>
      <c r="BI108" s="187" t="n">
        <f aca="false">AF108</f>
        <v>0</v>
      </c>
      <c r="BJ108" s="194" t="n">
        <f aca="false">IF(AND(BK108&gt;0,BL108=0),1,0)</f>
        <v>0</v>
      </c>
      <c r="BK108" s="195" t="n">
        <f aca="false">AJ108</f>
        <v>0</v>
      </c>
      <c r="BL108" s="187" t="n">
        <f aca="false">AK108</f>
        <v>0</v>
      </c>
      <c r="BN108" s="196" t="n">
        <f aca="false">IF(P108&gt;0,1,0)</f>
        <v>0</v>
      </c>
      <c r="BO108" s="196" t="n">
        <f aca="false">IF(Q108&gt;0,1,0)</f>
        <v>0</v>
      </c>
      <c r="BP108" s="196" t="n">
        <f aca="false">IF(R108&gt;0,1,0)</f>
        <v>0</v>
      </c>
      <c r="BQ108" s="196" t="n">
        <f aca="false">IF(S108&gt;0,1,0)</f>
        <v>0</v>
      </c>
      <c r="BR108" s="196" t="n">
        <f aca="false">IF(T108&gt;0,1,0)</f>
        <v>0</v>
      </c>
      <c r="BS108" s="196" t="n">
        <f aca="false">IF(U108&gt;0,1,0)</f>
        <v>0</v>
      </c>
      <c r="BT108" s="197" t="n">
        <f aca="false">IF(SUM(BN108:BS108)&lt;=1,0,164)</f>
        <v>0</v>
      </c>
      <c r="CA108" s="27"/>
      <c r="CB108" s="199" t="str">
        <f aca="false">IF(ROUND(EJ108,2)=0,"",ROUND((K108-EJ108),2))</f>
        <v/>
      </c>
      <c r="CC108" s="200" t="str">
        <f aca="false">IF(CB108=0,"OK.",IF(CB108="","","Popraw  ;)"))</f>
        <v/>
      </c>
      <c r="CD108" s="201" t="str">
        <f aca="false">IF(ROWS(AP108:AP109)&gt;2,"Pamiętaj o wpisaniu WYPEŁNIONE do kol. z Filtrem","")</f>
        <v/>
      </c>
      <c r="CE108" s="217"/>
      <c r="CF108" s="218"/>
      <c r="CG108" s="218"/>
      <c r="CH108" s="218"/>
      <c r="CI108" s="220"/>
      <c r="CJ108" s="27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05" t="b">
        <f aca="false">ISNUMBER(D108)</f>
        <v>0</v>
      </c>
      <c r="CV108" s="206" t="b">
        <f aca="false">ISBLANK(D108)</f>
        <v>1</v>
      </c>
      <c r="CW108" s="189" t="b">
        <f aca="false">IF(CU108=CV108,FALSE(),TRUE())</f>
        <v>1</v>
      </c>
      <c r="CX108" s="55" t="n">
        <f aca="false">IF(CW108=TRUE(),0,1)</f>
        <v>0</v>
      </c>
      <c r="CY108" s="27"/>
      <c r="CZ108" s="55" t="n">
        <f aca="false">CX108</f>
        <v>0</v>
      </c>
      <c r="DA108" s="208" t="n">
        <f aca="false">IF(CZ108=0,DA107,CZ108)</f>
        <v>1</v>
      </c>
      <c r="DB108" s="161" t="n">
        <f aca="false">IF(DA108=1,1,IF(DA108=10,10,IF(DA108=20,20,10)))</f>
        <v>1</v>
      </c>
      <c r="DC108" s="27"/>
      <c r="DD108" s="208" t="n">
        <f aca="false">IF(DB108=1,1,0)</f>
        <v>1</v>
      </c>
      <c r="DE108" s="209" t="n">
        <f aca="false">DD108*K108</f>
        <v>0</v>
      </c>
      <c r="DF108" s="209" t="n">
        <f aca="false">DD108*M108</f>
        <v>0</v>
      </c>
      <c r="DG108" s="210"/>
      <c r="DH108" s="43"/>
      <c r="DI108" s="211"/>
      <c r="DJ108" s="112"/>
      <c r="DK108" s="162" t="n">
        <f aca="false">IF(DB108=1,M108,0)</f>
        <v>0</v>
      </c>
      <c r="DL108" s="212" t="n">
        <f aca="false">IF(AND(CZ108=1,DD108=1),2,DD108)</f>
        <v>1</v>
      </c>
      <c r="DM108" s="55" t="n">
        <f aca="false">IF(AND(DL108=2,DL109=2),2,IF(AND(DL108=2,DL109=1),3,DL108))</f>
        <v>1</v>
      </c>
      <c r="DN108" s="55" t="n">
        <f aca="false">IF(DM108=2,2,IF(AND(DM108=3,DM110=1),4,DM108))</f>
        <v>1</v>
      </c>
      <c r="DO108" s="55" t="n">
        <f aca="false">IF(DN108=2,2,IF(AND(DN108=4,DN111=1),5,DN108))</f>
        <v>1</v>
      </c>
      <c r="DP108" s="55" t="n">
        <f aca="false">IF(DO108=2,2,IF(AND(DO108=5,DO112=1),6,DO108))</f>
        <v>1</v>
      </c>
      <c r="DQ108" s="55" t="n">
        <f aca="false">IF(DP108=2,2,IF(AND(DP108=6,DP113=1),7,DP108))</f>
        <v>1</v>
      </c>
      <c r="DR108" s="55" t="n">
        <f aca="false">IF(DQ108=2,2,IF(AND(DQ108=7,DQ114=1),8,DQ108))</f>
        <v>1</v>
      </c>
      <c r="DS108" s="55" t="n">
        <f aca="false">IF(DR108=2,2,IF(AND(DR108=8,DR115=1),9,DR108))</f>
        <v>1</v>
      </c>
      <c r="DT108" s="55" t="n">
        <f aca="false">IF(DS108=2,2,IF(AND(DS108=9,DS116=1),10,DS108))</f>
        <v>1</v>
      </c>
      <c r="DU108" s="55" t="n">
        <f aca="false">IF(DT108=2,2,IF(AND(DT108=10,DT117=1),11,DT108))</f>
        <v>1</v>
      </c>
      <c r="DV108" s="55" t="n">
        <f aca="false">IF(DU108=2,2,IF(AND(DU108=11,DU118=1),12,DU108))</f>
        <v>1</v>
      </c>
      <c r="DW108" s="55" t="n">
        <f aca="false">IF(DV108=2,2,IF(AND(DV108=12,DV119=1),13,DV108))</f>
        <v>1</v>
      </c>
      <c r="DX108" s="55" t="n">
        <f aca="false">IF(DW108=2,2,IF(AND(DW108=13,DW120=1),14,DW108))</f>
        <v>1</v>
      </c>
      <c r="DY108" s="55" t="n">
        <f aca="false">IF(DX108=2,2,IF(AND(DX108=14,DX121=1),15,DX108))</f>
        <v>1</v>
      </c>
      <c r="DZ108" s="55" t="n">
        <f aca="false">IF(DY108=2,2,IF(AND(DY108=15,DY122=1),16,DY108))</f>
        <v>1</v>
      </c>
      <c r="EA108" s="55" t="n">
        <f aca="false">IF(DZ108=2,2,IF(AND(DZ108=16,DZ123=1),17,DZ108))</f>
        <v>1</v>
      </c>
      <c r="EB108" s="55" t="n">
        <f aca="false">IF(EA108=2,2,IF(AND(EA108=17,EA124=1),18,EA108))</f>
        <v>1</v>
      </c>
      <c r="EC108" s="213" t="n">
        <f aca="false">IF(EB108=2,2,IF(AND(EB108=18,EB125=1),19,EB108))</f>
        <v>1</v>
      </c>
      <c r="ED108" s="214" t="n">
        <f aca="false">IF(EC108=2,DK108,IF(EC108=3,(DK108+DK109),IF(EC108=4,(DK108+DK109+DK110),IF(EC108=5,(DK108+DK109+DK110+DK111),IF(EC108=6,(DK108+DK109+DK110+DK111+DK112),IF(EC108=7,(DK108+DK109+DK110+DK111+DK112+DK113),0))))))</f>
        <v>0</v>
      </c>
      <c r="EE108" s="215" t="n">
        <f aca="false">IF(EC108=8,(DK108+DK109+DK110+DK111+DK112+DK113+DK114),IF(EC108=9,(DK108+DK109+DK110+DK111+DK112+DK113+DK114+DK115),IF(EC108=10,(DK108+DK109+DK110+DK111+DK112+DK113+DK114+DK115+DK116),IF(EC108=11,(DK108+DK109+DK110+DK111+DK112+DK113+DK114+DK115+DK116+DK117),IF(EC108=12,(DK108+DK109+DK110+DK111+DK112+DK113+DK114+DK115+DK116+DK117+DK118),IF(EC108=13,(DK108+DK109+DK110+DK111+DK112+DK113+DK114+DK115+DK116+DK117+DK118+DK119),0))))))</f>
        <v>0</v>
      </c>
      <c r="EF108" s="215" t="n">
        <f aca="false">IF(EC108=14,SUM(DK108:DK120),IF(EC108=15,SUM(DK108:DK121),IF(EC108=16,SUM(DK108:DK122),IF(EC108=17,SUM(DK108:DK123),IF(EC108=18,SUM(DK108:DK124),IF(EC108=19,SUM(DK108:DK125),0))))))</f>
        <v>0</v>
      </c>
      <c r="EG108" s="216" t="n">
        <f aca="false">ED108+EE108+EF108</f>
        <v>0</v>
      </c>
      <c r="EH108" s="215"/>
      <c r="EI108" s="216"/>
      <c r="EJ108" s="113" t="n">
        <f aca="false">EG108+EI108</f>
        <v>0</v>
      </c>
      <c r="EK108" s="113"/>
      <c r="EL108" s="17"/>
      <c r="EM108" s="113"/>
      <c r="EN108" s="113"/>
    </row>
    <row r="109" s="16" customFormat="true" ht="27" hidden="false" customHeight="true" outlineLevel="0" collapsed="false">
      <c r="B109" s="164" t="str">
        <f aca="false">IF(M109&gt;0,"Wypełnione","")</f>
        <v/>
      </c>
      <c r="C109" s="165" t="str">
        <f aca="false">IF(AU109=1,SUM(AU$11:AU109),"")</f>
        <v/>
      </c>
      <c r="D109" s="166"/>
      <c r="E109" s="167"/>
      <c r="F109" s="168"/>
      <c r="G109" s="169"/>
      <c r="H109" s="170"/>
      <c r="I109" s="168"/>
      <c r="J109" s="169"/>
      <c r="K109" s="170"/>
      <c r="L109" s="171"/>
      <c r="M109" s="172"/>
      <c r="N109" s="173"/>
      <c r="O109" s="173"/>
      <c r="P109" s="174"/>
      <c r="Q109" s="175"/>
      <c r="R109" s="175"/>
      <c r="S109" s="175"/>
      <c r="T109" s="175"/>
      <c r="U109" s="176"/>
      <c r="V109" s="177"/>
      <c r="W109" s="178"/>
      <c r="X109" s="178"/>
      <c r="Y109" s="178"/>
      <c r="Z109" s="178"/>
      <c r="AA109" s="178"/>
      <c r="AB109" s="178"/>
      <c r="AC109" s="178"/>
      <c r="AD109" s="178"/>
      <c r="AE109" s="179"/>
      <c r="AF109" s="180"/>
      <c r="AG109" s="177"/>
      <c r="AH109" s="178"/>
      <c r="AI109" s="181"/>
      <c r="AJ109" s="182"/>
      <c r="AK109" s="169"/>
      <c r="AL109" s="183"/>
      <c r="AM109" s="184"/>
      <c r="AN109" s="184"/>
      <c r="AO109" s="183"/>
      <c r="AP109" s="185"/>
      <c r="AQ109" s="186" t="str">
        <f aca="false">IF(BG109+BJ109&gt;0,"Wpisz miarę.","")</f>
        <v/>
      </c>
      <c r="AR109" s="187" t="n">
        <v>1</v>
      </c>
      <c r="AU109" s="188" t="n">
        <f aca="false">AW109</f>
        <v>0</v>
      </c>
      <c r="AV109" s="189" t="b">
        <f aca="false">ISNONTEXT(D109)</f>
        <v>1</v>
      </c>
      <c r="AW109" s="55" t="n">
        <f aca="false">IF(AV109=TRUE(),0,1)</f>
        <v>0</v>
      </c>
      <c r="AX109" s="190" t="n">
        <f aca="false">IF(D109=0,1,COUNTIF(D$12:D$401,D109))</f>
        <v>1</v>
      </c>
      <c r="AY109" s="191" t="n">
        <f aca="false">IF(AX109&gt;1,1,0)</f>
        <v>0</v>
      </c>
      <c r="BD109" s="193"/>
      <c r="BE109" s="193"/>
      <c r="BG109" s="194" t="n">
        <f aca="false">IF(AND(BH109&gt;0,BI109=0),1,0)</f>
        <v>0</v>
      </c>
      <c r="BH109" s="195" t="n">
        <f aca="false">AE109</f>
        <v>0</v>
      </c>
      <c r="BI109" s="187" t="n">
        <f aca="false">AF109</f>
        <v>0</v>
      </c>
      <c r="BJ109" s="194" t="n">
        <f aca="false">IF(AND(BK109&gt;0,BL109=0),1,0)</f>
        <v>0</v>
      </c>
      <c r="BK109" s="195" t="n">
        <f aca="false">AJ109</f>
        <v>0</v>
      </c>
      <c r="BL109" s="187" t="n">
        <f aca="false">AK109</f>
        <v>0</v>
      </c>
      <c r="BN109" s="196" t="n">
        <f aca="false">IF(P109&gt;0,1,0)</f>
        <v>0</v>
      </c>
      <c r="BO109" s="196" t="n">
        <f aca="false">IF(Q109&gt;0,1,0)</f>
        <v>0</v>
      </c>
      <c r="BP109" s="196" t="n">
        <f aca="false">IF(R109&gt;0,1,0)</f>
        <v>0</v>
      </c>
      <c r="BQ109" s="196" t="n">
        <f aca="false">IF(S109&gt;0,1,0)</f>
        <v>0</v>
      </c>
      <c r="BR109" s="196" t="n">
        <f aca="false">IF(T109&gt;0,1,0)</f>
        <v>0</v>
      </c>
      <c r="BS109" s="196" t="n">
        <f aca="false">IF(U109&gt;0,1,0)</f>
        <v>0</v>
      </c>
      <c r="BT109" s="197" t="n">
        <f aca="false">IF(SUM(BN109:BS109)&lt;=1,0,164)</f>
        <v>0</v>
      </c>
      <c r="CA109" s="27"/>
      <c r="CB109" s="199" t="str">
        <f aca="false">IF(ROUND(EJ109,2)=0,"",ROUND((K109-EJ109),2))</f>
        <v/>
      </c>
      <c r="CC109" s="200" t="str">
        <f aca="false">IF(CB109=0,"OK.",IF(CB109="","","Popraw  ;)"))</f>
        <v/>
      </c>
      <c r="CD109" s="201" t="str">
        <f aca="false">IF(ROWS(AP109:AP110)&gt;2,"Pamiętaj o wpisaniu WYPEŁNIONE do kol. z Filtrem","")</f>
        <v/>
      </c>
      <c r="CE109" s="217"/>
      <c r="CF109" s="218"/>
      <c r="CG109" s="218"/>
      <c r="CH109" s="218"/>
      <c r="CI109" s="220"/>
      <c r="CJ109" s="27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05" t="b">
        <f aca="false">ISNUMBER(D109)</f>
        <v>0</v>
      </c>
      <c r="CV109" s="206" t="b">
        <f aca="false">ISBLANK(D109)</f>
        <v>1</v>
      </c>
      <c r="CW109" s="189" t="b">
        <f aca="false">IF(CU109=CV109,FALSE(),TRUE())</f>
        <v>1</v>
      </c>
      <c r="CX109" s="55" t="n">
        <f aca="false">IF(CW109=TRUE(),0,1)</f>
        <v>0</v>
      </c>
      <c r="CY109" s="17"/>
      <c r="CZ109" s="55" t="n">
        <f aca="false">CX109</f>
        <v>0</v>
      </c>
      <c r="DA109" s="208" t="n">
        <f aca="false">IF(CZ109=0,DA108,CZ109)</f>
        <v>1</v>
      </c>
      <c r="DB109" s="161" t="n">
        <f aca="false">IF(DA109=1,1,IF(DA109=10,10,IF(DA109=20,20,10)))</f>
        <v>1</v>
      </c>
      <c r="DC109" s="222"/>
      <c r="DD109" s="208" t="n">
        <f aca="false">IF(DB109=1,1,0)</f>
        <v>1</v>
      </c>
      <c r="DE109" s="209" t="n">
        <f aca="false">DD109*K109</f>
        <v>0</v>
      </c>
      <c r="DF109" s="209" t="n">
        <f aca="false">DD109*M109</f>
        <v>0</v>
      </c>
      <c r="DG109" s="210"/>
      <c r="DH109" s="43"/>
      <c r="DI109" s="211"/>
      <c r="DJ109" s="112"/>
      <c r="DK109" s="162" t="n">
        <f aca="false">IF(DB109=1,M109,0)</f>
        <v>0</v>
      </c>
      <c r="DL109" s="212" t="n">
        <f aca="false">IF(AND(CZ109=1,DD109=1),2,DD109)</f>
        <v>1</v>
      </c>
      <c r="DM109" s="55" t="n">
        <f aca="false">IF(AND(DL109=2,DL110=2),2,IF(AND(DL109=2,DL110=1),3,DL109))</f>
        <v>1</v>
      </c>
      <c r="DN109" s="55" t="n">
        <f aca="false">IF(DM109=2,2,IF(AND(DM109=3,DM111=1),4,DM109))</f>
        <v>1</v>
      </c>
      <c r="DO109" s="55" t="n">
        <f aca="false">IF(DN109=2,2,IF(AND(DN109=4,DN112=1),5,DN109))</f>
        <v>1</v>
      </c>
      <c r="DP109" s="55" t="n">
        <f aca="false">IF(DO109=2,2,IF(AND(DO109=5,DO113=1),6,DO109))</f>
        <v>1</v>
      </c>
      <c r="DQ109" s="55" t="n">
        <f aca="false">IF(DP109=2,2,IF(AND(DP109=6,DP114=1),7,DP109))</f>
        <v>1</v>
      </c>
      <c r="DR109" s="55" t="n">
        <f aca="false">IF(DQ109=2,2,IF(AND(DQ109=7,DQ115=1),8,DQ109))</f>
        <v>1</v>
      </c>
      <c r="DS109" s="55" t="n">
        <f aca="false">IF(DR109=2,2,IF(AND(DR109=8,DR116=1),9,DR109))</f>
        <v>1</v>
      </c>
      <c r="DT109" s="55" t="n">
        <f aca="false">IF(DS109=2,2,IF(AND(DS109=9,DS117=1),10,DS109))</f>
        <v>1</v>
      </c>
      <c r="DU109" s="55" t="n">
        <f aca="false">IF(DT109=2,2,IF(AND(DT109=10,DT118=1),11,DT109))</f>
        <v>1</v>
      </c>
      <c r="DV109" s="55" t="n">
        <f aca="false">IF(DU109=2,2,IF(AND(DU109=11,DU119=1),12,DU109))</f>
        <v>1</v>
      </c>
      <c r="DW109" s="55" t="n">
        <f aca="false">IF(DV109=2,2,IF(AND(DV109=12,DV120=1),13,DV109))</f>
        <v>1</v>
      </c>
      <c r="DX109" s="55" t="n">
        <f aca="false">IF(DW109=2,2,IF(AND(DW109=13,DW121=1),14,DW109))</f>
        <v>1</v>
      </c>
      <c r="DY109" s="55" t="n">
        <f aca="false">IF(DX109=2,2,IF(AND(DX109=14,DX122=1),15,DX109))</f>
        <v>1</v>
      </c>
      <c r="DZ109" s="55" t="n">
        <f aca="false">IF(DY109=2,2,IF(AND(DY109=15,DY123=1),16,DY109))</f>
        <v>1</v>
      </c>
      <c r="EA109" s="55" t="n">
        <f aca="false">IF(DZ109=2,2,IF(AND(DZ109=16,DZ124=1),17,DZ109))</f>
        <v>1</v>
      </c>
      <c r="EB109" s="55" t="n">
        <f aca="false">IF(EA109=2,2,IF(AND(EA109=17,EA125=1),18,EA109))</f>
        <v>1</v>
      </c>
      <c r="EC109" s="213" t="n">
        <f aca="false">IF(EB109=2,2,IF(AND(EB109=18,EB126=1),19,EB109))</f>
        <v>1</v>
      </c>
      <c r="ED109" s="214" t="n">
        <f aca="false">IF(EC109=2,DK109,IF(EC109=3,(DK109+DK110),IF(EC109=4,(DK109+DK110+DK111),IF(EC109=5,(DK109+DK110+DK111+DK112),IF(EC109=6,(DK109+DK110+DK111+DK112+DK113),IF(EC109=7,(DK109+DK110+DK111+DK112+DK113+DK114),0))))))</f>
        <v>0</v>
      </c>
      <c r="EE109" s="215" t="n">
        <f aca="false">IF(EC109=8,(DK109+DK110+DK111+DK112+DK113+DK114+DK115),IF(EC109=9,(DK109+DK110+DK111+DK112+DK113+DK114+DK115+DK116),IF(EC109=10,(DK109+DK110+DK111+DK112+DK113+DK114+DK115+DK116+DK117),IF(EC109=11,(DK109+DK110+DK111+DK112+DK113+DK114+DK115+DK116+DK117+DK118),IF(EC109=12,(DK109+DK110+DK111+DK112+DK113+DK114+DK115+DK116+DK117+DK118+DK119),IF(EC109=13,(DK109+DK110+DK111+DK112+DK113+DK114+DK115+DK116+DK117+DK118+DK119+DK120),0))))))</f>
        <v>0</v>
      </c>
      <c r="EF109" s="215" t="n">
        <f aca="false">IF(EC109=14,SUM(DK109:DK121),IF(EC109=15,SUM(DK109:DK122),IF(EC109=16,SUM(DK109:DK123),IF(EC109=17,SUM(DK109:DK124),IF(EC109=18,SUM(DK109:DK125),IF(EC109=19,SUM(DK109:DK126),0))))))</f>
        <v>0</v>
      </c>
      <c r="EG109" s="216" t="n">
        <f aca="false">ED109+EE109+EF109</f>
        <v>0</v>
      </c>
      <c r="EH109" s="215"/>
      <c r="EI109" s="216"/>
      <c r="EJ109" s="113" t="n">
        <f aca="false">EG109+EI109</f>
        <v>0</v>
      </c>
      <c r="EK109" s="113"/>
      <c r="EL109" s="17"/>
      <c r="EM109" s="113"/>
      <c r="EN109" s="113"/>
    </row>
    <row r="110" s="16" customFormat="true" ht="27" hidden="false" customHeight="true" outlineLevel="0" collapsed="false">
      <c r="B110" s="164" t="str">
        <f aca="false">IF(M110&gt;0,"Wypełnione","")</f>
        <v/>
      </c>
      <c r="C110" s="165" t="str">
        <f aca="false">IF(AU110=1,SUM(AU$11:AU110),"")</f>
        <v/>
      </c>
      <c r="D110" s="166"/>
      <c r="E110" s="167"/>
      <c r="F110" s="168"/>
      <c r="G110" s="169"/>
      <c r="H110" s="170"/>
      <c r="I110" s="168"/>
      <c r="J110" s="169"/>
      <c r="K110" s="170"/>
      <c r="L110" s="171"/>
      <c r="M110" s="172"/>
      <c r="N110" s="173"/>
      <c r="O110" s="173"/>
      <c r="P110" s="174"/>
      <c r="Q110" s="175"/>
      <c r="R110" s="175"/>
      <c r="S110" s="175"/>
      <c r="T110" s="175"/>
      <c r="U110" s="176"/>
      <c r="V110" s="177"/>
      <c r="W110" s="178"/>
      <c r="X110" s="178"/>
      <c r="Y110" s="178"/>
      <c r="Z110" s="178"/>
      <c r="AA110" s="178"/>
      <c r="AB110" s="178"/>
      <c r="AC110" s="178"/>
      <c r="AD110" s="178"/>
      <c r="AE110" s="179"/>
      <c r="AF110" s="180"/>
      <c r="AG110" s="177"/>
      <c r="AH110" s="178"/>
      <c r="AI110" s="181"/>
      <c r="AJ110" s="182"/>
      <c r="AK110" s="169"/>
      <c r="AL110" s="183"/>
      <c r="AM110" s="184"/>
      <c r="AN110" s="184"/>
      <c r="AO110" s="183"/>
      <c r="AP110" s="185"/>
      <c r="AQ110" s="186" t="str">
        <f aca="false">IF(BG110+BJ110&gt;0,"Wpisz miarę.","")</f>
        <v/>
      </c>
      <c r="AR110" s="187" t="n">
        <v>1</v>
      </c>
      <c r="AU110" s="188" t="n">
        <f aca="false">AW110</f>
        <v>0</v>
      </c>
      <c r="AV110" s="189" t="b">
        <f aca="false">ISNONTEXT(D110)</f>
        <v>1</v>
      </c>
      <c r="AW110" s="55" t="n">
        <f aca="false">IF(AV110=TRUE(),0,1)</f>
        <v>0</v>
      </c>
      <c r="AX110" s="190" t="n">
        <f aca="false">IF(D110=0,1,COUNTIF(D$12:D$401,D110))</f>
        <v>1</v>
      </c>
      <c r="AY110" s="191" t="n">
        <f aca="false">IF(AX110&gt;1,1,0)</f>
        <v>0</v>
      </c>
      <c r="BD110" s="193"/>
      <c r="BE110" s="193"/>
      <c r="BG110" s="194" t="n">
        <f aca="false">IF(AND(BH110&gt;0,BI110=0),1,0)</f>
        <v>0</v>
      </c>
      <c r="BH110" s="195" t="n">
        <f aca="false">AE110</f>
        <v>0</v>
      </c>
      <c r="BI110" s="187" t="n">
        <f aca="false">AF110</f>
        <v>0</v>
      </c>
      <c r="BJ110" s="194" t="n">
        <f aca="false">IF(AND(BK110&gt;0,BL110=0),1,0)</f>
        <v>0</v>
      </c>
      <c r="BK110" s="195" t="n">
        <f aca="false">AJ110</f>
        <v>0</v>
      </c>
      <c r="BL110" s="187" t="n">
        <f aca="false">AK110</f>
        <v>0</v>
      </c>
      <c r="BN110" s="196" t="n">
        <f aca="false">IF(P110&gt;0,1,0)</f>
        <v>0</v>
      </c>
      <c r="BO110" s="196" t="n">
        <f aca="false">IF(Q110&gt;0,1,0)</f>
        <v>0</v>
      </c>
      <c r="BP110" s="196" t="n">
        <f aca="false">IF(R110&gt;0,1,0)</f>
        <v>0</v>
      </c>
      <c r="BQ110" s="196" t="n">
        <f aca="false">IF(S110&gt;0,1,0)</f>
        <v>0</v>
      </c>
      <c r="BR110" s="196" t="n">
        <f aca="false">IF(T110&gt;0,1,0)</f>
        <v>0</v>
      </c>
      <c r="BS110" s="196" t="n">
        <f aca="false">IF(U110&gt;0,1,0)</f>
        <v>0</v>
      </c>
      <c r="BT110" s="197" t="n">
        <f aca="false">IF(SUM(BN110:BS110)&lt;=1,0,164)</f>
        <v>0</v>
      </c>
      <c r="CA110" s="27"/>
      <c r="CB110" s="199" t="str">
        <f aca="false">IF(ROUND(EJ110,2)=0,"",ROUND((K110-EJ110),2))</f>
        <v/>
      </c>
      <c r="CC110" s="200" t="str">
        <f aca="false">IF(CB110=0,"OK.",IF(CB110="","","Popraw  ;)"))</f>
        <v/>
      </c>
      <c r="CD110" s="201" t="str">
        <f aca="false">IF(ROWS(AP110:AP111)&gt;2,"Pamiętaj o wpisaniu WYPEŁNIONE do kol. z Filtrem","")</f>
        <v/>
      </c>
      <c r="CE110" s="217"/>
      <c r="CF110" s="218"/>
      <c r="CG110" s="218"/>
      <c r="CH110" s="218"/>
      <c r="CI110" s="220"/>
      <c r="CJ110" s="27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05" t="b">
        <f aca="false">ISNUMBER(D110)</f>
        <v>0</v>
      </c>
      <c r="CV110" s="206" t="b">
        <f aca="false">ISBLANK(D110)</f>
        <v>1</v>
      </c>
      <c r="CW110" s="189" t="b">
        <f aca="false">IF(CU110=CV110,FALSE(),TRUE())</f>
        <v>1</v>
      </c>
      <c r="CX110" s="55" t="n">
        <f aca="false">IF(CW110=TRUE(),0,1)</f>
        <v>0</v>
      </c>
      <c r="CY110" s="17"/>
      <c r="CZ110" s="55" t="n">
        <f aca="false">CX110</f>
        <v>0</v>
      </c>
      <c r="DA110" s="208" t="n">
        <f aca="false">IF(CZ110=0,DA109,CZ110)</f>
        <v>1</v>
      </c>
      <c r="DB110" s="161" t="n">
        <f aca="false">IF(DA110=1,1,IF(DA110=10,10,IF(DA110=20,20,10)))</f>
        <v>1</v>
      </c>
      <c r="DC110" s="222"/>
      <c r="DD110" s="208" t="n">
        <f aca="false">IF(DB110=1,1,0)</f>
        <v>1</v>
      </c>
      <c r="DE110" s="209" t="n">
        <f aca="false">DD110*K110</f>
        <v>0</v>
      </c>
      <c r="DF110" s="209" t="n">
        <f aca="false">DD110*M110</f>
        <v>0</v>
      </c>
      <c r="DG110" s="210"/>
      <c r="DH110" s="43"/>
      <c r="DI110" s="211"/>
      <c r="DJ110" s="112"/>
      <c r="DK110" s="162" t="n">
        <f aca="false">IF(DB110=1,M110,0)</f>
        <v>0</v>
      </c>
      <c r="DL110" s="212" t="n">
        <f aca="false">IF(AND(CZ110=1,DD110=1),2,DD110)</f>
        <v>1</v>
      </c>
      <c r="DM110" s="55" t="n">
        <f aca="false">IF(AND(DL110=2,DL111=2),2,IF(AND(DL110=2,DL111=1),3,DL110))</f>
        <v>1</v>
      </c>
      <c r="DN110" s="55" t="n">
        <f aca="false">IF(DM110=2,2,IF(AND(DM110=3,DM112=1),4,DM110))</f>
        <v>1</v>
      </c>
      <c r="DO110" s="55" t="n">
        <f aca="false">IF(DN110=2,2,IF(AND(DN110=4,DN113=1),5,DN110))</f>
        <v>1</v>
      </c>
      <c r="DP110" s="55" t="n">
        <f aca="false">IF(DO110=2,2,IF(AND(DO110=5,DO114=1),6,DO110))</f>
        <v>1</v>
      </c>
      <c r="DQ110" s="55" t="n">
        <f aca="false">IF(DP110=2,2,IF(AND(DP110=6,DP115=1),7,DP110))</f>
        <v>1</v>
      </c>
      <c r="DR110" s="55" t="n">
        <f aca="false">IF(DQ110=2,2,IF(AND(DQ110=7,DQ116=1),8,DQ110))</f>
        <v>1</v>
      </c>
      <c r="DS110" s="55" t="n">
        <f aca="false">IF(DR110=2,2,IF(AND(DR110=8,DR117=1),9,DR110))</f>
        <v>1</v>
      </c>
      <c r="DT110" s="55" t="n">
        <f aca="false">IF(DS110=2,2,IF(AND(DS110=9,DS118=1),10,DS110))</f>
        <v>1</v>
      </c>
      <c r="DU110" s="55" t="n">
        <f aca="false">IF(DT110=2,2,IF(AND(DT110=10,DT119=1),11,DT110))</f>
        <v>1</v>
      </c>
      <c r="DV110" s="55" t="n">
        <f aca="false">IF(DU110=2,2,IF(AND(DU110=11,DU120=1),12,DU110))</f>
        <v>1</v>
      </c>
      <c r="DW110" s="55" t="n">
        <f aca="false">IF(DV110=2,2,IF(AND(DV110=12,DV121=1),13,DV110))</f>
        <v>1</v>
      </c>
      <c r="DX110" s="55" t="n">
        <f aca="false">IF(DW110=2,2,IF(AND(DW110=13,DW122=1),14,DW110))</f>
        <v>1</v>
      </c>
      <c r="DY110" s="55" t="n">
        <f aca="false">IF(DX110=2,2,IF(AND(DX110=14,DX123=1),15,DX110))</f>
        <v>1</v>
      </c>
      <c r="DZ110" s="55" t="n">
        <f aca="false">IF(DY110=2,2,IF(AND(DY110=15,DY124=1),16,DY110))</f>
        <v>1</v>
      </c>
      <c r="EA110" s="55" t="n">
        <f aca="false">IF(DZ110=2,2,IF(AND(DZ110=16,DZ125=1),17,DZ110))</f>
        <v>1</v>
      </c>
      <c r="EB110" s="55" t="n">
        <f aca="false">IF(EA110=2,2,IF(AND(EA110=17,EA126=1),18,EA110))</f>
        <v>1</v>
      </c>
      <c r="EC110" s="213" t="n">
        <f aca="false">IF(EB110=2,2,IF(AND(EB110=18,EB127=1),19,EB110))</f>
        <v>1</v>
      </c>
      <c r="ED110" s="214" t="n">
        <f aca="false">IF(EC110=2,DK110,IF(EC110=3,(DK110+DK111),IF(EC110=4,(DK110+DK111+DK112),IF(EC110=5,(DK110+DK111+DK112+DK113),IF(EC110=6,(DK110+DK111+DK112+DK113+DK114),IF(EC110=7,(DK110+DK111+DK112+DK113+DK114+DK115),0))))))</f>
        <v>0</v>
      </c>
      <c r="EE110" s="215" t="n">
        <f aca="false">IF(EC110=8,(DK110+DK111+DK112+DK113+DK114+DK115+DK116),IF(EC110=9,(DK110+DK111+DK112+DK113+DK114+DK115+DK116+DK117),IF(EC110=10,(DK110+DK111+DK112+DK113+DK114+DK115+DK116+DK117+DK118),IF(EC110=11,(DK110+DK111+DK112+DK113+DK114+DK115+DK116+DK117+DK118+DK119),IF(EC110=12,(DK110+DK111+DK112+DK113+DK114+DK115+DK116+DK117+DK118+DK119+DK120),IF(EC110=13,(DK110+DK111+DK112+DK113+DK114+DK115+DK116+DK117+DK118+DK119+DK120+DK121),0))))))</f>
        <v>0</v>
      </c>
      <c r="EF110" s="215" t="n">
        <f aca="false">IF(EC110=14,SUM(DK110:DK122),IF(EC110=15,SUM(DK110:DK123),IF(EC110=16,SUM(DK110:DK124),IF(EC110=17,SUM(DK110:DK125),IF(EC110=18,SUM(DK110:DK126),IF(EC110=19,SUM(DK110:DK127),0))))))</f>
        <v>0</v>
      </c>
      <c r="EG110" s="216" t="n">
        <f aca="false">ED110+EE110+EF110</f>
        <v>0</v>
      </c>
      <c r="EH110" s="215"/>
      <c r="EI110" s="216"/>
      <c r="EJ110" s="113" t="n">
        <f aca="false">EG110+EI110</f>
        <v>0</v>
      </c>
      <c r="EK110" s="113"/>
      <c r="EL110" s="17"/>
      <c r="EM110" s="113"/>
      <c r="EN110" s="113"/>
    </row>
    <row r="111" s="16" customFormat="true" ht="27" hidden="false" customHeight="true" outlineLevel="0" collapsed="false">
      <c r="B111" s="164" t="str">
        <f aca="false">IF(M111&gt;0,"Wypełnione","")</f>
        <v/>
      </c>
      <c r="C111" s="165" t="str">
        <f aca="false">IF(AU111=1,SUM(AU$11:AU111),"")</f>
        <v/>
      </c>
      <c r="D111" s="166"/>
      <c r="E111" s="167"/>
      <c r="F111" s="168"/>
      <c r="G111" s="169"/>
      <c r="H111" s="170"/>
      <c r="I111" s="168"/>
      <c r="J111" s="169"/>
      <c r="K111" s="170"/>
      <c r="L111" s="171"/>
      <c r="M111" s="172"/>
      <c r="N111" s="173"/>
      <c r="O111" s="173"/>
      <c r="P111" s="174"/>
      <c r="Q111" s="175"/>
      <c r="R111" s="175"/>
      <c r="S111" s="175"/>
      <c r="T111" s="175"/>
      <c r="U111" s="176"/>
      <c r="V111" s="177"/>
      <c r="W111" s="178"/>
      <c r="X111" s="178"/>
      <c r="Y111" s="178"/>
      <c r="Z111" s="178"/>
      <c r="AA111" s="178"/>
      <c r="AB111" s="178"/>
      <c r="AC111" s="178"/>
      <c r="AD111" s="178"/>
      <c r="AE111" s="179"/>
      <c r="AF111" s="180"/>
      <c r="AG111" s="177"/>
      <c r="AH111" s="178"/>
      <c r="AI111" s="181"/>
      <c r="AJ111" s="182"/>
      <c r="AK111" s="169"/>
      <c r="AL111" s="183"/>
      <c r="AM111" s="184"/>
      <c r="AN111" s="184"/>
      <c r="AO111" s="183"/>
      <c r="AP111" s="185"/>
      <c r="AQ111" s="186" t="str">
        <f aca="false">IF(BG111+BJ111&gt;0,"Wpisz miarę.","")</f>
        <v/>
      </c>
      <c r="AR111" s="187" t="n">
        <v>1</v>
      </c>
      <c r="AU111" s="188" t="n">
        <f aca="false">AW111</f>
        <v>0</v>
      </c>
      <c r="AV111" s="189" t="b">
        <f aca="false">ISNONTEXT(D111)</f>
        <v>1</v>
      </c>
      <c r="AW111" s="55" t="n">
        <f aca="false">IF(AV111=TRUE(),0,1)</f>
        <v>0</v>
      </c>
      <c r="AX111" s="190" t="n">
        <f aca="false">IF(D111=0,1,COUNTIF(D$12:D$401,D111))</f>
        <v>1</v>
      </c>
      <c r="AY111" s="191" t="n">
        <f aca="false">IF(AX111&gt;1,1,0)</f>
        <v>0</v>
      </c>
      <c r="BD111" s="193"/>
      <c r="BE111" s="193"/>
      <c r="BG111" s="194" t="n">
        <f aca="false">IF(AND(BH111&gt;0,BI111=0),1,0)</f>
        <v>0</v>
      </c>
      <c r="BH111" s="195" t="n">
        <f aca="false">AE111</f>
        <v>0</v>
      </c>
      <c r="BI111" s="187" t="n">
        <f aca="false">AF111</f>
        <v>0</v>
      </c>
      <c r="BJ111" s="194" t="n">
        <f aca="false">IF(AND(BK111&gt;0,BL111=0),1,0)</f>
        <v>0</v>
      </c>
      <c r="BK111" s="195" t="n">
        <f aca="false">AJ111</f>
        <v>0</v>
      </c>
      <c r="BL111" s="187" t="n">
        <f aca="false">AK111</f>
        <v>0</v>
      </c>
      <c r="BN111" s="196" t="n">
        <f aca="false">IF(P111&gt;0,1,0)</f>
        <v>0</v>
      </c>
      <c r="BO111" s="196" t="n">
        <f aca="false">IF(Q111&gt;0,1,0)</f>
        <v>0</v>
      </c>
      <c r="BP111" s="196" t="n">
        <f aca="false">IF(R111&gt;0,1,0)</f>
        <v>0</v>
      </c>
      <c r="BQ111" s="196" t="n">
        <f aca="false">IF(S111&gt;0,1,0)</f>
        <v>0</v>
      </c>
      <c r="BR111" s="196" t="n">
        <f aca="false">IF(T111&gt;0,1,0)</f>
        <v>0</v>
      </c>
      <c r="BS111" s="196" t="n">
        <f aca="false">IF(U111&gt;0,1,0)</f>
        <v>0</v>
      </c>
      <c r="BT111" s="197" t="n">
        <f aca="false">IF(SUM(BN111:BS111)&lt;=1,0,164)</f>
        <v>0</v>
      </c>
      <c r="CA111" s="27"/>
      <c r="CB111" s="199" t="str">
        <f aca="false">IF(ROUND(EJ111,2)=0,"",ROUND((K111-EJ111),2))</f>
        <v/>
      </c>
      <c r="CC111" s="200" t="str">
        <f aca="false">IF(CB111=0,"OK.",IF(CB111="","","Popraw  ;)"))</f>
        <v/>
      </c>
      <c r="CD111" s="201" t="str">
        <f aca="false">IF(ROWS(AP111:AP112)&gt;2,"Pamiętaj o wpisaniu WYPEŁNIONE do kol. z Filtrem","")</f>
        <v/>
      </c>
      <c r="CE111" s="217"/>
      <c r="CF111" s="218"/>
      <c r="CG111" s="218"/>
      <c r="CH111" s="218"/>
      <c r="CI111" s="220"/>
      <c r="CJ111" s="27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05" t="b">
        <f aca="false">ISNUMBER(D111)</f>
        <v>0</v>
      </c>
      <c r="CV111" s="206" t="b">
        <f aca="false">ISBLANK(D111)</f>
        <v>1</v>
      </c>
      <c r="CW111" s="189" t="b">
        <f aca="false">IF(CU111=CV111,FALSE(),TRUE())</f>
        <v>1</v>
      </c>
      <c r="CX111" s="55" t="n">
        <f aca="false">IF(CW111=TRUE(),0,1)</f>
        <v>0</v>
      </c>
      <c r="CY111" s="17"/>
      <c r="CZ111" s="55" t="n">
        <f aca="false">CX111</f>
        <v>0</v>
      </c>
      <c r="DA111" s="208" t="n">
        <f aca="false">IF(CZ111=0,DA110,CZ111)</f>
        <v>1</v>
      </c>
      <c r="DB111" s="161" t="n">
        <f aca="false">IF(DA111=1,1,IF(DA111=10,10,IF(DA111=20,20,10)))</f>
        <v>1</v>
      </c>
      <c r="DC111" s="222"/>
      <c r="DD111" s="208" t="n">
        <f aca="false">IF(DB111=1,1,0)</f>
        <v>1</v>
      </c>
      <c r="DE111" s="209" t="n">
        <f aca="false">DD111*K111</f>
        <v>0</v>
      </c>
      <c r="DF111" s="209" t="n">
        <f aca="false">DD111*M111</f>
        <v>0</v>
      </c>
      <c r="DG111" s="210"/>
      <c r="DH111" s="43"/>
      <c r="DI111" s="211"/>
      <c r="DJ111" s="112"/>
      <c r="DK111" s="162" t="n">
        <f aca="false">IF(DB111=1,M111,0)</f>
        <v>0</v>
      </c>
      <c r="DL111" s="212" t="n">
        <f aca="false">IF(AND(CZ111=1,DD111=1),2,DD111)</f>
        <v>1</v>
      </c>
      <c r="DM111" s="55" t="n">
        <f aca="false">IF(AND(DL111=2,DL112=2),2,IF(AND(DL111=2,DL112=1),3,DL111))</f>
        <v>1</v>
      </c>
      <c r="DN111" s="55" t="n">
        <f aca="false">IF(DM111=2,2,IF(AND(DM111=3,DM113=1),4,DM111))</f>
        <v>1</v>
      </c>
      <c r="DO111" s="55" t="n">
        <f aca="false">IF(DN111=2,2,IF(AND(DN111=4,DN114=1),5,DN111))</f>
        <v>1</v>
      </c>
      <c r="DP111" s="55" t="n">
        <f aca="false">IF(DO111=2,2,IF(AND(DO111=5,DO115=1),6,DO111))</f>
        <v>1</v>
      </c>
      <c r="DQ111" s="55" t="n">
        <f aca="false">IF(DP111=2,2,IF(AND(DP111=6,DP116=1),7,DP111))</f>
        <v>1</v>
      </c>
      <c r="DR111" s="55" t="n">
        <f aca="false">IF(DQ111=2,2,IF(AND(DQ111=7,DQ117=1),8,DQ111))</f>
        <v>1</v>
      </c>
      <c r="DS111" s="55" t="n">
        <f aca="false">IF(DR111=2,2,IF(AND(DR111=8,DR118=1),9,DR111))</f>
        <v>1</v>
      </c>
      <c r="DT111" s="55" t="n">
        <f aca="false">IF(DS111=2,2,IF(AND(DS111=9,DS119=1),10,DS111))</f>
        <v>1</v>
      </c>
      <c r="DU111" s="55" t="n">
        <f aca="false">IF(DT111=2,2,IF(AND(DT111=10,DT120=1),11,DT111))</f>
        <v>1</v>
      </c>
      <c r="DV111" s="55" t="n">
        <f aca="false">IF(DU111=2,2,IF(AND(DU111=11,DU121=1),12,DU111))</f>
        <v>1</v>
      </c>
      <c r="DW111" s="55" t="n">
        <f aca="false">IF(DV111=2,2,IF(AND(DV111=12,DV122=1),13,DV111))</f>
        <v>1</v>
      </c>
      <c r="DX111" s="55" t="n">
        <f aca="false">IF(DW111=2,2,IF(AND(DW111=13,DW123=1),14,DW111))</f>
        <v>1</v>
      </c>
      <c r="DY111" s="55" t="n">
        <f aca="false">IF(DX111=2,2,IF(AND(DX111=14,DX124=1),15,DX111))</f>
        <v>1</v>
      </c>
      <c r="DZ111" s="55" t="n">
        <f aca="false">IF(DY111=2,2,IF(AND(DY111=15,DY125=1),16,DY111))</f>
        <v>1</v>
      </c>
      <c r="EA111" s="55" t="n">
        <f aca="false">IF(DZ111=2,2,IF(AND(DZ111=16,DZ126=1),17,DZ111))</f>
        <v>1</v>
      </c>
      <c r="EB111" s="55" t="n">
        <f aca="false">IF(EA111=2,2,IF(AND(EA111=17,EA127=1),18,EA111))</f>
        <v>1</v>
      </c>
      <c r="EC111" s="213" t="n">
        <f aca="false">IF(EB111=2,2,IF(AND(EB111=18,EB128=1),19,EB111))</f>
        <v>1</v>
      </c>
      <c r="ED111" s="214" t="n">
        <f aca="false">IF(EC111=2,DK111,IF(EC111=3,(DK111+DK112),IF(EC111=4,(DK111+DK112+DK113),IF(EC111=5,(DK111+DK112+DK113+DK114),IF(EC111=6,(DK111+DK112+DK113+DK114+DK115),IF(EC111=7,(DK111+DK112+DK113+DK114+DK115+DK116),0))))))</f>
        <v>0</v>
      </c>
      <c r="EE111" s="215" t="n">
        <f aca="false">IF(EC111=8,(DK111+DK112+DK113+DK114+DK115+DK116+DK117),IF(EC111=9,(DK111+DK112+DK113+DK114+DK115+DK116+DK117+DK118),IF(EC111=10,(DK111+DK112+DK113+DK114+DK115+DK116+DK117+DK118+DK119),IF(EC111=11,(DK111+DK112+DK113+DK114+DK115+DK116+DK117+DK118+DK119+DK120),IF(EC111=12,(DK111+DK112+DK113+DK114+DK115+DK116+DK117+DK118+DK119+DK120+DK121),IF(EC111=13,(DK111+DK112+DK113+DK114+DK115+DK116+DK117+DK118+DK119+DK120+DK121+DK122),0))))))</f>
        <v>0</v>
      </c>
      <c r="EF111" s="215" t="n">
        <f aca="false">IF(EC111=14,SUM(DK111:DK123),IF(EC111=15,SUM(DK111:DK124),IF(EC111=16,SUM(DK111:DK125),IF(EC111=17,SUM(DK111:DK126),IF(EC111=18,SUM(DK111:DK127),IF(EC111=19,SUM(DK111:DK128),0))))))</f>
        <v>0</v>
      </c>
      <c r="EG111" s="216" t="n">
        <f aca="false">ED111+EE111+EF111</f>
        <v>0</v>
      </c>
      <c r="EH111" s="215"/>
      <c r="EI111" s="216"/>
      <c r="EJ111" s="113" t="n">
        <f aca="false">EG111+EI111</f>
        <v>0</v>
      </c>
      <c r="EK111" s="113"/>
      <c r="EL111" s="17"/>
      <c r="EM111" s="113"/>
      <c r="EN111" s="113"/>
    </row>
    <row r="112" s="16" customFormat="true" ht="27" hidden="false" customHeight="true" outlineLevel="0" collapsed="false">
      <c r="B112" s="164" t="str">
        <f aca="false">IF(M112&gt;0,"Wypełnione","")</f>
        <v/>
      </c>
      <c r="C112" s="165" t="str">
        <f aca="false">IF(AU112=1,SUM(AU$11:AU112),"")</f>
        <v/>
      </c>
      <c r="D112" s="166"/>
      <c r="E112" s="167"/>
      <c r="F112" s="168"/>
      <c r="G112" s="169"/>
      <c r="H112" s="170"/>
      <c r="I112" s="168"/>
      <c r="J112" s="169"/>
      <c r="K112" s="170"/>
      <c r="L112" s="171"/>
      <c r="M112" s="172"/>
      <c r="N112" s="173"/>
      <c r="O112" s="173"/>
      <c r="P112" s="174"/>
      <c r="Q112" s="175"/>
      <c r="R112" s="175"/>
      <c r="S112" s="175"/>
      <c r="T112" s="175"/>
      <c r="U112" s="176"/>
      <c r="V112" s="177"/>
      <c r="W112" s="178"/>
      <c r="X112" s="178"/>
      <c r="Y112" s="178"/>
      <c r="Z112" s="178"/>
      <c r="AA112" s="178"/>
      <c r="AB112" s="178"/>
      <c r="AC112" s="178"/>
      <c r="AD112" s="178"/>
      <c r="AE112" s="179"/>
      <c r="AF112" s="180"/>
      <c r="AG112" s="177"/>
      <c r="AH112" s="178"/>
      <c r="AI112" s="181"/>
      <c r="AJ112" s="182"/>
      <c r="AK112" s="169"/>
      <c r="AL112" s="183"/>
      <c r="AM112" s="184"/>
      <c r="AN112" s="184"/>
      <c r="AO112" s="183"/>
      <c r="AP112" s="185"/>
      <c r="AQ112" s="186" t="str">
        <f aca="false">IF(BG112+BJ112&gt;0,"Wpisz miarę.","")</f>
        <v/>
      </c>
      <c r="AR112" s="187" t="n">
        <v>1</v>
      </c>
      <c r="AU112" s="188" t="n">
        <f aca="false">AW112</f>
        <v>0</v>
      </c>
      <c r="AV112" s="189" t="b">
        <f aca="false">ISNONTEXT(D112)</f>
        <v>1</v>
      </c>
      <c r="AW112" s="55" t="n">
        <f aca="false">IF(AV112=TRUE(),0,1)</f>
        <v>0</v>
      </c>
      <c r="AX112" s="190" t="n">
        <f aca="false">IF(D112=0,1,COUNTIF(D$12:D$401,D112))</f>
        <v>1</v>
      </c>
      <c r="AY112" s="191" t="n">
        <f aca="false">IF(AX112&gt;1,1,0)</f>
        <v>0</v>
      </c>
      <c r="BD112" s="193"/>
      <c r="BE112" s="193"/>
      <c r="BG112" s="194" t="n">
        <f aca="false">IF(AND(BH112&gt;0,BI112=0),1,0)</f>
        <v>0</v>
      </c>
      <c r="BH112" s="195" t="n">
        <f aca="false">AE112</f>
        <v>0</v>
      </c>
      <c r="BI112" s="187" t="n">
        <f aca="false">AF112</f>
        <v>0</v>
      </c>
      <c r="BJ112" s="194" t="n">
        <f aca="false">IF(AND(BK112&gt;0,BL112=0),1,0)</f>
        <v>0</v>
      </c>
      <c r="BK112" s="195" t="n">
        <f aca="false">AJ112</f>
        <v>0</v>
      </c>
      <c r="BL112" s="187" t="n">
        <f aca="false">AK112</f>
        <v>0</v>
      </c>
      <c r="BN112" s="196" t="n">
        <f aca="false">IF(P112&gt;0,1,0)</f>
        <v>0</v>
      </c>
      <c r="BO112" s="196" t="n">
        <f aca="false">IF(Q112&gt;0,1,0)</f>
        <v>0</v>
      </c>
      <c r="BP112" s="196" t="n">
        <f aca="false">IF(R112&gt;0,1,0)</f>
        <v>0</v>
      </c>
      <c r="BQ112" s="196" t="n">
        <f aca="false">IF(S112&gt;0,1,0)</f>
        <v>0</v>
      </c>
      <c r="BR112" s="196" t="n">
        <f aca="false">IF(T112&gt;0,1,0)</f>
        <v>0</v>
      </c>
      <c r="BS112" s="196" t="n">
        <f aca="false">IF(U112&gt;0,1,0)</f>
        <v>0</v>
      </c>
      <c r="BT112" s="197" t="n">
        <f aca="false">IF(SUM(BN112:BS112)&lt;=1,0,164)</f>
        <v>0</v>
      </c>
      <c r="CA112" s="27"/>
      <c r="CB112" s="199" t="str">
        <f aca="false">IF(ROUND(EJ112,2)=0,"",ROUND((K112-EJ112),2))</f>
        <v/>
      </c>
      <c r="CC112" s="200" t="str">
        <f aca="false">IF(CB112=0,"OK.",IF(CB112="","","Popraw  ;)"))</f>
        <v/>
      </c>
      <c r="CD112" s="201" t="str">
        <f aca="false">IF(ROWS(AP112:AP113)&gt;2,"Pamiętaj o wpisaniu WYPEŁNIONE do kol. z Filtrem","")</f>
        <v/>
      </c>
      <c r="CE112" s="217"/>
      <c r="CF112" s="218"/>
      <c r="CG112" s="218"/>
      <c r="CH112" s="218"/>
      <c r="CI112" s="220"/>
      <c r="CJ112" s="27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05" t="b">
        <f aca="false">ISNUMBER(D112)</f>
        <v>0</v>
      </c>
      <c r="CV112" s="206" t="b">
        <f aca="false">ISBLANK(D112)</f>
        <v>1</v>
      </c>
      <c r="CW112" s="189" t="b">
        <f aca="false">IF(CU112=CV112,FALSE(),TRUE())</f>
        <v>1</v>
      </c>
      <c r="CX112" s="55" t="n">
        <f aca="false">IF(CW112=TRUE(),0,1)</f>
        <v>0</v>
      </c>
      <c r="CY112" s="17"/>
      <c r="CZ112" s="55" t="n">
        <f aca="false">CX112</f>
        <v>0</v>
      </c>
      <c r="DA112" s="208" t="n">
        <f aca="false">IF(CZ112=0,DA111,CZ112)</f>
        <v>1</v>
      </c>
      <c r="DB112" s="161" t="n">
        <f aca="false">IF(DA112=1,1,IF(DA112=10,10,IF(DA112=20,20,10)))</f>
        <v>1</v>
      </c>
      <c r="DC112" s="222"/>
      <c r="DD112" s="208" t="n">
        <f aca="false">IF(DB112=1,1,0)</f>
        <v>1</v>
      </c>
      <c r="DE112" s="209" t="n">
        <f aca="false">DD112*K112</f>
        <v>0</v>
      </c>
      <c r="DF112" s="209" t="n">
        <f aca="false">DD112*M112</f>
        <v>0</v>
      </c>
      <c r="DG112" s="210"/>
      <c r="DH112" s="43"/>
      <c r="DI112" s="211"/>
      <c r="DJ112" s="112"/>
      <c r="DK112" s="162" t="n">
        <f aca="false">IF(DB112=1,M112,0)</f>
        <v>0</v>
      </c>
      <c r="DL112" s="212" t="n">
        <f aca="false">IF(AND(CZ112=1,DD112=1),2,DD112)</f>
        <v>1</v>
      </c>
      <c r="DM112" s="55" t="n">
        <f aca="false">IF(AND(DL112=2,DL113=2),2,IF(AND(DL112=2,DL113=1),3,DL112))</f>
        <v>1</v>
      </c>
      <c r="DN112" s="55" t="n">
        <f aca="false">IF(DM112=2,2,IF(AND(DM112=3,DM114=1),4,DM112))</f>
        <v>1</v>
      </c>
      <c r="DO112" s="55" t="n">
        <f aca="false">IF(DN112=2,2,IF(AND(DN112=4,DN115=1),5,DN112))</f>
        <v>1</v>
      </c>
      <c r="DP112" s="55" t="n">
        <f aca="false">IF(DO112=2,2,IF(AND(DO112=5,DO116=1),6,DO112))</f>
        <v>1</v>
      </c>
      <c r="DQ112" s="55" t="n">
        <f aca="false">IF(DP112=2,2,IF(AND(DP112=6,DP117=1),7,DP112))</f>
        <v>1</v>
      </c>
      <c r="DR112" s="55" t="n">
        <f aca="false">IF(DQ112=2,2,IF(AND(DQ112=7,DQ118=1),8,DQ112))</f>
        <v>1</v>
      </c>
      <c r="DS112" s="55" t="n">
        <f aca="false">IF(DR112=2,2,IF(AND(DR112=8,DR119=1),9,DR112))</f>
        <v>1</v>
      </c>
      <c r="DT112" s="55" t="n">
        <f aca="false">IF(DS112=2,2,IF(AND(DS112=9,DS120=1),10,DS112))</f>
        <v>1</v>
      </c>
      <c r="DU112" s="55" t="n">
        <f aca="false">IF(DT112=2,2,IF(AND(DT112=10,DT121=1),11,DT112))</f>
        <v>1</v>
      </c>
      <c r="DV112" s="55" t="n">
        <f aca="false">IF(DU112=2,2,IF(AND(DU112=11,DU122=1),12,DU112))</f>
        <v>1</v>
      </c>
      <c r="DW112" s="55" t="n">
        <f aca="false">IF(DV112=2,2,IF(AND(DV112=12,DV123=1),13,DV112))</f>
        <v>1</v>
      </c>
      <c r="DX112" s="55" t="n">
        <f aca="false">IF(DW112=2,2,IF(AND(DW112=13,DW124=1),14,DW112))</f>
        <v>1</v>
      </c>
      <c r="DY112" s="55" t="n">
        <f aca="false">IF(DX112=2,2,IF(AND(DX112=14,DX125=1),15,DX112))</f>
        <v>1</v>
      </c>
      <c r="DZ112" s="55" t="n">
        <f aca="false">IF(DY112=2,2,IF(AND(DY112=15,DY126=1),16,DY112))</f>
        <v>1</v>
      </c>
      <c r="EA112" s="55" t="n">
        <f aca="false">IF(DZ112=2,2,IF(AND(DZ112=16,DZ127=1),17,DZ112))</f>
        <v>1</v>
      </c>
      <c r="EB112" s="55" t="n">
        <f aca="false">IF(EA112=2,2,IF(AND(EA112=17,EA128=1),18,EA112))</f>
        <v>1</v>
      </c>
      <c r="EC112" s="213" t="n">
        <f aca="false">IF(EB112=2,2,IF(AND(EB112=18,EB129=1),19,EB112))</f>
        <v>1</v>
      </c>
      <c r="ED112" s="214" t="n">
        <f aca="false">IF(EC112=2,DK112,IF(EC112=3,(DK112+DK113),IF(EC112=4,(DK112+DK113+DK114),IF(EC112=5,(DK112+DK113+DK114+DK115),IF(EC112=6,(DK112+DK113+DK114+DK115+DK116),IF(EC112=7,(DK112+DK113+DK114+DK115+DK116+DK117),0))))))</f>
        <v>0</v>
      </c>
      <c r="EE112" s="215" t="n">
        <f aca="false">IF(EC112=8,(DK112+DK113+DK114+DK115+DK116+DK117+DK118),IF(EC112=9,(DK112+DK113+DK114+DK115+DK116+DK117+DK118+DK119),IF(EC112=10,(DK112+DK113+DK114+DK115+DK116+DK117+DK118+DK119+DK120),IF(EC112=11,(DK112+DK113+DK114+DK115+DK116+DK117+DK118+DK119+DK120+DK121),IF(EC112=12,(DK112+DK113+DK114+DK115+DK116+DK117+DK118+DK119+DK120+DK121+DK122),IF(EC112=13,(DK112+DK113+DK114+DK115+DK116+DK117+DK118+DK119+DK120+DK121+DK122+DK123),0))))))</f>
        <v>0</v>
      </c>
      <c r="EF112" s="215" t="n">
        <f aca="false">IF(EC112=14,SUM(DK112:DK124),IF(EC112=15,SUM(DK112:DK125),IF(EC112=16,SUM(DK112:DK126),IF(EC112=17,SUM(DK112:DK127),IF(EC112=18,SUM(DK112:DK128),IF(EC112=19,SUM(DK112:DK129),0))))))</f>
        <v>0</v>
      </c>
      <c r="EG112" s="216" t="n">
        <f aca="false">ED112+EE112+EF112</f>
        <v>0</v>
      </c>
      <c r="EH112" s="215"/>
      <c r="EI112" s="216"/>
      <c r="EJ112" s="113" t="n">
        <f aca="false">EG112+EI112</f>
        <v>0</v>
      </c>
      <c r="EK112" s="113"/>
      <c r="EL112" s="17"/>
      <c r="EM112" s="113"/>
      <c r="EN112" s="113"/>
    </row>
    <row r="113" s="16" customFormat="true" ht="27" hidden="false" customHeight="true" outlineLevel="0" collapsed="false">
      <c r="B113" s="164" t="str">
        <f aca="false">IF(M113&gt;0,"Wypełnione","")</f>
        <v/>
      </c>
      <c r="C113" s="165" t="str">
        <f aca="false">IF(AU113=1,SUM(AU$11:AU113),"")</f>
        <v/>
      </c>
      <c r="D113" s="166"/>
      <c r="E113" s="167"/>
      <c r="F113" s="168"/>
      <c r="G113" s="169"/>
      <c r="H113" s="170"/>
      <c r="I113" s="168"/>
      <c r="J113" s="169"/>
      <c r="K113" s="170"/>
      <c r="L113" s="171"/>
      <c r="M113" s="172"/>
      <c r="N113" s="173"/>
      <c r="O113" s="173"/>
      <c r="P113" s="174"/>
      <c r="Q113" s="175"/>
      <c r="R113" s="175"/>
      <c r="S113" s="175"/>
      <c r="T113" s="175"/>
      <c r="U113" s="176"/>
      <c r="V113" s="177"/>
      <c r="W113" s="178"/>
      <c r="X113" s="178"/>
      <c r="Y113" s="178"/>
      <c r="Z113" s="178"/>
      <c r="AA113" s="178"/>
      <c r="AB113" s="178"/>
      <c r="AC113" s="178"/>
      <c r="AD113" s="178"/>
      <c r="AE113" s="179"/>
      <c r="AF113" s="180"/>
      <c r="AG113" s="177"/>
      <c r="AH113" s="178"/>
      <c r="AI113" s="181"/>
      <c r="AJ113" s="182"/>
      <c r="AK113" s="169"/>
      <c r="AL113" s="183"/>
      <c r="AM113" s="184"/>
      <c r="AN113" s="184"/>
      <c r="AO113" s="183"/>
      <c r="AP113" s="185"/>
      <c r="AQ113" s="186" t="str">
        <f aca="false">IF(BG113+BJ113&gt;0,"Wpisz miarę.","")</f>
        <v/>
      </c>
      <c r="AR113" s="187" t="n">
        <v>1</v>
      </c>
      <c r="AU113" s="188" t="n">
        <f aca="false">AW113</f>
        <v>0</v>
      </c>
      <c r="AV113" s="189" t="b">
        <f aca="false">ISNONTEXT(D113)</f>
        <v>1</v>
      </c>
      <c r="AW113" s="55" t="n">
        <f aca="false">IF(AV113=TRUE(),0,1)</f>
        <v>0</v>
      </c>
      <c r="AX113" s="190" t="n">
        <f aca="false">IF(D113=0,1,COUNTIF(D$12:D$401,D113))</f>
        <v>1</v>
      </c>
      <c r="AY113" s="191" t="n">
        <f aca="false">IF(AX113&gt;1,1,0)</f>
        <v>0</v>
      </c>
      <c r="BD113" s="193"/>
      <c r="BE113" s="193"/>
      <c r="BG113" s="194" t="n">
        <f aca="false">IF(AND(BH113&gt;0,BI113=0),1,0)</f>
        <v>0</v>
      </c>
      <c r="BH113" s="195" t="n">
        <f aca="false">AE113</f>
        <v>0</v>
      </c>
      <c r="BI113" s="187" t="n">
        <f aca="false">AF113</f>
        <v>0</v>
      </c>
      <c r="BJ113" s="194" t="n">
        <f aca="false">IF(AND(BK113&gt;0,BL113=0),1,0)</f>
        <v>0</v>
      </c>
      <c r="BK113" s="195" t="n">
        <f aca="false">AJ113</f>
        <v>0</v>
      </c>
      <c r="BL113" s="187" t="n">
        <f aca="false">AK113</f>
        <v>0</v>
      </c>
      <c r="BN113" s="196" t="n">
        <f aca="false">IF(P113&gt;0,1,0)</f>
        <v>0</v>
      </c>
      <c r="BO113" s="196" t="n">
        <f aca="false">IF(Q113&gt;0,1,0)</f>
        <v>0</v>
      </c>
      <c r="BP113" s="196" t="n">
        <f aca="false">IF(R113&gt;0,1,0)</f>
        <v>0</v>
      </c>
      <c r="BQ113" s="196" t="n">
        <f aca="false">IF(S113&gt;0,1,0)</f>
        <v>0</v>
      </c>
      <c r="BR113" s="196" t="n">
        <f aca="false">IF(T113&gt;0,1,0)</f>
        <v>0</v>
      </c>
      <c r="BS113" s="196" t="n">
        <f aca="false">IF(U113&gt;0,1,0)</f>
        <v>0</v>
      </c>
      <c r="BT113" s="197" t="n">
        <f aca="false">IF(SUM(BN113:BS113)&lt;=1,0,164)</f>
        <v>0</v>
      </c>
      <c r="CA113" s="27"/>
      <c r="CB113" s="199" t="str">
        <f aca="false">IF(ROUND(EJ113,2)=0,"",ROUND((K113-EJ113),2))</f>
        <v/>
      </c>
      <c r="CC113" s="200" t="str">
        <f aca="false">IF(CB113=0,"OK.",IF(CB113="","","Popraw  ;)"))</f>
        <v/>
      </c>
      <c r="CD113" s="201" t="str">
        <f aca="false">IF(ROWS(AP113:AP114)&gt;2,"Pamiętaj o wpisaniu WYPEŁNIONE do kol. z Filtrem","")</f>
        <v/>
      </c>
      <c r="CE113" s="217"/>
      <c r="CF113" s="218"/>
      <c r="CG113" s="218"/>
      <c r="CH113" s="218"/>
      <c r="CI113" s="220"/>
      <c r="CJ113" s="27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05" t="b">
        <f aca="false">ISNUMBER(D113)</f>
        <v>0</v>
      </c>
      <c r="CV113" s="206" t="b">
        <f aca="false">ISBLANK(D113)</f>
        <v>1</v>
      </c>
      <c r="CW113" s="189" t="b">
        <f aca="false">IF(CU113=CV113,FALSE(),TRUE())</f>
        <v>1</v>
      </c>
      <c r="CX113" s="55" t="n">
        <f aca="false">IF(CW113=TRUE(),0,1)</f>
        <v>0</v>
      </c>
      <c r="CY113" s="17"/>
      <c r="CZ113" s="55" t="n">
        <f aca="false">CX113</f>
        <v>0</v>
      </c>
      <c r="DA113" s="208" t="n">
        <f aca="false">IF(CZ113=0,DA112,CZ113)</f>
        <v>1</v>
      </c>
      <c r="DB113" s="161" t="n">
        <f aca="false">IF(DA113=1,1,IF(DA113=10,10,IF(DA113=20,20,10)))</f>
        <v>1</v>
      </c>
      <c r="DC113" s="222"/>
      <c r="DD113" s="208" t="n">
        <f aca="false">IF(DB113=1,1,0)</f>
        <v>1</v>
      </c>
      <c r="DE113" s="209" t="n">
        <f aca="false">DD113*K113</f>
        <v>0</v>
      </c>
      <c r="DF113" s="209" t="n">
        <f aca="false">DD113*M113</f>
        <v>0</v>
      </c>
      <c r="DG113" s="210"/>
      <c r="DH113" s="43"/>
      <c r="DI113" s="211"/>
      <c r="DJ113" s="112"/>
      <c r="DK113" s="162" t="n">
        <f aca="false">IF(DB113=1,M113,0)</f>
        <v>0</v>
      </c>
      <c r="DL113" s="212" t="n">
        <f aca="false">IF(AND(CZ113=1,DD113=1),2,DD113)</f>
        <v>1</v>
      </c>
      <c r="DM113" s="55" t="n">
        <f aca="false">IF(AND(DL113=2,DL114=2),2,IF(AND(DL113=2,DL114=1),3,DL113))</f>
        <v>1</v>
      </c>
      <c r="DN113" s="55" t="n">
        <f aca="false">IF(DM113=2,2,IF(AND(DM113=3,DM115=1),4,DM113))</f>
        <v>1</v>
      </c>
      <c r="DO113" s="55" t="n">
        <f aca="false">IF(DN113=2,2,IF(AND(DN113=4,DN116=1),5,DN113))</f>
        <v>1</v>
      </c>
      <c r="DP113" s="55" t="n">
        <f aca="false">IF(DO113=2,2,IF(AND(DO113=5,DO117=1),6,DO113))</f>
        <v>1</v>
      </c>
      <c r="DQ113" s="55" t="n">
        <f aca="false">IF(DP113=2,2,IF(AND(DP113=6,DP118=1),7,DP113))</f>
        <v>1</v>
      </c>
      <c r="DR113" s="55" t="n">
        <f aca="false">IF(DQ113=2,2,IF(AND(DQ113=7,DQ119=1),8,DQ113))</f>
        <v>1</v>
      </c>
      <c r="DS113" s="55" t="n">
        <f aca="false">IF(DR113=2,2,IF(AND(DR113=8,DR120=1),9,DR113))</f>
        <v>1</v>
      </c>
      <c r="DT113" s="55" t="n">
        <f aca="false">IF(DS113=2,2,IF(AND(DS113=9,DS121=1),10,DS113))</f>
        <v>1</v>
      </c>
      <c r="DU113" s="55" t="n">
        <f aca="false">IF(DT113=2,2,IF(AND(DT113=10,DT122=1),11,DT113))</f>
        <v>1</v>
      </c>
      <c r="DV113" s="55" t="n">
        <f aca="false">IF(DU113=2,2,IF(AND(DU113=11,DU123=1),12,DU113))</f>
        <v>1</v>
      </c>
      <c r="DW113" s="55" t="n">
        <f aca="false">IF(DV113=2,2,IF(AND(DV113=12,DV124=1),13,DV113))</f>
        <v>1</v>
      </c>
      <c r="DX113" s="55" t="n">
        <f aca="false">IF(DW113=2,2,IF(AND(DW113=13,DW125=1),14,DW113))</f>
        <v>1</v>
      </c>
      <c r="DY113" s="55" t="n">
        <f aca="false">IF(DX113=2,2,IF(AND(DX113=14,DX126=1),15,DX113))</f>
        <v>1</v>
      </c>
      <c r="DZ113" s="55" t="n">
        <f aca="false">IF(DY113=2,2,IF(AND(DY113=15,DY127=1),16,DY113))</f>
        <v>1</v>
      </c>
      <c r="EA113" s="55" t="n">
        <f aca="false">IF(DZ113=2,2,IF(AND(DZ113=16,DZ128=1),17,DZ113))</f>
        <v>1</v>
      </c>
      <c r="EB113" s="55" t="n">
        <f aca="false">IF(EA113=2,2,IF(AND(EA113=17,EA129=1),18,EA113))</f>
        <v>1</v>
      </c>
      <c r="EC113" s="213" t="n">
        <f aca="false">IF(EB113=2,2,IF(AND(EB113=18,EB130=1),19,EB113))</f>
        <v>1</v>
      </c>
      <c r="ED113" s="214" t="n">
        <f aca="false">IF(EC113=2,DK113,IF(EC113=3,(DK113+DK114),IF(EC113=4,(DK113+DK114+DK115),IF(EC113=5,(DK113+DK114+DK115+DK116),IF(EC113=6,(DK113+DK114+DK115+DK116+DK117),IF(EC113=7,(DK113+DK114+DK115+DK116+DK117+DK118),0))))))</f>
        <v>0</v>
      </c>
      <c r="EE113" s="215" t="n">
        <f aca="false">IF(EC113=8,(DK113+DK114+DK115+DK116+DK117+DK118+DK119),IF(EC113=9,(DK113+DK114+DK115+DK116+DK117+DK118+DK119+DK120),IF(EC113=10,(DK113+DK114+DK115+DK116+DK117+DK118+DK119+DK120+DK121),IF(EC113=11,(DK113+DK114+DK115+DK116+DK117+DK118+DK119+DK120+DK121+DK122),IF(EC113=12,(DK113+DK114+DK115+DK116+DK117+DK118+DK119+DK120+DK121+DK122+DK123),IF(EC113=13,(DK113+DK114+DK115+DK116+DK117+DK118+DK119+DK120+DK121+DK122+DK123+DK124),0))))))</f>
        <v>0</v>
      </c>
      <c r="EF113" s="215" t="n">
        <f aca="false">IF(EC113=14,SUM(DK113:DK125),IF(EC113=15,SUM(DK113:DK126),IF(EC113=16,SUM(DK113:DK127),IF(EC113=17,SUM(DK113:DK128),IF(EC113=18,SUM(DK113:DK129),IF(EC113=19,SUM(DK113:DK130),0))))))</f>
        <v>0</v>
      </c>
      <c r="EG113" s="216" t="n">
        <f aca="false">ED113+EE113+EF113</f>
        <v>0</v>
      </c>
      <c r="EH113" s="215"/>
      <c r="EI113" s="216"/>
      <c r="EJ113" s="113" t="n">
        <f aca="false">EG113+EI113</f>
        <v>0</v>
      </c>
      <c r="EK113" s="113"/>
      <c r="EL113" s="17"/>
      <c r="EM113" s="113"/>
      <c r="EN113" s="113"/>
    </row>
    <row r="114" s="16" customFormat="true" ht="27" hidden="false" customHeight="true" outlineLevel="0" collapsed="false">
      <c r="B114" s="164" t="str">
        <f aca="false">IF(M114&gt;0,"Wypełnione","")</f>
        <v/>
      </c>
      <c r="C114" s="165" t="str">
        <f aca="false">IF(AU114=1,SUM(AU$11:AU114),"")</f>
        <v/>
      </c>
      <c r="D114" s="166"/>
      <c r="E114" s="167"/>
      <c r="F114" s="168"/>
      <c r="G114" s="169"/>
      <c r="H114" s="170"/>
      <c r="I114" s="168"/>
      <c r="J114" s="169"/>
      <c r="K114" s="170"/>
      <c r="L114" s="171"/>
      <c r="M114" s="172"/>
      <c r="N114" s="173"/>
      <c r="O114" s="173"/>
      <c r="P114" s="174"/>
      <c r="Q114" s="175"/>
      <c r="R114" s="175"/>
      <c r="S114" s="175"/>
      <c r="T114" s="175"/>
      <c r="U114" s="176"/>
      <c r="V114" s="177"/>
      <c r="W114" s="178"/>
      <c r="X114" s="178"/>
      <c r="Y114" s="178"/>
      <c r="Z114" s="178"/>
      <c r="AA114" s="178"/>
      <c r="AB114" s="178"/>
      <c r="AC114" s="178"/>
      <c r="AD114" s="178"/>
      <c r="AE114" s="179"/>
      <c r="AF114" s="180"/>
      <c r="AG114" s="177"/>
      <c r="AH114" s="178"/>
      <c r="AI114" s="181"/>
      <c r="AJ114" s="182"/>
      <c r="AK114" s="169"/>
      <c r="AL114" s="183"/>
      <c r="AM114" s="184"/>
      <c r="AN114" s="184"/>
      <c r="AO114" s="183"/>
      <c r="AP114" s="185"/>
      <c r="AQ114" s="186" t="str">
        <f aca="false">IF(BG114+BJ114&gt;0,"Wpisz miarę.","")</f>
        <v/>
      </c>
      <c r="AR114" s="187" t="n">
        <v>1</v>
      </c>
      <c r="AU114" s="188" t="n">
        <f aca="false">AW114</f>
        <v>0</v>
      </c>
      <c r="AV114" s="189" t="b">
        <f aca="false">ISNONTEXT(D114)</f>
        <v>1</v>
      </c>
      <c r="AW114" s="55" t="n">
        <f aca="false">IF(AV114=TRUE(),0,1)</f>
        <v>0</v>
      </c>
      <c r="AX114" s="190" t="n">
        <f aca="false">IF(D114=0,1,COUNTIF(D$12:D$401,D114))</f>
        <v>1</v>
      </c>
      <c r="AY114" s="191" t="n">
        <f aca="false">IF(AX114&gt;1,1,0)</f>
        <v>0</v>
      </c>
      <c r="BD114" s="193"/>
      <c r="BE114" s="193"/>
      <c r="BG114" s="194" t="n">
        <f aca="false">IF(AND(BH114&gt;0,BI114=0),1,0)</f>
        <v>0</v>
      </c>
      <c r="BH114" s="195" t="n">
        <f aca="false">AE114</f>
        <v>0</v>
      </c>
      <c r="BI114" s="187" t="n">
        <f aca="false">AF114</f>
        <v>0</v>
      </c>
      <c r="BJ114" s="194" t="n">
        <f aca="false">IF(AND(BK114&gt;0,BL114=0),1,0)</f>
        <v>0</v>
      </c>
      <c r="BK114" s="195" t="n">
        <f aca="false">AJ114</f>
        <v>0</v>
      </c>
      <c r="BL114" s="187" t="n">
        <f aca="false">AK114</f>
        <v>0</v>
      </c>
      <c r="BN114" s="196" t="n">
        <f aca="false">IF(P114&gt;0,1,0)</f>
        <v>0</v>
      </c>
      <c r="BO114" s="196" t="n">
        <f aca="false">IF(Q114&gt;0,1,0)</f>
        <v>0</v>
      </c>
      <c r="BP114" s="196" t="n">
        <f aca="false">IF(R114&gt;0,1,0)</f>
        <v>0</v>
      </c>
      <c r="BQ114" s="196" t="n">
        <f aca="false">IF(S114&gt;0,1,0)</f>
        <v>0</v>
      </c>
      <c r="BR114" s="196" t="n">
        <f aca="false">IF(T114&gt;0,1,0)</f>
        <v>0</v>
      </c>
      <c r="BS114" s="196" t="n">
        <f aca="false">IF(U114&gt;0,1,0)</f>
        <v>0</v>
      </c>
      <c r="BT114" s="197" t="n">
        <f aca="false">IF(SUM(BN114:BS114)&lt;=1,0,164)</f>
        <v>0</v>
      </c>
      <c r="CA114" s="27"/>
      <c r="CB114" s="199" t="str">
        <f aca="false">IF(ROUND(EJ114,2)=0,"",ROUND((K114-EJ114),2))</f>
        <v/>
      </c>
      <c r="CC114" s="200" t="str">
        <f aca="false">IF(CB114=0,"OK.",IF(CB114="","","Popraw  ;)"))</f>
        <v/>
      </c>
      <c r="CD114" s="201" t="str">
        <f aca="false">IF(ROWS(AP114:AP115)&gt;2,"Pamiętaj o wpisaniu WYPEŁNIONE do kol. z Filtrem","")</f>
        <v/>
      </c>
      <c r="CE114" s="217"/>
      <c r="CF114" s="218"/>
      <c r="CG114" s="218"/>
      <c r="CH114" s="218"/>
      <c r="CI114" s="220"/>
      <c r="CJ114" s="27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05" t="b">
        <f aca="false">ISNUMBER(D114)</f>
        <v>0</v>
      </c>
      <c r="CV114" s="206" t="b">
        <f aca="false">ISBLANK(D114)</f>
        <v>1</v>
      </c>
      <c r="CW114" s="189" t="b">
        <f aca="false">IF(CU114=CV114,FALSE(),TRUE())</f>
        <v>1</v>
      </c>
      <c r="CX114" s="55" t="n">
        <f aca="false">IF(CW114=TRUE(),0,1)</f>
        <v>0</v>
      </c>
      <c r="CY114" s="17"/>
      <c r="CZ114" s="55" t="n">
        <f aca="false">CX114</f>
        <v>0</v>
      </c>
      <c r="DA114" s="208" t="n">
        <f aca="false">IF(CZ114=0,DA113,CZ114)</f>
        <v>1</v>
      </c>
      <c r="DB114" s="161" t="n">
        <f aca="false">IF(DA114=1,1,IF(DA114=10,10,IF(DA114=20,20,10)))</f>
        <v>1</v>
      </c>
      <c r="DC114" s="222"/>
      <c r="DD114" s="208" t="n">
        <f aca="false">IF(DB114=1,1,0)</f>
        <v>1</v>
      </c>
      <c r="DE114" s="209" t="n">
        <f aca="false">DD114*K114</f>
        <v>0</v>
      </c>
      <c r="DF114" s="209" t="n">
        <f aca="false">DD114*M114</f>
        <v>0</v>
      </c>
      <c r="DG114" s="210"/>
      <c r="DH114" s="43"/>
      <c r="DI114" s="211"/>
      <c r="DJ114" s="112"/>
      <c r="DK114" s="162" t="n">
        <f aca="false">IF(DB114=1,M114,0)</f>
        <v>0</v>
      </c>
      <c r="DL114" s="212" t="n">
        <f aca="false">IF(AND(CZ114=1,DD114=1),2,DD114)</f>
        <v>1</v>
      </c>
      <c r="DM114" s="55" t="n">
        <f aca="false">IF(AND(DL114=2,DL115=2),2,IF(AND(DL114=2,DL115=1),3,DL114))</f>
        <v>1</v>
      </c>
      <c r="DN114" s="55" t="n">
        <f aca="false">IF(DM114=2,2,IF(AND(DM114=3,DM116=1),4,DM114))</f>
        <v>1</v>
      </c>
      <c r="DO114" s="55" t="n">
        <f aca="false">IF(DN114=2,2,IF(AND(DN114=4,DN117=1),5,DN114))</f>
        <v>1</v>
      </c>
      <c r="DP114" s="55" t="n">
        <f aca="false">IF(DO114=2,2,IF(AND(DO114=5,DO118=1),6,DO114))</f>
        <v>1</v>
      </c>
      <c r="DQ114" s="55" t="n">
        <f aca="false">IF(DP114=2,2,IF(AND(DP114=6,DP119=1),7,DP114))</f>
        <v>1</v>
      </c>
      <c r="DR114" s="55" t="n">
        <f aca="false">IF(DQ114=2,2,IF(AND(DQ114=7,DQ120=1),8,DQ114))</f>
        <v>1</v>
      </c>
      <c r="DS114" s="55" t="n">
        <f aca="false">IF(DR114=2,2,IF(AND(DR114=8,DR121=1),9,DR114))</f>
        <v>1</v>
      </c>
      <c r="DT114" s="55" t="n">
        <f aca="false">IF(DS114=2,2,IF(AND(DS114=9,DS122=1),10,DS114))</f>
        <v>1</v>
      </c>
      <c r="DU114" s="55" t="n">
        <f aca="false">IF(DT114=2,2,IF(AND(DT114=10,DT123=1),11,DT114))</f>
        <v>1</v>
      </c>
      <c r="DV114" s="55" t="n">
        <f aca="false">IF(DU114=2,2,IF(AND(DU114=11,DU124=1),12,DU114))</f>
        <v>1</v>
      </c>
      <c r="DW114" s="55" t="n">
        <f aca="false">IF(DV114=2,2,IF(AND(DV114=12,DV125=1),13,DV114))</f>
        <v>1</v>
      </c>
      <c r="DX114" s="55" t="n">
        <f aca="false">IF(DW114=2,2,IF(AND(DW114=13,DW126=1),14,DW114))</f>
        <v>1</v>
      </c>
      <c r="DY114" s="55" t="n">
        <f aca="false">IF(DX114=2,2,IF(AND(DX114=14,DX127=1),15,DX114))</f>
        <v>1</v>
      </c>
      <c r="DZ114" s="55" t="n">
        <f aca="false">IF(DY114=2,2,IF(AND(DY114=15,DY128=1),16,DY114))</f>
        <v>1</v>
      </c>
      <c r="EA114" s="55" t="n">
        <f aca="false">IF(DZ114=2,2,IF(AND(DZ114=16,DZ129=1),17,DZ114))</f>
        <v>1</v>
      </c>
      <c r="EB114" s="55" t="n">
        <f aca="false">IF(EA114=2,2,IF(AND(EA114=17,EA130=1),18,EA114))</f>
        <v>1</v>
      </c>
      <c r="EC114" s="213" t="n">
        <f aca="false">IF(EB114=2,2,IF(AND(EB114=18,EB131=1),19,EB114))</f>
        <v>1</v>
      </c>
      <c r="ED114" s="214" t="n">
        <f aca="false">IF(EC114=2,DK114,IF(EC114=3,(DK114+DK115),IF(EC114=4,(DK114+DK115+DK116),IF(EC114=5,(DK114+DK115+DK116+DK117),IF(EC114=6,(DK114+DK115+DK116+DK117+DK118),IF(EC114=7,(DK114+DK115+DK116+DK117+DK118+DK119),0))))))</f>
        <v>0</v>
      </c>
      <c r="EE114" s="215" t="n">
        <f aca="false">IF(EC114=8,(DK114+DK115+DK116+DK117+DK118+DK119+DK120),IF(EC114=9,(DK114+DK115+DK116+DK117+DK118+DK119+DK120+DK121),IF(EC114=10,(DK114+DK115+DK116+DK117+DK118+DK119+DK120+DK121+DK122),IF(EC114=11,(DK114+DK115+DK116+DK117+DK118+DK119+DK120+DK121+DK122+DK123),IF(EC114=12,(DK114+DK115+DK116+DK117+DK118+DK119+DK120+DK121+DK122+DK123+DK124),IF(EC114=13,(DK114+DK115+DK116+DK117+DK118+DK119+DK120+DK121+DK122+DK123+DK124+DK125),0))))))</f>
        <v>0</v>
      </c>
      <c r="EF114" s="215" t="n">
        <f aca="false">IF(EC114=14,SUM(DK114:DK126),IF(EC114=15,SUM(DK114:DK127),IF(EC114=16,SUM(DK114:DK128),IF(EC114=17,SUM(DK114:DK129),IF(EC114=18,SUM(DK114:DK130),IF(EC114=19,SUM(DK114:DK131),0))))))</f>
        <v>0</v>
      </c>
      <c r="EG114" s="216" t="n">
        <f aca="false">ED114+EE114+EF114</f>
        <v>0</v>
      </c>
      <c r="EH114" s="215"/>
      <c r="EI114" s="216"/>
      <c r="EJ114" s="113" t="n">
        <f aca="false">EG114+EI114</f>
        <v>0</v>
      </c>
      <c r="EK114" s="113"/>
      <c r="EL114" s="17"/>
      <c r="EM114" s="113"/>
      <c r="EN114" s="113"/>
    </row>
    <row r="115" s="16" customFormat="true" ht="27" hidden="false" customHeight="true" outlineLevel="0" collapsed="false">
      <c r="B115" s="164" t="str">
        <f aca="false">IF(M115&gt;0,"Wypełnione","")</f>
        <v/>
      </c>
      <c r="C115" s="165" t="str">
        <f aca="false">IF(AU115=1,SUM(AU$11:AU115),"")</f>
        <v/>
      </c>
      <c r="D115" s="166"/>
      <c r="E115" s="167"/>
      <c r="F115" s="168"/>
      <c r="G115" s="169"/>
      <c r="H115" s="170"/>
      <c r="I115" s="168"/>
      <c r="J115" s="169"/>
      <c r="K115" s="170"/>
      <c r="L115" s="171"/>
      <c r="M115" s="172"/>
      <c r="N115" s="173"/>
      <c r="O115" s="173"/>
      <c r="P115" s="174"/>
      <c r="Q115" s="175"/>
      <c r="R115" s="175"/>
      <c r="S115" s="175"/>
      <c r="T115" s="175"/>
      <c r="U115" s="176"/>
      <c r="V115" s="177"/>
      <c r="W115" s="178"/>
      <c r="X115" s="178"/>
      <c r="Y115" s="178"/>
      <c r="Z115" s="178"/>
      <c r="AA115" s="178"/>
      <c r="AB115" s="178"/>
      <c r="AC115" s="178"/>
      <c r="AD115" s="178"/>
      <c r="AE115" s="179"/>
      <c r="AF115" s="180"/>
      <c r="AG115" s="177"/>
      <c r="AH115" s="178"/>
      <c r="AI115" s="181"/>
      <c r="AJ115" s="182"/>
      <c r="AK115" s="169"/>
      <c r="AL115" s="183"/>
      <c r="AM115" s="184"/>
      <c r="AN115" s="184"/>
      <c r="AO115" s="183"/>
      <c r="AP115" s="185"/>
      <c r="AQ115" s="186" t="str">
        <f aca="false">IF(BG115+BJ115&gt;0,"Wpisz miarę.","")</f>
        <v/>
      </c>
      <c r="AR115" s="187" t="n">
        <v>1</v>
      </c>
      <c r="AU115" s="188" t="n">
        <f aca="false">AW115</f>
        <v>0</v>
      </c>
      <c r="AV115" s="189" t="b">
        <f aca="false">ISNONTEXT(D115)</f>
        <v>1</v>
      </c>
      <c r="AW115" s="55" t="n">
        <f aca="false">IF(AV115=TRUE(),0,1)</f>
        <v>0</v>
      </c>
      <c r="AX115" s="190" t="n">
        <f aca="false">IF(D115=0,1,COUNTIF(D$12:D$401,D115))</f>
        <v>1</v>
      </c>
      <c r="AY115" s="191" t="n">
        <f aca="false">IF(AX115&gt;1,1,0)</f>
        <v>0</v>
      </c>
      <c r="BD115" s="193"/>
      <c r="BE115" s="193"/>
      <c r="BG115" s="194" t="n">
        <f aca="false">IF(AND(BH115&gt;0,BI115=0),1,0)</f>
        <v>0</v>
      </c>
      <c r="BH115" s="195" t="n">
        <f aca="false">AE115</f>
        <v>0</v>
      </c>
      <c r="BI115" s="187" t="n">
        <f aca="false">AF115</f>
        <v>0</v>
      </c>
      <c r="BJ115" s="194" t="n">
        <f aca="false">IF(AND(BK115&gt;0,BL115=0),1,0)</f>
        <v>0</v>
      </c>
      <c r="BK115" s="195" t="n">
        <f aca="false">AJ115</f>
        <v>0</v>
      </c>
      <c r="BL115" s="187" t="n">
        <f aca="false">AK115</f>
        <v>0</v>
      </c>
      <c r="BN115" s="196" t="n">
        <f aca="false">IF(P115&gt;0,1,0)</f>
        <v>0</v>
      </c>
      <c r="BO115" s="196" t="n">
        <f aca="false">IF(Q115&gt;0,1,0)</f>
        <v>0</v>
      </c>
      <c r="BP115" s="196" t="n">
        <f aca="false">IF(R115&gt;0,1,0)</f>
        <v>0</v>
      </c>
      <c r="BQ115" s="196" t="n">
        <f aca="false">IF(S115&gt;0,1,0)</f>
        <v>0</v>
      </c>
      <c r="BR115" s="196" t="n">
        <f aca="false">IF(T115&gt;0,1,0)</f>
        <v>0</v>
      </c>
      <c r="BS115" s="196" t="n">
        <f aca="false">IF(U115&gt;0,1,0)</f>
        <v>0</v>
      </c>
      <c r="BT115" s="197" t="n">
        <f aca="false">IF(SUM(BN115:BS115)&lt;=1,0,164)</f>
        <v>0</v>
      </c>
      <c r="CA115" s="27"/>
      <c r="CB115" s="199" t="str">
        <f aca="false">IF(ROUND(EJ115,2)=0,"",ROUND((K115-EJ115),2))</f>
        <v/>
      </c>
      <c r="CC115" s="200" t="str">
        <f aca="false">IF(CB115=0,"OK.",IF(CB115="","","Popraw  ;)"))</f>
        <v/>
      </c>
      <c r="CD115" s="201" t="str">
        <f aca="false">IF(ROWS(AP115:AP116)&gt;2,"Pamiętaj o wpisaniu WYPEŁNIONE do kol. z Filtrem","")</f>
        <v/>
      </c>
      <c r="CE115" s="217"/>
      <c r="CF115" s="218"/>
      <c r="CG115" s="218"/>
      <c r="CH115" s="218"/>
      <c r="CI115" s="220"/>
      <c r="CJ115" s="27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05" t="b">
        <f aca="false">ISNUMBER(D115)</f>
        <v>0</v>
      </c>
      <c r="CV115" s="206" t="b">
        <f aca="false">ISBLANK(D115)</f>
        <v>1</v>
      </c>
      <c r="CW115" s="189" t="b">
        <f aca="false">IF(CU115=CV115,FALSE(),TRUE())</f>
        <v>1</v>
      </c>
      <c r="CX115" s="55" t="n">
        <f aca="false">IF(CW115=TRUE(),0,1)</f>
        <v>0</v>
      </c>
      <c r="CY115" s="17"/>
      <c r="CZ115" s="55" t="n">
        <f aca="false">CX115</f>
        <v>0</v>
      </c>
      <c r="DA115" s="208" t="n">
        <f aca="false">IF(CZ115=0,DA114,CZ115)</f>
        <v>1</v>
      </c>
      <c r="DB115" s="161" t="n">
        <f aca="false">IF(DA115=1,1,IF(DA115=10,10,IF(DA115=20,20,10)))</f>
        <v>1</v>
      </c>
      <c r="DC115" s="222"/>
      <c r="DD115" s="208" t="n">
        <f aca="false">IF(DB115=1,1,0)</f>
        <v>1</v>
      </c>
      <c r="DE115" s="209" t="n">
        <f aca="false">DD115*K115</f>
        <v>0</v>
      </c>
      <c r="DF115" s="209" t="n">
        <f aca="false">DD115*M115</f>
        <v>0</v>
      </c>
      <c r="DG115" s="210"/>
      <c r="DH115" s="43"/>
      <c r="DI115" s="211"/>
      <c r="DJ115" s="112"/>
      <c r="DK115" s="162" t="n">
        <f aca="false">IF(DB115=1,M115,0)</f>
        <v>0</v>
      </c>
      <c r="DL115" s="212" t="n">
        <f aca="false">IF(AND(CZ115=1,DD115=1),2,DD115)</f>
        <v>1</v>
      </c>
      <c r="DM115" s="55" t="n">
        <f aca="false">IF(AND(DL115=2,DL116=2),2,IF(AND(DL115=2,DL116=1),3,DL115))</f>
        <v>1</v>
      </c>
      <c r="DN115" s="55" t="n">
        <f aca="false">IF(DM115=2,2,IF(AND(DM115=3,DM117=1),4,DM115))</f>
        <v>1</v>
      </c>
      <c r="DO115" s="55" t="n">
        <f aca="false">IF(DN115=2,2,IF(AND(DN115=4,DN118=1),5,DN115))</f>
        <v>1</v>
      </c>
      <c r="DP115" s="55" t="n">
        <f aca="false">IF(DO115=2,2,IF(AND(DO115=5,DO119=1),6,DO115))</f>
        <v>1</v>
      </c>
      <c r="DQ115" s="55" t="n">
        <f aca="false">IF(DP115=2,2,IF(AND(DP115=6,DP120=1),7,DP115))</f>
        <v>1</v>
      </c>
      <c r="DR115" s="55" t="n">
        <f aca="false">IF(DQ115=2,2,IF(AND(DQ115=7,DQ121=1),8,DQ115))</f>
        <v>1</v>
      </c>
      <c r="DS115" s="55" t="n">
        <f aca="false">IF(DR115=2,2,IF(AND(DR115=8,DR122=1),9,DR115))</f>
        <v>1</v>
      </c>
      <c r="DT115" s="55" t="n">
        <f aca="false">IF(DS115=2,2,IF(AND(DS115=9,DS123=1),10,DS115))</f>
        <v>1</v>
      </c>
      <c r="DU115" s="55" t="n">
        <f aca="false">IF(DT115=2,2,IF(AND(DT115=10,DT124=1),11,DT115))</f>
        <v>1</v>
      </c>
      <c r="DV115" s="55" t="n">
        <f aca="false">IF(DU115=2,2,IF(AND(DU115=11,DU125=1),12,DU115))</f>
        <v>1</v>
      </c>
      <c r="DW115" s="55" t="n">
        <f aca="false">IF(DV115=2,2,IF(AND(DV115=12,DV126=1),13,DV115))</f>
        <v>1</v>
      </c>
      <c r="DX115" s="55" t="n">
        <f aca="false">IF(DW115=2,2,IF(AND(DW115=13,DW127=1),14,DW115))</f>
        <v>1</v>
      </c>
      <c r="DY115" s="55" t="n">
        <f aca="false">IF(DX115=2,2,IF(AND(DX115=14,DX128=1),15,DX115))</f>
        <v>1</v>
      </c>
      <c r="DZ115" s="55" t="n">
        <f aca="false">IF(DY115=2,2,IF(AND(DY115=15,DY129=1),16,DY115))</f>
        <v>1</v>
      </c>
      <c r="EA115" s="55" t="n">
        <f aca="false">IF(DZ115=2,2,IF(AND(DZ115=16,DZ130=1),17,DZ115))</f>
        <v>1</v>
      </c>
      <c r="EB115" s="55" t="n">
        <f aca="false">IF(EA115=2,2,IF(AND(EA115=17,EA131=1),18,EA115))</f>
        <v>1</v>
      </c>
      <c r="EC115" s="213" t="n">
        <f aca="false">IF(EB115=2,2,IF(AND(EB115=18,EB132=1),19,EB115))</f>
        <v>1</v>
      </c>
      <c r="ED115" s="214" t="n">
        <f aca="false">IF(EC115=2,DK115,IF(EC115=3,(DK115+DK116),IF(EC115=4,(DK115+DK116+DK117),IF(EC115=5,(DK115+DK116+DK117+DK118),IF(EC115=6,(DK115+DK116+DK117+DK118+DK119),IF(EC115=7,(DK115+DK116+DK117+DK118+DK119+DK120),0))))))</f>
        <v>0</v>
      </c>
      <c r="EE115" s="215" t="n">
        <f aca="false">IF(EC115=8,(DK115+DK116+DK117+DK118+DK119+DK120+DK121),IF(EC115=9,(DK115+DK116+DK117+DK118+DK119+DK120+DK121+DK122),IF(EC115=10,(DK115+DK116+DK117+DK118+DK119+DK120+DK121+DK122+DK123),IF(EC115=11,(DK115+DK116+DK117+DK118+DK119+DK120+DK121+DK122+DK123+DK124),IF(EC115=12,(DK115+DK116+DK117+DK118+DK119+DK120+DK121+DK122+DK123+DK124+DK125),IF(EC115=13,(DK115+DK116+DK117+DK118+DK119+DK120+DK121+DK122+DK123+DK124+DK125+DK126),0))))))</f>
        <v>0</v>
      </c>
      <c r="EF115" s="215" t="n">
        <f aca="false">IF(EC115=14,SUM(DK115:DK127),IF(EC115=15,SUM(DK115:DK128),IF(EC115=16,SUM(DK115:DK129),IF(EC115=17,SUM(DK115:DK130),IF(EC115=18,SUM(DK115:DK131),IF(EC115=19,SUM(DK115:DK132),0))))))</f>
        <v>0</v>
      </c>
      <c r="EG115" s="216" t="n">
        <f aca="false">ED115+EE115+EF115</f>
        <v>0</v>
      </c>
      <c r="EH115" s="215"/>
      <c r="EI115" s="216"/>
      <c r="EJ115" s="113" t="n">
        <f aca="false">EG115+EI115</f>
        <v>0</v>
      </c>
      <c r="EK115" s="113"/>
      <c r="EL115" s="17"/>
      <c r="EM115" s="113"/>
      <c r="EN115" s="113"/>
    </row>
    <row r="116" s="16" customFormat="true" ht="27" hidden="false" customHeight="true" outlineLevel="0" collapsed="false">
      <c r="B116" s="164" t="str">
        <f aca="false">IF(M116&gt;0,"Wypełnione","")</f>
        <v/>
      </c>
      <c r="C116" s="165" t="str">
        <f aca="false">IF(AU116=1,SUM(AU$11:AU116),"")</f>
        <v/>
      </c>
      <c r="D116" s="166"/>
      <c r="E116" s="167"/>
      <c r="F116" s="168"/>
      <c r="G116" s="169"/>
      <c r="H116" s="170"/>
      <c r="I116" s="168"/>
      <c r="J116" s="169"/>
      <c r="K116" s="170"/>
      <c r="L116" s="171"/>
      <c r="M116" s="172"/>
      <c r="N116" s="173"/>
      <c r="O116" s="173"/>
      <c r="P116" s="174"/>
      <c r="Q116" s="175"/>
      <c r="R116" s="175"/>
      <c r="S116" s="175"/>
      <c r="T116" s="175"/>
      <c r="U116" s="176"/>
      <c r="V116" s="177"/>
      <c r="W116" s="178"/>
      <c r="X116" s="178"/>
      <c r="Y116" s="178"/>
      <c r="Z116" s="178"/>
      <c r="AA116" s="178"/>
      <c r="AB116" s="178"/>
      <c r="AC116" s="178"/>
      <c r="AD116" s="178"/>
      <c r="AE116" s="179"/>
      <c r="AF116" s="180"/>
      <c r="AG116" s="177"/>
      <c r="AH116" s="178"/>
      <c r="AI116" s="181"/>
      <c r="AJ116" s="182"/>
      <c r="AK116" s="169"/>
      <c r="AL116" s="183"/>
      <c r="AM116" s="184"/>
      <c r="AN116" s="184"/>
      <c r="AO116" s="183"/>
      <c r="AP116" s="185"/>
      <c r="AQ116" s="186" t="str">
        <f aca="false">IF(BG116+BJ116&gt;0,"Wpisz miarę.","")</f>
        <v/>
      </c>
      <c r="AR116" s="187" t="n">
        <v>1</v>
      </c>
      <c r="AU116" s="188" t="n">
        <f aca="false">AW116</f>
        <v>0</v>
      </c>
      <c r="AV116" s="189" t="b">
        <f aca="false">ISNONTEXT(D116)</f>
        <v>1</v>
      </c>
      <c r="AW116" s="55" t="n">
        <f aca="false">IF(AV116=TRUE(),0,1)</f>
        <v>0</v>
      </c>
      <c r="AX116" s="190" t="n">
        <f aca="false">IF(D116=0,1,COUNTIF(D$12:D$401,D116))</f>
        <v>1</v>
      </c>
      <c r="AY116" s="191" t="n">
        <f aca="false">IF(AX116&gt;1,1,0)</f>
        <v>0</v>
      </c>
      <c r="BD116" s="193"/>
      <c r="BE116" s="193"/>
      <c r="BG116" s="194" t="n">
        <f aca="false">IF(AND(BH116&gt;0,BI116=0),1,0)</f>
        <v>0</v>
      </c>
      <c r="BH116" s="195" t="n">
        <f aca="false">AE116</f>
        <v>0</v>
      </c>
      <c r="BI116" s="187" t="n">
        <f aca="false">AF116</f>
        <v>0</v>
      </c>
      <c r="BJ116" s="194" t="n">
        <f aca="false">IF(AND(BK116&gt;0,BL116=0),1,0)</f>
        <v>0</v>
      </c>
      <c r="BK116" s="195" t="n">
        <f aca="false">AJ116</f>
        <v>0</v>
      </c>
      <c r="BL116" s="187" t="n">
        <f aca="false">AK116</f>
        <v>0</v>
      </c>
      <c r="BN116" s="196" t="n">
        <f aca="false">IF(P116&gt;0,1,0)</f>
        <v>0</v>
      </c>
      <c r="BO116" s="196" t="n">
        <f aca="false">IF(Q116&gt;0,1,0)</f>
        <v>0</v>
      </c>
      <c r="BP116" s="196" t="n">
        <f aca="false">IF(R116&gt;0,1,0)</f>
        <v>0</v>
      </c>
      <c r="BQ116" s="196" t="n">
        <f aca="false">IF(S116&gt;0,1,0)</f>
        <v>0</v>
      </c>
      <c r="BR116" s="196" t="n">
        <f aca="false">IF(T116&gt;0,1,0)</f>
        <v>0</v>
      </c>
      <c r="BS116" s="196" t="n">
        <f aca="false">IF(U116&gt;0,1,0)</f>
        <v>0</v>
      </c>
      <c r="BT116" s="197" t="n">
        <f aca="false">IF(SUM(BN116:BS116)&lt;=1,0,164)</f>
        <v>0</v>
      </c>
      <c r="CA116" s="27"/>
      <c r="CB116" s="199" t="str">
        <f aca="false">IF(ROUND(EJ116,2)=0,"",ROUND((K116-EJ116),2))</f>
        <v/>
      </c>
      <c r="CC116" s="200" t="str">
        <f aca="false">IF(CB116=0,"OK.",IF(CB116="","","Popraw  ;)"))</f>
        <v/>
      </c>
      <c r="CD116" s="201" t="str">
        <f aca="false">IF(ROWS(AP116:AP117)&gt;2,"Pamiętaj o wpisaniu WYPEŁNIONE do kol. z Filtrem","")</f>
        <v/>
      </c>
      <c r="CE116" s="217"/>
      <c r="CF116" s="218"/>
      <c r="CG116" s="218"/>
      <c r="CH116" s="218"/>
      <c r="CI116" s="220"/>
      <c r="CJ116" s="27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05" t="b">
        <f aca="false">ISNUMBER(D116)</f>
        <v>0</v>
      </c>
      <c r="CV116" s="206" t="b">
        <f aca="false">ISBLANK(D116)</f>
        <v>1</v>
      </c>
      <c r="CW116" s="189" t="b">
        <f aca="false">IF(CU116=CV116,FALSE(),TRUE())</f>
        <v>1</v>
      </c>
      <c r="CX116" s="55" t="n">
        <f aca="false">IF(CW116=TRUE(),0,1)</f>
        <v>0</v>
      </c>
      <c r="CY116" s="17"/>
      <c r="CZ116" s="55" t="n">
        <f aca="false">CX116</f>
        <v>0</v>
      </c>
      <c r="DA116" s="208" t="n">
        <f aca="false">IF(CZ116=0,DA115,CZ116)</f>
        <v>1</v>
      </c>
      <c r="DB116" s="161" t="n">
        <f aca="false">IF(DA116=1,1,IF(DA116=10,10,IF(DA116=20,20,10)))</f>
        <v>1</v>
      </c>
      <c r="DC116" s="222"/>
      <c r="DD116" s="208" t="n">
        <f aca="false">IF(DB116=1,1,0)</f>
        <v>1</v>
      </c>
      <c r="DE116" s="209" t="n">
        <f aca="false">DD116*K116</f>
        <v>0</v>
      </c>
      <c r="DF116" s="209" t="n">
        <f aca="false">DD116*M116</f>
        <v>0</v>
      </c>
      <c r="DG116" s="210"/>
      <c r="DH116" s="43"/>
      <c r="DI116" s="211"/>
      <c r="DJ116" s="112"/>
      <c r="DK116" s="162" t="n">
        <f aca="false">IF(DB116=1,M116,0)</f>
        <v>0</v>
      </c>
      <c r="DL116" s="212" t="n">
        <f aca="false">IF(AND(CZ116=1,DD116=1),2,DD116)</f>
        <v>1</v>
      </c>
      <c r="DM116" s="55" t="n">
        <f aca="false">IF(AND(DL116=2,DL117=2),2,IF(AND(DL116=2,DL117=1),3,DL116))</f>
        <v>1</v>
      </c>
      <c r="DN116" s="55" t="n">
        <f aca="false">IF(DM116=2,2,IF(AND(DM116=3,DM118=1),4,DM116))</f>
        <v>1</v>
      </c>
      <c r="DO116" s="55" t="n">
        <f aca="false">IF(DN116=2,2,IF(AND(DN116=4,DN119=1),5,DN116))</f>
        <v>1</v>
      </c>
      <c r="DP116" s="55" t="n">
        <f aca="false">IF(DO116=2,2,IF(AND(DO116=5,DO120=1),6,DO116))</f>
        <v>1</v>
      </c>
      <c r="DQ116" s="55" t="n">
        <f aca="false">IF(DP116=2,2,IF(AND(DP116=6,DP121=1),7,DP116))</f>
        <v>1</v>
      </c>
      <c r="DR116" s="55" t="n">
        <f aca="false">IF(DQ116=2,2,IF(AND(DQ116=7,DQ122=1),8,DQ116))</f>
        <v>1</v>
      </c>
      <c r="DS116" s="55" t="n">
        <f aca="false">IF(DR116=2,2,IF(AND(DR116=8,DR123=1),9,DR116))</f>
        <v>1</v>
      </c>
      <c r="DT116" s="55" t="n">
        <f aca="false">IF(DS116=2,2,IF(AND(DS116=9,DS124=1),10,DS116))</f>
        <v>1</v>
      </c>
      <c r="DU116" s="55" t="n">
        <f aca="false">IF(DT116=2,2,IF(AND(DT116=10,DT125=1),11,DT116))</f>
        <v>1</v>
      </c>
      <c r="DV116" s="55" t="n">
        <f aca="false">IF(DU116=2,2,IF(AND(DU116=11,DU126=1),12,DU116))</f>
        <v>1</v>
      </c>
      <c r="DW116" s="55" t="n">
        <f aca="false">IF(DV116=2,2,IF(AND(DV116=12,DV127=1),13,DV116))</f>
        <v>1</v>
      </c>
      <c r="DX116" s="55" t="n">
        <f aca="false">IF(DW116=2,2,IF(AND(DW116=13,DW128=1),14,DW116))</f>
        <v>1</v>
      </c>
      <c r="DY116" s="55" t="n">
        <f aca="false">IF(DX116=2,2,IF(AND(DX116=14,DX129=1),15,DX116))</f>
        <v>1</v>
      </c>
      <c r="DZ116" s="55" t="n">
        <f aca="false">IF(DY116=2,2,IF(AND(DY116=15,DY130=1),16,DY116))</f>
        <v>1</v>
      </c>
      <c r="EA116" s="55" t="n">
        <f aca="false">IF(DZ116=2,2,IF(AND(DZ116=16,DZ131=1),17,DZ116))</f>
        <v>1</v>
      </c>
      <c r="EB116" s="55" t="n">
        <f aca="false">IF(EA116=2,2,IF(AND(EA116=17,EA132=1),18,EA116))</f>
        <v>1</v>
      </c>
      <c r="EC116" s="213" t="n">
        <f aca="false">IF(EB116=2,2,IF(AND(EB116=18,EB133=1),19,EB116))</f>
        <v>1</v>
      </c>
      <c r="ED116" s="214" t="n">
        <f aca="false">IF(EC116=2,DK116,IF(EC116=3,(DK116+DK117),IF(EC116=4,(DK116+DK117+DK118),IF(EC116=5,(DK116+DK117+DK118+DK119),IF(EC116=6,(DK116+DK117+DK118+DK119+DK120),IF(EC116=7,(DK116+DK117+DK118+DK119+DK120+DK121),0))))))</f>
        <v>0</v>
      </c>
      <c r="EE116" s="215" t="n">
        <f aca="false">IF(EC116=8,(DK116+DK117+DK118+DK119+DK120+DK121+DK122),IF(EC116=9,(DK116+DK117+DK118+DK119+DK120+DK121+DK122+DK123),IF(EC116=10,(DK116+DK117+DK118+DK119+DK120+DK121+DK122+DK123+DK124),IF(EC116=11,(DK116+DK117+DK118+DK119+DK120+DK121+DK122+DK123+DK124+DK125),IF(EC116=12,(DK116+DK117+DK118+DK119+DK120+DK121+DK122+DK123+DK124+DK125+DK126),IF(EC116=13,(DK116+DK117+DK118+DK119+DK120+DK121+DK122+DK123+DK124+DK125+DK126+DK127),0))))))</f>
        <v>0</v>
      </c>
      <c r="EF116" s="215" t="n">
        <f aca="false">IF(EC116=14,SUM(DK116:DK128),IF(EC116=15,SUM(DK116:DK129),IF(EC116=16,SUM(DK116:DK130),IF(EC116=17,SUM(DK116:DK131),IF(EC116=18,SUM(DK116:DK132),IF(EC116=19,SUM(DK116:DK133),0))))))</f>
        <v>0</v>
      </c>
      <c r="EG116" s="216" t="n">
        <f aca="false">ED116+EE116+EF116</f>
        <v>0</v>
      </c>
      <c r="EH116" s="215"/>
      <c r="EI116" s="216"/>
      <c r="EJ116" s="113" t="n">
        <f aca="false">EG116+EI116</f>
        <v>0</v>
      </c>
      <c r="EK116" s="113"/>
      <c r="EL116" s="17"/>
      <c r="EM116" s="113"/>
      <c r="EN116" s="113"/>
    </row>
    <row r="117" s="16" customFormat="true" ht="27" hidden="false" customHeight="true" outlineLevel="0" collapsed="false">
      <c r="B117" s="164" t="str">
        <f aca="false">IF(M117&gt;0,"Wypełnione","")</f>
        <v/>
      </c>
      <c r="C117" s="165" t="str">
        <f aca="false">IF(AU117=1,SUM(AU$11:AU117),"")</f>
        <v/>
      </c>
      <c r="D117" s="166"/>
      <c r="E117" s="167"/>
      <c r="F117" s="168"/>
      <c r="G117" s="169"/>
      <c r="H117" s="170"/>
      <c r="I117" s="168"/>
      <c r="J117" s="169"/>
      <c r="K117" s="170"/>
      <c r="L117" s="171"/>
      <c r="M117" s="172"/>
      <c r="N117" s="173"/>
      <c r="O117" s="173"/>
      <c r="P117" s="174"/>
      <c r="Q117" s="175"/>
      <c r="R117" s="175"/>
      <c r="S117" s="175"/>
      <c r="T117" s="175"/>
      <c r="U117" s="176"/>
      <c r="V117" s="177"/>
      <c r="W117" s="178"/>
      <c r="X117" s="178"/>
      <c r="Y117" s="178"/>
      <c r="Z117" s="178"/>
      <c r="AA117" s="178"/>
      <c r="AB117" s="178"/>
      <c r="AC117" s="178"/>
      <c r="AD117" s="178"/>
      <c r="AE117" s="179"/>
      <c r="AF117" s="180"/>
      <c r="AG117" s="177"/>
      <c r="AH117" s="178"/>
      <c r="AI117" s="181"/>
      <c r="AJ117" s="182"/>
      <c r="AK117" s="169"/>
      <c r="AL117" s="183"/>
      <c r="AM117" s="184"/>
      <c r="AN117" s="184"/>
      <c r="AO117" s="183"/>
      <c r="AP117" s="185"/>
      <c r="AQ117" s="186" t="str">
        <f aca="false">IF(BG117+BJ117&gt;0,"Wpisz miarę.","")</f>
        <v/>
      </c>
      <c r="AR117" s="187" t="n">
        <v>1</v>
      </c>
      <c r="AU117" s="188" t="n">
        <f aca="false">AW117</f>
        <v>0</v>
      </c>
      <c r="AV117" s="189" t="b">
        <f aca="false">ISNONTEXT(D117)</f>
        <v>1</v>
      </c>
      <c r="AW117" s="55" t="n">
        <f aca="false">IF(AV117=TRUE(),0,1)</f>
        <v>0</v>
      </c>
      <c r="AX117" s="190" t="n">
        <f aca="false">IF(D117=0,1,COUNTIF(D$12:D$401,D117))</f>
        <v>1</v>
      </c>
      <c r="AY117" s="191" t="n">
        <f aca="false">IF(AX117&gt;1,1,0)</f>
        <v>0</v>
      </c>
      <c r="BD117" s="193"/>
      <c r="BE117" s="193"/>
      <c r="BG117" s="194" t="n">
        <f aca="false">IF(AND(BH117&gt;0,BI117=0),1,0)</f>
        <v>0</v>
      </c>
      <c r="BH117" s="195" t="n">
        <f aca="false">AE117</f>
        <v>0</v>
      </c>
      <c r="BI117" s="187" t="n">
        <f aca="false">AF117</f>
        <v>0</v>
      </c>
      <c r="BJ117" s="194" t="n">
        <f aca="false">IF(AND(BK117&gt;0,BL117=0),1,0)</f>
        <v>0</v>
      </c>
      <c r="BK117" s="195" t="n">
        <f aca="false">AJ117</f>
        <v>0</v>
      </c>
      <c r="BL117" s="187" t="n">
        <f aca="false">AK117</f>
        <v>0</v>
      </c>
      <c r="BN117" s="196" t="n">
        <f aca="false">IF(P117&gt;0,1,0)</f>
        <v>0</v>
      </c>
      <c r="BO117" s="196" t="n">
        <f aca="false">IF(Q117&gt;0,1,0)</f>
        <v>0</v>
      </c>
      <c r="BP117" s="196" t="n">
        <f aca="false">IF(R117&gt;0,1,0)</f>
        <v>0</v>
      </c>
      <c r="BQ117" s="196" t="n">
        <f aca="false">IF(S117&gt;0,1,0)</f>
        <v>0</v>
      </c>
      <c r="BR117" s="196" t="n">
        <f aca="false">IF(T117&gt;0,1,0)</f>
        <v>0</v>
      </c>
      <c r="BS117" s="196" t="n">
        <f aca="false">IF(U117&gt;0,1,0)</f>
        <v>0</v>
      </c>
      <c r="BT117" s="197" t="n">
        <f aca="false">IF(SUM(BN117:BS117)&lt;=1,0,164)</f>
        <v>0</v>
      </c>
      <c r="CA117" s="27"/>
      <c r="CB117" s="199" t="str">
        <f aca="false">IF(ROUND(EJ117,2)=0,"",ROUND((K117-EJ117),2))</f>
        <v/>
      </c>
      <c r="CC117" s="200" t="str">
        <f aca="false">IF(CB117=0,"OK.",IF(CB117="","","Popraw  ;)"))</f>
        <v/>
      </c>
      <c r="CD117" s="201" t="str">
        <f aca="false">IF(ROWS(AP117:AP118)&gt;2,"Pamiętaj o wpisaniu WYPEŁNIONE do kol. z Filtrem","")</f>
        <v/>
      </c>
      <c r="CE117" s="217"/>
      <c r="CF117" s="218"/>
      <c r="CG117" s="218"/>
      <c r="CH117" s="218"/>
      <c r="CI117" s="220"/>
      <c r="CJ117" s="27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05" t="b">
        <f aca="false">ISNUMBER(D117)</f>
        <v>0</v>
      </c>
      <c r="CV117" s="206" t="b">
        <f aca="false">ISBLANK(D117)</f>
        <v>1</v>
      </c>
      <c r="CW117" s="189" t="b">
        <f aca="false">IF(CU117=CV117,FALSE(),TRUE())</f>
        <v>1</v>
      </c>
      <c r="CX117" s="55" t="n">
        <f aca="false">IF(CW117=TRUE(),0,1)</f>
        <v>0</v>
      </c>
      <c r="CY117" s="17"/>
      <c r="CZ117" s="55" t="n">
        <f aca="false">CX117</f>
        <v>0</v>
      </c>
      <c r="DA117" s="208" t="n">
        <f aca="false">IF(CZ117=0,DA116,CZ117)</f>
        <v>1</v>
      </c>
      <c r="DB117" s="161" t="n">
        <f aca="false">IF(DA117=1,1,IF(DA117=10,10,IF(DA117=20,20,10)))</f>
        <v>1</v>
      </c>
      <c r="DC117" s="222"/>
      <c r="DD117" s="208" t="n">
        <f aca="false">IF(DB117=1,1,0)</f>
        <v>1</v>
      </c>
      <c r="DE117" s="209" t="n">
        <f aca="false">DD117*K117</f>
        <v>0</v>
      </c>
      <c r="DF117" s="209" t="n">
        <f aca="false">DD117*M117</f>
        <v>0</v>
      </c>
      <c r="DG117" s="210"/>
      <c r="DH117" s="43"/>
      <c r="DI117" s="211"/>
      <c r="DJ117" s="112"/>
      <c r="DK117" s="162" t="n">
        <f aca="false">IF(DB117=1,M117,0)</f>
        <v>0</v>
      </c>
      <c r="DL117" s="212" t="n">
        <f aca="false">IF(AND(CZ117=1,DD117=1),2,DD117)</f>
        <v>1</v>
      </c>
      <c r="DM117" s="55" t="n">
        <f aca="false">IF(AND(DL117=2,DL118=2),2,IF(AND(DL117=2,DL118=1),3,DL117))</f>
        <v>1</v>
      </c>
      <c r="DN117" s="55" t="n">
        <f aca="false">IF(DM117=2,2,IF(AND(DM117=3,DM119=1),4,DM117))</f>
        <v>1</v>
      </c>
      <c r="DO117" s="55" t="n">
        <f aca="false">IF(DN117=2,2,IF(AND(DN117=4,DN120=1),5,DN117))</f>
        <v>1</v>
      </c>
      <c r="DP117" s="55" t="n">
        <f aca="false">IF(DO117=2,2,IF(AND(DO117=5,DO121=1),6,DO117))</f>
        <v>1</v>
      </c>
      <c r="DQ117" s="55" t="n">
        <f aca="false">IF(DP117=2,2,IF(AND(DP117=6,DP122=1),7,DP117))</f>
        <v>1</v>
      </c>
      <c r="DR117" s="55" t="n">
        <f aca="false">IF(DQ117=2,2,IF(AND(DQ117=7,DQ123=1),8,DQ117))</f>
        <v>1</v>
      </c>
      <c r="DS117" s="55" t="n">
        <f aca="false">IF(DR117=2,2,IF(AND(DR117=8,DR124=1),9,DR117))</f>
        <v>1</v>
      </c>
      <c r="DT117" s="55" t="n">
        <f aca="false">IF(DS117=2,2,IF(AND(DS117=9,DS125=1),10,DS117))</f>
        <v>1</v>
      </c>
      <c r="DU117" s="55" t="n">
        <f aca="false">IF(DT117=2,2,IF(AND(DT117=10,DT126=1),11,DT117))</f>
        <v>1</v>
      </c>
      <c r="DV117" s="55" t="n">
        <f aca="false">IF(DU117=2,2,IF(AND(DU117=11,DU127=1),12,DU117))</f>
        <v>1</v>
      </c>
      <c r="DW117" s="55" t="n">
        <f aca="false">IF(DV117=2,2,IF(AND(DV117=12,DV128=1),13,DV117))</f>
        <v>1</v>
      </c>
      <c r="DX117" s="55" t="n">
        <f aca="false">IF(DW117=2,2,IF(AND(DW117=13,DW129=1),14,DW117))</f>
        <v>1</v>
      </c>
      <c r="DY117" s="55" t="n">
        <f aca="false">IF(DX117=2,2,IF(AND(DX117=14,DX130=1),15,DX117))</f>
        <v>1</v>
      </c>
      <c r="DZ117" s="55" t="n">
        <f aca="false">IF(DY117=2,2,IF(AND(DY117=15,DY131=1),16,DY117))</f>
        <v>1</v>
      </c>
      <c r="EA117" s="55" t="n">
        <f aca="false">IF(DZ117=2,2,IF(AND(DZ117=16,DZ132=1),17,DZ117))</f>
        <v>1</v>
      </c>
      <c r="EB117" s="55" t="n">
        <f aca="false">IF(EA117=2,2,IF(AND(EA117=17,EA133=1),18,EA117))</f>
        <v>1</v>
      </c>
      <c r="EC117" s="213" t="n">
        <f aca="false">IF(EB117=2,2,IF(AND(EB117=18,EB134=1),19,EB117))</f>
        <v>1</v>
      </c>
      <c r="ED117" s="214" t="n">
        <f aca="false">IF(EC117=2,DK117,IF(EC117=3,(DK117+DK118),IF(EC117=4,(DK117+DK118+DK119),IF(EC117=5,(DK117+DK118+DK119+DK120),IF(EC117=6,(DK117+DK118+DK119+DK120+DK121),IF(EC117=7,(DK117+DK118+DK119+DK120+DK121+DK122),0))))))</f>
        <v>0</v>
      </c>
      <c r="EE117" s="215" t="n">
        <f aca="false">IF(EC117=8,(DK117+DK118+DK119+DK120+DK121+DK122+DK123),IF(EC117=9,(DK117+DK118+DK119+DK120+DK121+DK122+DK123+DK124),IF(EC117=10,(DK117+DK118+DK119+DK120+DK121+DK122+DK123+DK124+DK125),IF(EC117=11,(DK117+DK118+DK119+DK120+DK121+DK122+DK123+DK124+DK125+DK126),IF(EC117=12,(DK117+DK118+DK119+DK120+DK121+DK122+DK123+DK124+DK125+DK126+DK127),IF(EC117=13,(DK117+DK118+DK119+DK120+DK121+DK122+DK123+DK124+DK125+DK126+DK127+DK128),0))))))</f>
        <v>0</v>
      </c>
      <c r="EF117" s="215" t="n">
        <f aca="false">IF(EC117=14,SUM(DK117:DK129),IF(EC117=15,SUM(DK117:DK130),IF(EC117=16,SUM(DK117:DK131),IF(EC117=17,SUM(DK117:DK132),IF(EC117=18,SUM(DK117:DK133),IF(EC117=19,SUM(DK117:DK134),0))))))</f>
        <v>0</v>
      </c>
      <c r="EG117" s="216" t="n">
        <f aca="false">ED117+EE117+EF117</f>
        <v>0</v>
      </c>
      <c r="EH117" s="215"/>
      <c r="EI117" s="216"/>
      <c r="EJ117" s="113" t="n">
        <f aca="false">EG117+EI117</f>
        <v>0</v>
      </c>
      <c r="EK117" s="113"/>
      <c r="EL117" s="17"/>
      <c r="EM117" s="113"/>
      <c r="EN117" s="113"/>
    </row>
    <row r="118" s="16" customFormat="true" ht="27" hidden="false" customHeight="true" outlineLevel="0" collapsed="false">
      <c r="B118" s="164" t="str">
        <f aca="false">IF(M118&gt;0,"Wypełnione","")</f>
        <v/>
      </c>
      <c r="C118" s="165" t="str">
        <f aca="false">IF(AU118=1,SUM(AU$11:AU118),"")</f>
        <v/>
      </c>
      <c r="D118" s="166"/>
      <c r="E118" s="167"/>
      <c r="F118" s="168"/>
      <c r="G118" s="169"/>
      <c r="H118" s="170"/>
      <c r="I118" s="168"/>
      <c r="J118" s="169"/>
      <c r="K118" s="170"/>
      <c r="L118" s="171"/>
      <c r="M118" s="172"/>
      <c r="N118" s="173"/>
      <c r="O118" s="173"/>
      <c r="P118" s="174"/>
      <c r="Q118" s="175"/>
      <c r="R118" s="175"/>
      <c r="S118" s="175"/>
      <c r="T118" s="175"/>
      <c r="U118" s="176"/>
      <c r="V118" s="177"/>
      <c r="W118" s="178"/>
      <c r="X118" s="178"/>
      <c r="Y118" s="178"/>
      <c r="Z118" s="178"/>
      <c r="AA118" s="178"/>
      <c r="AB118" s="178"/>
      <c r="AC118" s="178"/>
      <c r="AD118" s="178"/>
      <c r="AE118" s="179"/>
      <c r="AF118" s="180"/>
      <c r="AG118" s="177"/>
      <c r="AH118" s="178"/>
      <c r="AI118" s="181"/>
      <c r="AJ118" s="182"/>
      <c r="AK118" s="169"/>
      <c r="AL118" s="183"/>
      <c r="AM118" s="184"/>
      <c r="AN118" s="184"/>
      <c r="AO118" s="183"/>
      <c r="AP118" s="185"/>
      <c r="AQ118" s="186" t="str">
        <f aca="false">IF(BG118+BJ118&gt;0,"Wpisz miarę.","")</f>
        <v/>
      </c>
      <c r="AR118" s="187" t="n">
        <v>1</v>
      </c>
      <c r="AU118" s="188" t="n">
        <f aca="false">AW118</f>
        <v>0</v>
      </c>
      <c r="AV118" s="189" t="b">
        <f aca="false">ISNONTEXT(D118)</f>
        <v>1</v>
      </c>
      <c r="AW118" s="55" t="n">
        <f aca="false">IF(AV118=TRUE(),0,1)</f>
        <v>0</v>
      </c>
      <c r="AX118" s="190" t="n">
        <f aca="false">IF(D118=0,1,COUNTIF(D$12:D$401,D118))</f>
        <v>1</v>
      </c>
      <c r="AY118" s="191" t="n">
        <f aca="false">IF(AX118&gt;1,1,0)</f>
        <v>0</v>
      </c>
      <c r="BD118" s="193"/>
      <c r="BE118" s="193"/>
      <c r="BG118" s="194" t="n">
        <f aca="false">IF(AND(BH118&gt;0,BI118=0),1,0)</f>
        <v>0</v>
      </c>
      <c r="BH118" s="195" t="n">
        <f aca="false">AE118</f>
        <v>0</v>
      </c>
      <c r="BI118" s="187" t="n">
        <f aca="false">AF118</f>
        <v>0</v>
      </c>
      <c r="BJ118" s="194" t="n">
        <f aca="false">IF(AND(BK118&gt;0,BL118=0),1,0)</f>
        <v>0</v>
      </c>
      <c r="BK118" s="195" t="n">
        <f aca="false">AJ118</f>
        <v>0</v>
      </c>
      <c r="BL118" s="187" t="n">
        <f aca="false">AK118</f>
        <v>0</v>
      </c>
      <c r="BN118" s="196" t="n">
        <f aca="false">IF(P118&gt;0,1,0)</f>
        <v>0</v>
      </c>
      <c r="BO118" s="196" t="n">
        <f aca="false">IF(Q118&gt;0,1,0)</f>
        <v>0</v>
      </c>
      <c r="BP118" s="196" t="n">
        <f aca="false">IF(R118&gt;0,1,0)</f>
        <v>0</v>
      </c>
      <c r="BQ118" s="196" t="n">
        <f aca="false">IF(S118&gt;0,1,0)</f>
        <v>0</v>
      </c>
      <c r="BR118" s="196" t="n">
        <f aca="false">IF(T118&gt;0,1,0)</f>
        <v>0</v>
      </c>
      <c r="BS118" s="196" t="n">
        <f aca="false">IF(U118&gt;0,1,0)</f>
        <v>0</v>
      </c>
      <c r="BT118" s="197" t="n">
        <f aca="false">IF(SUM(BN118:BS118)&lt;=1,0,164)</f>
        <v>0</v>
      </c>
      <c r="CA118" s="27"/>
      <c r="CB118" s="199" t="str">
        <f aca="false">IF(ROUND(EJ118,2)=0,"",ROUND((K118-EJ118),2))</f>
        <v/>
      </c>
      <c r="CC118" s="200" t="str">
        <f aca="false">IF(CB118=0,"OK.",IF(CB118="","","Popraw  ;)"))</f>
        <v/>
      </c>
      <c r="CD118" s="201" t="str">
        <f aca="false">IF(ROWS(AP118:AP119)&gt;2,"Pamiętaj o wpisaniu WYPEŁNIONE do kol. z Filtrem","")</f>
        <v/>
      </c>
      <c r="CE118" s="217"/>
      <c r="CF118" s="218"/>
      <c r="CG118" s="218"/>
      <c r="CH118" s="218"/>
      <c r="CI118" s="220"/>
      <c r="CJ118" s="27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05" t="b">
        <f aca="false">ISNUMBER(D118)</f>
        <v>0</v>
      </c>
      <c r="CV118" s="206" t="b">
        <f aca="false">ISBLANK(D118)</f>
        <v>1</v>
      </c>
      <c r="CW118" s="189" t="b">
        <f aca="false">IF(CU118=CV118,FALSE(),TRUE())</f>
        <v>1</v>
      </c>
      <c r="CX118" s="55" t="n">
        <f aca="false">IF(CW118=TRUE(),0,1)</f>
        <v>0</v>
      </c>
      <c r="CY118" s="17"/>
      <c r="CZ118" s="55" t="n">
        <f aca="false">CX118</f>
        <v>0</v>
      </c>
      <c r="DA118" s="208" t="n">
        <f aca="false">IF(CZ118=0,DA117,CZ118)</f>
        <v>1</v>
      </c>
      <c r="DB118" s="161" t="n">
        <f aca="false">IF(DA118=1,1,IF(DA118=10,10,IF(DA118=20,20,10)))</f>
        <v>1</v>
      </c>
      <c r="DC118" s="222"/>
      <c r="DD118" s="208" t="n">
        <f aca="false">IF(DB118=1,1,0)</f>
        <v>1</v>
      </c>
      <c r="DE118" s="209" t="n">
        <f aca="false">DD118*K118</f>
        <v>0</v>
      </c>
      <c r="DF118" s="209" t="n">
        <f aca="false">DD118*M118</f>
        <v>0</v>
      </c>
      <c r="DG118" s="210"/>
      <c r="DH118" s="43"/>
      <c r="DI118" s="211"/>
      <c r="DJ118" s="112"/>
      <c r="DK118" s="162" t="n">
        <f aca="false">IF(DB118=1,M118,0)</f>
        <v>0</v>
      </c>
      <c r="DL118" s="212" t="n">
        <f aca="false">IF(AND(CZ118=1,DD118=1),2,DD118)</f>
        <v>1</v>
      </c>
      <c r="DM118" s="55" t="n">
        <f aca="false">IF(AND(DL118=2,DL119=2),2,IF(AND(DL118=2,DL119=1),3,DL118))</f>
        <v>1</v>
      </c>
      <c r="DN118" s="55" t="n">
        <f aca="false">IF(DM118=2,2,IF(AND(DM118=3,DM120=1),4,DM118))</f>
        <v>1</v>
      </c>
      <c r="DO118" s="55" t="n">
        <f aca="false">IF(DN118=2,2,IF(AND(DN118=4,DN121=1),5,DN118))</f>
        <v>1</v>
      </c>
      <c r="DP118" s="55" t="n">
        <f aca="false">IF(DO118=2,2,IF(AND(DO118=5,DO122=1),6,DO118))</f>
        <v>1</v>
      </c>
      <c r="DQ118" s="55" t="n">
        <f aca="false">IF(DP118=2,2,IF(AND(DP118=6,DP123=1),7,DP118))</f>
        <v>1</v>
      </c>
      <c r="DR118" s="55" t="n">
        <f aca="false">IF(DQ118=2,2,IF(AND(DQ118=7,DQ124=1),8,DQ118))</f>
        <v>1</v>
      </c>
      <c r="DS118" s="55" t="n">
        <f aca="false">IF(DR118=2,2,IF(AND(DR118=8,DR125=1),9,DR118))</f>
        <v>1</v>
      </c>
      <c r="DT118" s="55" t="n">
        <f aca="false">IF(DS118=2,2,IF(AND(DS118=9,DS126=1),10,DS118))</f>
        <v>1</v>
      </c>
      <c r="DU118" s="55" t="n">
        <f aca="false">IF(DT118=2,2,IF(AND(DT118=10,DT127=1),11,DT118))</f>
        <v>1</v>
      </c>
      <c r="DV118" s="55" t="n">
        <f aca="false">IF(DU118=2,2,IF(AND(DU118=11,DU128=1),12,DU118))</f>
        <v>1</v>
      </c>
      <c r="DW118" s="55" t="n">
        <f aca="false">IF(DV118=2,2,IF(AND(DV118=12,DV129=1),13,DV118))</f>
        <v>1</v>
      </c>
      <c r="DX118" s="55" t="n">
        <f aca="false">IF(DW118=2,2,IF(AND(DW118=13,DW130=1),14,DW118))</f>
        <v>1</v>
      </c>
      <c r="DY118" s="55" t="n">
        <f aca="false">IF(DX118=2,2,IF(AND(DX118=14,DX131=1),15,DX118))</f>
        <v>1</v>
      </c>
      <c r="DZ118" s="55" t="n">
        <f aca="false">IF(DY118=2,2,IF(AND(DY118=15,DY132=1),16,DY118))</f>
        <v>1</v>
      </c>
      <c r="EA118" s="55" t="n">
        <f aca="false">IF(DZ118=2,2,IF(AND(DZ118=16,DZ133=1),17,DZ118))</f>
        <v>1</v>
      </c>
      <c r="EB118" s="55" t="n">
        <f aca="false">IF(EA118=2,2,IF(AND(EA118=17,EA134=1),18,EA118))</f>
        <v>1</v>
      </c>
      <c r="EC118" s="213" t="n">
        <f aca="false">IF(EB118=2,2,IF(AND(EB118=18,EB135=1),19,EB118))</f>
        <v>1</v>
      </c>
      <c r="ED118" s="214" t="n">
        <f aca="false">IF(EC118=2,DK118,IF(EC118=3,(DK118+DK119),IF(EC118=4,(DK118+DK119+DK120),IF(EC118=5,(DK118+DK119+DK120+DK121),IF(EC118=6,(DK118+DK119+DK120+DK121+DK122),IF(EC118=7,(DK118+DK119+DK120+DK121+DK122+DK123),0))))))</f>
        <v>0</v>
      </c>
      <c r="EE118" s="215" t="n">
        <f aca="false">IF(EC118=8,(DK118+DK119+DK120+DK121+DK122+DK123+DK124),IF(EC118=9,(DK118+DK119+DK120+DK121+DK122+DK123+DK124+DK125),IF(EC118=10,(DK118+DK119+DK120+DK121+DK122+DK123+DK124+DK125+DK126),IF(EC118=11,(DK118+DK119+DK120+DK121+DK122+DK123+DK124+DK125+DK126+DK127),IF(EC118=12,(DK118+DK119+DK120+DK121+DK122+DK123+DK124+DK125+DK126+DK127+DK128),IF(EC118=13,(DK118+DK119+DK120+DK121+DK122+DK123+DK124+DK125+DK126+DK127+DK128+DK129),0))))))</f>
        <v>0</v>
      </c>
      <c r="EF118" s="215" t="n">
        <f aca="false">IF(EC118=14,SUM(DK118:DK130),IF(EC118=15,SUM(DK118:DK131),IF(EC118=16,SUM(DK118:DK132),IF(EC118=17,SUM(DK118:DK133),IF(EC118=18,SUM(DK118:DK134),IF(EC118=19,SUM(DK118:DK135),0))))))</f>
        <v>0</v>
      </c>
      <c r="EG118" s="216" t="n">
        <f aca="false">ED118+EE118+EF118</f>
        <v>0</v>
      </c>
      <c r="EH118" s="215"/>
      <c r="EI118" s="216"/>
      <c r="EJ118" s="113" t="n">
        <f aca="false">EG118+EI118</f>
        <v>0</v>
      </c>
      <c r="EK118" s="113"/>
      <c r="EL118" s="17"/>
      <c r="EM118" s="113"/>
      <c r="EN118" s="113"/>
    </row>
    <row r="119" s="16" customFormat="true" ht="27" hidden="false" customHeight="true" outlineLevel="0" collapsed="false">
      <c r="B119" s="164" t="str">
        <f aca="false">IF(M119&gt;0,"Wypełnione","")</f>
        <v/>
      </c>
      <c r="C119" s="165" t="str">
        <f aca="false">IF(AU119=1,SUM(AU$11:AU119),"")</f>
        <v/>
      </c>
      <c r="D119" s="166"/>
      <c r="E119" s="167"/>
      <c r="F119" s="168"/>
      <c r="G119" s="169"/>
      <c r="H119" s="170"/>
      <c r="I119" s="168"/>
      <c r="J119" s="169"/>
      <c r="K119" s="170"/>
      <c r="L119" s="171"/>
      <c r="M119" s="172"/>
      <c r="N119" s="173"/>
      <c r="O119" s="173"/>
      <c r="P119" s="174"/>
      <c r="Q119" s="175"/>
      <c r="R119" s="175"/>
      <c r="S119" s="175"/>
      <c r="T119" s="175"/>
      <c r="U119" s="176"/>
      <c r="V119" s="177"/>
      <c r="W119" s="178"/>
      <c r="X119" s="178"/>
      <c r="Y119" s="178"/>
      <c r="Z119" s="178"/>
      <c r="AA119" s="178"/>
      <c r="AB119" s="178"/>
      <c r="AC119" s="178"/>
      <c r="AD119" s="178"/>
      <c r="AE119" s="179"/>
      <c r="AF119" s="180"/>
      <c r="AG119" s="177"/>
      <c r="AH119" s="178"/>
      <c r="AI119" s="181"/>
      <c r="AJ119" s="182"/>
      <c r="AK119" s="169"/>
      <c r="AL119" s="183"/>
      <c r="AM119" s="184"/>
      <c r="AN119" s="184"/>
      <c r="AO119" s="183"/>
      <c r="AP119" s="185"/>
      <c r="AQ119" s="186" t="str">
        <f aca="false">IF(BG119+BJ119&gt;0,"Wpisz miarę.","")</f>
        <v/>
      </c>
      <c r="AR119" s="187" t="n">
        <v>1</v>
      </c>
      <c r="AU119" s="188" t="n">
        <f aca="false">AW119</f>
        <v>0</v>
      </c>
      <c r="AV119" s="189" t="b">
        <f aca="false">ISNONTEXT(D119)</f>
        <v>1</v>
      </c>
      <c r="AW119" s="55" t="n">
        <f aca="false">IF(AV119=TRUE(),0,1)</f>
        <v>0</v>
      </c>
      <c r="AX119" s="190" t="n">
        <f aca="false">IF(D119=0,1,COUNTIF(D$12:D$401,D119))</f>
        <v>1</v>
      </c>
      <c r="AY119" s="191" t="n">
        <f aca="false">IF(AX119&gt;1,1,0)</f>
        <v>0</v>
      </c>
      <c r="BD119" s="193"/>
      <c r="BE119" s="193"/>
      <c r="BG119" s="194" t="n">
        <f aca="false">IF(AND(BH119&gt;0,BI119=0),1,0)</f>
        <v>0</v>
      </c>
      <c r="BH119" s="195" t="n">
        <f aca="false">AE119</f>
        <v>0</v>
      </c>
      <c r="BI119" s="187" t="n">
        <f aca="false">AF119</f>
        <v>0</v>
      </c>
      <c r="BJ119" s="194" t="n">
        <f aca="false">IF(AND(BK119&gt;0,BL119=0),1,0)</f>
        <v>0</v>
      </c>
      <c r="BK119" s="195" t="n">
        <f aca="false">AJ119</f>
        <v>0</v>
      </c>
      <c r="BL119" s="187" t="n">
        <f aca="false">AK119</f>
        <v>0</v>
      </c>
      <c r="BN119" s="196" t="n">
        <f aca="false">IF(P119&gt;0,1,0)</f>
        <v>0</v>
      </c>
      <c r="BO119" s="196" t="n">
        <f aca="false">IF(Q119&gt;0,1,0)</f>
        <v>0</v>
      </c>
      <c r="BP119" s="196" t="n">
        <f aca="false">IF(R119&gt;0,1,0)</f>
        <v>0</v>
      </c>
      <c r="BQ119" s="196" t="n">
        <f aca="false">IF(S119&gt;0,1,0)</f>
        <v>0</v>
      </c>
      <c r="BR119" s="196" t="n">
        <f aca="false">IF(T119&gt;0,1,0)</f>
        <v>0</v>
      </c>
      <c r="BS119" s="196" t="n">
        <f aca="false">IF(U119&gt;0,1,0)</f>
        <v>0</v>
      </c>
      <c r="BT119" s="197" t="n">
        <f aca="false">IF(SUM(BN119:BS119)&lt;=1,0,164)</f>
        <v>0</v>
      </c>
      <c r="CA119" s="27"/>
      <c r="CB119" s="199" t="str">
        <f aca="false">IF(ROUND(EJ119,2)=0,"",ROUND((K119-EJ119),2))</f>
        <v/>
      </c>
      <c r="CC119" s="200" t="str">
        <f aca="false">IF(CB119=0,"OK.",IF(CB119="","","Popraw  ;)"))</f>
        <v/>
      </c>
      <c r="CD119" s="201" t="str">
        <f aca="false">IF(ROWS(AP119:AP120)&gt;2,"Pamiętaj o wpisaniu WYPEŁNIONE do kol. z Filtrem","")</f>
        <v/>
      </c>
      <c r="CE119" s="217"/>
      <c r="CF119" s="218"/>
      <c r="CG119" s="218"/>
      <c r="CH119" s="218"/>
      <c r="CI119" s="220"/>
      <c r="CJ119" s="27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05" t="b">
        <f aca="false">ISNUMBER(D119)</f>
        <v>0</v>
      </c>
      <c r="CV119" s="206" t="b">
        <f aca="false">ISBLANK(D119)</f>
        <v>1</v>
      </c>
      <c r="CW119" s="189" t="b">
        <f aca="false">IF(CU119=CV119,FALSE(),TRUE())</f>
        <v>1</v>
      </c>
      <c r="CX119" s="55" t="n">
        <f aca="false">IF(CW119=TRUE(),0,1)</f>
        <v>0</v>
      </c>
      <c r="CY119" s="17"/>
      <c r="CZ119" s="55" t="n">
        <f aca="false">CX119</f>
        <v>0</v>
      </c>
      <c r="DA119" s="208" t="n">
        <f aca="false">IF(CZ119=0,DA118,CZ119)</f>
        <v>1</v>
      </c>
      <c r="DB119" s="161" t="n">
        <f aca="false">IF(DA119=1,1,IF(DA119=10,10,IF(DA119=20,20,10)))</f>
        <v>1</v>
      </c>
      <c r="DC119" s="222"/>
      <c r="DD119" s="208" t="n">
        <f aca="false">IF(DB119=1,1,0)</f>
        <v>1</v>
      </c>
      <c r="DE119" s="209" t="n">
        <f aca="false">DD119*K119</f>
        <v>0</v>
      </c>
      <c r="DF119" s="209" t="n">
        <f aca="false">DD119*M119</f>
        <v>0</v>
      </c>
      <c r="DG119" s="210"/>
      <c r="DH119" s="43"/>
      <c r="DI119" s="211"/>
      <c r="DJ119" s="112"/>
      <c r="DK119" s="162" t="n">
        <f aca="false">IF(DB119=1,M119,0)</f>
        <v>0</v>
      </c>
      <c r="DL119" s="212" t="n">
        <f aca="false">IF(AND(CZ119=1,DD119=1),2,DD119)</f>
        <v>1</v>
      </c>
      <c r="DM119" s="55" t="n">
        <f aca="false">IF(AND(DL119=2,DL120=2),2,IF(AND(DL119=2,DL120=1),3,DL119))</f>
        <v>1</v>
      </c>
      <c r="DN119" s="55" t="n">
        <f aca="false">IF(DM119=2,2,IF(AND(DM119=3,DM121=1),4,DM119))</f>
        <v>1</v>
      </c>
      <c r="DO119" s="55" t="n">
        <f aca="false">IF(DN119=2,2,IF(AND(DN119=4,DN122=1),5,DN119))</f>
        <v>1</v>
      </c>
      <c r="DP119" s="55" t="n">
        <f aca="false">IF(DO119=2,2,IF(AND(DO119=5,DO123=1),6,DO119))</f>
        <v>1</v>
      </c>
      <c r="DQ119" s="55" t="n">
        <f aca="false">IF(DP119=2,2,IF(AND(DP119=6,DP124=1),7,DP119))</f>
        <v>1</v>
      </c>
      <c r="DR119" s="55" t="n">
        <f aca="false">IF(DQ119=2,2,IF(AND(DQ119=7,DQ125=1),8,DQ119))</f>
        <v>1</v>
      </c>
      <c r="DS119" s="55" t="n">
        <f aca="false">IF(DR119=2,2,IF(AND(DR119=8,DR126=1),9,DR119))</f>
        <v>1</v>
      </c>
      <c r="DT119" s="55" t="n">
        <f aca="false">IF(DS119=2,2,IF(AND(DS119=9,DS127=1),10,DS119))</f>
        <v>1</v>
      </c>
      <c r="DU119" s="55" t="n">
        <f aca="false">IF(DT119=2,2,IF(AND(DT119=10,DT128=1),11,DT119))</f>
        <v>1</v>
      </c>
      <c r="DV119" s="55" t="n">
        <f aca="false">IF(DU119=2,2,IF(AND(DU119=11,DU129=1),12,DU119))</f>
        <v>1</v>
      </c>
      <c r="DW119" s="55" t="n">
        <f aca="false">IF(DV119=2,2,IF(AND(DV119=12,DV130=1),13,DV119))</f>
        <v>1</v>
      </c>
      <c r="DX119" s="55" t="n">
        <f aca="false">IF(DW119=2,2,IF(AND(DW119=13,DW131=1),14,DW119))</f>
        <v>1</v>
      </c>
      <c r="DY119" s="55" t="n">
        <f aca="false">IF(DX119=2,2,IF(AND(DX119=14,DX132=1),15,DX119))</f>
        <v>1</v>
      </c>
      <c r="DZ119" s="55" t="n">
        <f aca="false">IF(DY119=2,2,IF(AND(DY119=15,DY133=1),16,DY119))</f>
        <v>1</v>
      </c>
      <c r="EA119" s="55" t="n">
        <f aca="false">IF(DZ119=2,2,IF(AND(DZ119=16,DZ134=1),17,DZ119))</f>
        <v>1</v>
      </c>
      <c r="EB119" s="55" t="n">
        <f aca="false">IF(EA119=2,2,IF(AND(EA119=17,EA135=1),18,EA119))</f>
        <v>1</v>
      </c>
      <c r="EC119" s="213" t="n">
        <f aca="false">IF(EB119=2,2,IF(AND(EB119=18,EB136=1),19,EB119))</f>
        <v>1</v>
      </c>
      <c r="ED119" s="214" t="n">
        <f aca="false">IF(EC119=2,DK119,IF(EC119=3,(DK119+DK120),IF(EC119=4,(DK119+DK120+DK121),IF(EC119=5,(DK119+DK120+DK121+DK122),IF(EC119=6,(DK119+DK120+DK121+DK122+DK123),IF(EC119=7,(DK119+DK120+DK121+DK122+DK123+DK124),0))))))</f>
        <v>0</v>
      </c>
      <c r="EE119" s="215" t="n">
        <f aca="false">IF(EC119=8,(DK119+DK120+DK121+DK122+DK123+DK124+DK125),IF(EC119=9,(DK119+DK120+DK121+DK122+DK123+DK124+DK125+DK126),IF(EC119=10,(DK119+DK120+DK121+DK122+DK123+DK124+DK125+DK126+DK127),IF(EC119=11,(DK119+DK120+DK121+DK122+DK123+DK124+DK125+DK126+DK127+DK128),IF(EC119=12,(DK119+DK120+DK121+DK122+DK123+DK124+DK125+DK126+DK127+DK128+DK129),IF(EC119=13,(DK119+DK120+DK121+DK122+DK123+DK124+DK125+DK126+DK127+DK128+DK129+DK130),0))))))</f>
        <v>0</v>
      </c>
      <c r="EF119" s="215" t="n">
        <f aca="false">IF(EC119=14,SUM(DK119:DK131),IF(EC119=15,SUM(DK119:DK132),IF(EC119=16,SUM(DK119:DK133),IF(EC119=17,SUM(DK119:DK134),IF(EC119=18,SUM(DK119:DK135),IF(EC119=19,SUM(DK119:DK136),0))))))</f>
        <v>0</v>
      </c>
      <c r="EG119" s="216" t="n">
        <f aca="false">ED119+EE119+EF119</f>
        <v>0</v>
      </c>
      <c r="EH119" s="215"/>
      <c r="EI119" s="216"/>
      <c r="EJ119" s="113" t="n">
        <f aca="false">EG119+EI119</f>
        <v>0</v>
      </c>
      <c r="EK119" s="113"/>
      <c r="EL119" s="17"/>
      <c r="EM119" s="113"/>
      <c r="EN119" s="113"/>
    </row>
    <row r="120" s="16" customFormat="true" ht="27" hidden="false" customHeight="true" outlineLevel="0" collapsed="false">
      <c r="B120" s="164" t="str">
        <f aca="false">IF(M120&gt;0,"Wypełnione","")</f>
        <v/>
      </c>
      <c r="C120" s="165" t="str">
        <f aca="false">IF(AU120=1,SUM(AU$11:AU120),"")</f>
        <v/>
      </c>
      <c r="D120" s="166"/>
      <c r="E120" s="167"/>
      <c r="F120" s="168"/>
      <c r="G120" s="169"/>
      <c r="H120" s="170"/>
      <c r="I120" s="168"/>
      <c r="J120" s="169"/>
      <c r="K120" s="170"/>
      <c r="L120" s="171"/>
      <c r="M120" s="172"/>
      <c r="N120" s="173"/>
      <c r="O120" s="173"/>
      <c r="P120" s="174"/>
      <c r="Q120" s="175"/>
      <c r="R120" s="175"/>
      <c r="S120" s="175"/>
      <c r="T120" s="175"/>
      <c r="U120" s="176"/>
      <c r="V120" s="177"/>
      <c r="W120" s="178"/>
      <c r="X120" s="178"/>
      <c r="Y120" s="178"/>
      <c r="Z120" s="178"/>
      <c r="AA120" s="178"/>
      <c r="AB120" s="178"/>
      <c r="AC120" s="178"/>
      <c r="AD120" s="178"/>
      <c r="AE120" s="179"/>
      <c r="AF120" s="180"/>
      <c r="AG120" s="177"/>
      <c r="AH120" s="178"/>
      <c r="AI120" s="181"/>
      <c r="AJ120" s="182"/>
      <c r="AK120" s="169"/>
      <c r="AL120" s="183"/>
      <c r="AM120" s="184"/>
      <c r="AN120" s="184"/>
      <c r="AO120" s="183"/>
      <c r="AP120" s="185"/>
      <c r="AQ120" s="186" t="str">
        <f aca="false">IF(BG120+BJ120&gt;0,"Wpisz miarę.","")</f>
        <v/>
      </c>
      <c r="AR120" s="187" t="n">
        <v>1</v>
      </c>
      <c r="AU120" s="188" t="n">
        <f aca="false">AW120</f>
        <v>0</v>
      </c>
      <c r="AV120" s="189" t="b">
        <f aca="false">ISNONTEXT(D120)</f>
        <v>1</v>
      </c>
      <c r="AW120" s="55" t="n">
        <f aca="false">IF(AV120=TRUE(),0,1)</f>
        <v>0</v>
      </c>
      <c r="AX120" s="190" t="n">
        <f aca="false">IF(D120=0,1,COUNTIF(D$12:D$401,D120))</f>
        <v>1</v>
      </c>
      <c r="AY120" s="191" t="n">
        <f aca="false">IF(AX120&gt;1,1,0)</f>
        <v>0</v>
      </c>
      <c r="BD120" s="193"/>
      <c r="BE120" s="193"/>
      <c r="BG120" s="194" t="n">
        <f aca="false">IF(AND(BH120&gt;0,BI120=0),1,0)</f>
        <v>0</v>
      </c>
      <c r="BH120" s="195" t="n">
        <f aca="false">AE120</f>
        <v>0</v>
      </c>
      <c r="BI120" s="187" t="n">
        <f aca="false">AF120</f>
        <v>0</v>
      </c>
      <c r="BJ120" s="194" t="n">
        <f aca="false">IF(AND(BK120&gt;0,BL120=0),1,0)</f>
        <v>0</v>
      </c>
      <c r="BK120" s="195" t="n">
        <f aca="false">AJ120</f>
        <v>0</v>
      </c>
      <c r="BL120" s="187" t="n">
        <f aca="false">AK120</f>
        <v>0</v>
      </c>
      <c r="BN120" s="196" t="n">
        <f aca="false">IF(P120&gt;0,1,0)</f>
        <v>0</v>
      </c>
      <c r="BO120" s="196" t="n">
        <f aca="false">IF(Q120&gt;0,1,0)</f>
        <v>0</v>
      </c>
      <c r="BP120" s="196" t="n">
        <f aca="false">IF(R120&gt;0,1,0)</f>
        <v>0</v>
      </c>
      <c r="BQ120" s="196" t="n">
        <f aca="false">IF(S120&gt;0,1,0)</f>
        <v>0</v>
      </c>
      <c r="BR120" s="196" t="n">
        <f aca="false">IF(T120&gt;0,1,0)</f>
        <v>0</v>
      </c>
      <c r="BS120" s="196" t="n">
        <f aca="false">IF(U120&gt;0,1,0)</f>
        <v>0</v>
      </c>
      <c r="BT120" s="197" t="n">
        <f aca="false">IF(SUM(BN120:BS120)&lt;=1,0,164)</f>
        <v>0</v>
      </c>
      <c r="CA120" s="27"/>
      <c r="CB120" s="199" t="str">
        <f aca="false">IF(ROUND(EJ120,2)=0,"",ROUND((K120-EJ120),2))</f>
        <v/>
      </c>
      <c r="CC120" s="200" t="str">
        <f aca="false">IF(CB120=0,"OK.",IF(CB120="","","Popraw  ;)"))</f>
        <v/>
      </c>
      <c r="CD120" s="201" t="str">
        <f aca="false">IF(ROWS(AP120:AP121)&gt;2,"Pamiętaj o wpisaniu WYPEŁNIONE do kol. z Filtrem","")</f>
        <v/>
      </c>
      <c r="CE120" s="217"/>
      <c r="CF120" s="218"/>
      <c r="CG120" s="218"/>
      <c r="CH120" s="218"/>
      <c r="CI120" s="220"/>
      <c r="CJ120" s="27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05" t="b">
        <f aca="false">ISNUMBER(D120)</f>
        <v>0</v>
      </c>
      <c r="CV120" s="206" t="b">
        <f aca="false">ISBLANK(D120)</f>
        <v>1</v>
      </c>
      <c r="CW120" s="189" t="b">
        <f aca="false">IF(CU120=CV120,FALSE(),TRUE())</f>
        <v>1</v>
      </c>
      <c r="CX120" s="55" t="n">
        <f aca="false">IF(CW120=TRUE(),0,1)</f>
        <v>0</v>
      </c>
      <c r="CY120" s="17"/>
      <c r="CZ120" s="55" t="n">
        <f aca="false">CX120</f>
        <v>0</v>
      </c>
      <c r="DA120" s="208" t="n">
        <f aca="false">IF(CZ120=0,DA119,CZ120)</f>
        <v>1</v>
      </c>
      <c r="DB120" s="161" t="n">
        <f aca="false">IF(DA120=1,1,IF(DA120=10,10,IF(DA120=20,20,10)))</f>
        <v>1</v>
      </c>
      <c r="DC120" s="222"/>
      <c r="DD120" s="208" t="n">
        <f aca="false">IF(DB120=1,1,0)</f>
        <v>1</v>
      </c>
      <c r="DE120" s="209" t="n">
        <f aca="false">DD120*K120</f>
        <v>0</v>
      </c>
      <c r="DF120" s="209" t="n">
        <f aca="false">DD120*M120</f>
        <v>0</v>
      </c>
      <c r="DG120" s="210"/>
      <c r="DH120" s="43"/>
      <c r="DI120" s="211"/>
      <c r="DJ120" s="112"/>
      <c r="DK120" s="162" t="n">
        <f aca="false">IF(DB120=1,M120,0)</f>
        <v>0</v>
      </c>
      <c r="DL120" s="212" t="n">
        <f aca="false">IF(AND(CZ120=1,DD120=1),2,DD120)</f>
        <v>1</v>
      </c>
      <c r="DM120" s="55" t="n">
        <f aca="false">IF(AND(DL120=2,DL121=2),2,IF(AND(DL120=2,DL121=1),3,DL120))</f>
        <v>1</v>
      </c>
      <c r="DN120" s="55" t="n">
        <f aca="false">IF(DM120=2,2,IF(AND(DM120=3,DM122=1),4,DM120))</f>
        <v>1</v>
      </c>
      <c r="DO120" s="55" t="n">
        <f aca="false">IF(DN120=2,2,IF(AND(DN120=4,DN123=1),5,DN120))</f>
        <v>1</v>
      </c>
      <c r="DP120" s="55" t="n">
        <f aca="false">IF(DO120=2,2,IF(AND(DO120=5,DO124=1),6,DO120))</f>
        <v>1</v>
      </c>
      <c r="DQ120" s="55" t="n">
        <f aca="false">IF(DP120=2,2,IF(AND(DP120=6,DP125=1),7,DP120))</f>
        <v>1</v>
      </c>
      <c r="DR120" s="55" t="n">
        <f aca="false">IF(DQ120=2,2,IF(AND(DQ120=7,DQ126=1),8,DQ120))</f>
        <v>1</v>
      </c>
      <c r="DS120" s="55" t="n">
        <f aca="false">IF(DR120=2,2,IF(AND(DR120=8,DR127=1),9,DR120))</f>
        <v>1</v>
      </c>
      <c r="DT120" s="55" t="n">
        <f aca="false">IF(DS120=2,2,IF(AND(DS120=9,DS128=1),10,DS120))</f>
        <v>1</v>
      </c>
      <c r="DU120" s="55" t="n">
        <f aca="false">IF(DT120=2,2,IF(AND(DT120=10,DT129=1),11,DT120))</f>
        <v>1</v>
      </c>
      <c r="DV120" s="55" t="n">
        <f aca="false">IF(DU120=2,2,IF(AND(DU120=11,DU130=1),12,DU120))</f>
        <v>1</v>
      </c>
      <c r="DW120" s="55" t="n">
        <f aca="false">IF(DV120=2,2,IF(AND(DV120=12,DV131=1),13,DV120))</f>
        <v>1</v>
      </c>
      <c r="DX120" s="55" t="n">
        <f aca="false">IF(DW120=2,2,IF(AND(DW120=13,DW132=1),14,DW120))</f>
        <v>1</v>
      </c>
      <c r="DY120" s="55" t="n">
        <f aca="false">IF(DX120=2,2,IF(AND(DX120=14,DX133=1),15,DX120))</f>
        <v>1</v>
      </c>
      <c r="DZ120" s="55" t="n">
        <f aca="false">IF(DY120=2,2,IF(AND(DY120=15,DY134=1),16,DY120))</f>
        <v>1</v>
      </c>
      <c r="EA120" s="55" t="n">
        <f aca="false">IF(DZ120=2,2,IF(AND(DZ120=16,DZ135=1),17,DZ120))</f>
        <v>1</v>
      </c>
      <c r="EB120" s="55" t="n">
        <f aca="false">IF(EA120=2,2,IF(AND(EA120=17,EA136=1),18,EA120))</f>
        <v>1</v>
      </c>
      <c r="EC120" s="213" t="n">
        <f aca="false">IF(EB120=2,2,IF(AND(EB120=18,EB137=1),19,EB120))</f>
        <v>1</v>
      </c>
      <c r="ED120" s="214" t="n">
        <f aca="false">IF(EC120=2,DK120,IF(EC120=3,(DK120+DK121),IF(EC120=4,(DK120+DK121+DK122),IF(EC120=5,(DK120+DK121+DK122+DK123),IF(EC120=6,(DK120+DK121+DK122+DK123+DK124),IF(EC120=7,(DK120+DK121+DK122+DK123+DK124+DK125),0))))))</f>
        <v>0</v>
      </c>
      <c r="EE120" s="215" t="n">
        <f aca="false">IF(EC120=8,(DK120+DK121+DK122+DK123+DK124+DK125+DK126),IF(EC120=9,(DK120+DK121+DK122+DK123+DK124+DK125+DK126+DK127),IF(EC120=10,(DK120+DK121+DK122+DK123+DK124+DK125+DK126+DK127+DK128),IF(EC120=11,(DK120+DK121+DK122+DK123+DK124+DK125+DK126+DK127+DK128+DK129),IF(EC120=12,(DK120+DK121+DK122+DK123+DK124+DK125+DK126+DK127+DK128+DK129+DK130),IF(EC120=13,(DK120+DK121+DK122+DK123+DK124+DK125+DK126+DK127+DK128+DK129+DK130+DK131),0))))))</f>
        <v>0</v>
      </c>
      <c r="EF120" s="215" t="n">
        <f aca="false">IF(EC120=14,SUM(DK120:DK132),IF(EC120=15,SUM(DK120:DK133),IF(EC120=16,SUM(DK120:DK134),IF(EC120=17,SUM(DK120:DK135),IF(EC120=18,SUM(DK120:DK136),IF(EC120=19,SUM(DK120:DK137),0))))))</f>
        <v>0</v>
      </c>
      <c r="EG120" s="216" t="n">
        <f aca="false">ED120+EE120+EF120</f>
        <v>0</v>
      </c>
      <c r="EH120" s="215"/>
      <c r="EI120" s="216"/>
      <c r="EJ120" s="113" t="n">
        <f aca="false">EG120+EI120</f>
        <v>0</v>
      </c>
      <c r="EK120" s="113"/>
      <c r="EL120" s="17"/>
      <c r="EM120" s="113"/>
      <c r="EN120" s="113"/>
    </row>
    <row r="121" s="16" customFormat="true" ht="27" hidden="false" customHeight="true" outlineLevel="0" collapsed="false">
      <c r="B121" s="164" t="str">
        <f aca="false">IF(M121&gt;0,"Wypełnione","")</f>
        <v/>
      </c>
      <c r="C121" s="165" t="str">
        <f aca="false">IF(AU121=1,SUM(AU$11:AU121),"")</f>
        <v/>
      </c>
      <c r="D121" s="166"/>
      <c r="E121" s="167"/>
      <c r="F121" s="168"/>
      <c r="G121" s="169"/>
      <c r="H121" s="170"/>
      <c r="I121" s="168"/>
      <c r="J121" s="169"/>
      <c r="K121" s="170"/>
      <c r="L121" s="171"/>
      <c r="M121" s="172"/>
      <c r="N121" s="173"/>
      <c r="O121" s="173"/>
      <c r="P121" s="174"/>
      <c r="Q121" s="175"/>
      <c r="R121" s="175"/>
      <c r="S121" s="175"/>
      <c r="T121" s="175"/>
      <c r="U121" s="176"/>
      <c r="V121" s="177"/>
      <c r="W121" s="178"/>
      <c r="X121" s="178"/>
      <c r="Y121" s="178"/>
      <c r="Z121" s="178"/>
      <c r="AA121" s="178"/>
      <c r="AB121" s="178"/>
      <c r="AC121" s="178"/>
      <c r="AD121" s="178"/>
      <c r="AE121" s="179"/>
      <c r="AF121" s="180"/>
      <c r="AG121" s="177"/>
      <c r="AH121" s="178"/>
      <c r="AI121" s="181"/>
      <c r="AJ121" s="182"/>
      <c r="AK121" s="169"/>
      <c r="AL121" s="183"/>
      <c r="AM121" s="184"/>
      <c r="AN121" s="184"/>
      <c r="AO121" s="183"/>
      <c r="AP121" s="185"/>
      <c r="AQ121" s="186" t="str">
        <f aca="false">IF(BG121+BJ121&gt;0,"Wpisz miarę.","")</f>
        <v/>
      </c>
      <c r="AR121" s="187" t="n">
        <v>1</v>
      </c>
      <c r="AU121" s="188" t="n">
        <f aca="false">AW121</f>
        <v>0</v>
      </c>
      <c r="AV121" s="189" t="b">
        <f aca="false">ISNONTEXT(D121)</f>
        <v>1</v>
      </c>
      <c r="AW121" s="55" t="n">
        <f aca="false">IF(AV121=TRUE(),0,1)</f>
        <v>0</v>
      </c>
      <c r="AX121" s="190" t="n">
        <f aca="false">IF(D121=0,1,COUNTIF(D$12:D$401,D121))</f>
        <v>1</v>
      </c>
      <c r="AY121" s="191" t="n">
        <f aca="false">IF(AX121&gt;1,1,0)</f>
        <v>0</v>
      </c>
      <c r="BD121" s="193"/>
      <c r="BE121" s="193"/>
      <c r="BG121" s="194" t="n">
        <f aca="false">IF(AND(BH121&gt;0,BI121=0),1,0)</f>
        <v>0</v>
      </c>
      <c r="BH121" s="195" t="n">
        <f aca="false">AE121</f>
        <v>0</v>
      </c>
      <c r="BI121" s="187" t="n">
        <f aca="false">AF121</f>
        <v>0</v>
      </c>
      <c r="BJ121" s="194" t="n">
        <f aca="false">IF(AND(BK121&gt;0,BL121=0),1,0)</f>
        <v>0</v>
      </c>
      <c r="BK121" s="195" t="n">
        <f aca="false">AJ121</f>
        <v>0</v>
      </c>
      <c r="BL121" s="187" t="n">
        <f aca="false">AK121</f>
        <v>0</v>
      </c>
      <c r="BN121" s="196" t="n">
        <f aca="false">IF(P121&gt;0,1,0)</f>
        <v>0</v>
      </c>
      <c r="BO121" s="196" t="n">
        <f aca="false">IF(Q121&gt;0,1,0)</f>
        <v>0</v>
      </c>
      <c r="BP121" s="196" t="n">
        <f aca="false">IF(R121&gt;0,1,0)</f>
        <v>0</v>
      </c>
      <c r="BQ121" s="196" t="n">
        <f aca="false">IF(S121&gt;0,1,0)</f>
        <v>0</v>
      </c>
      <c r="BR121" s="196" t="n">
        <f aca="false">IF(T121&gt;0,1,0)</f>
        <v>0</v>
      </c>
      <c r="BS121" s="196" t="n">
        <f aca="false">IF(U121&gt;0,1,0)</f>
        <v>0</v>
      </c>
      <c r="BT121" s="197" t="n">
        <f aca="false">IF(SUM(BN121:BS121)&lt;=1,0,164)</f>
        <v>0</v>
      </c>
      <c r="CA121" s="27"/>
      <c r="CB121" s="199" t="str">
        <f aca="false">IF(ROUND(EJ121,2)=0,"",ROUND((K121-EJ121),2))</f>
        <v/>
      </c>
      <c r="CC121" s="200" t="str">
        <f aca="false">IF(CB121=0,"OK.",IF(CB121="","","Popraw  ;)"))</f>
        <v/>
      </c>
      <c r="CD121" s="201" t="str">
        <f aca="false">IF(ROWS(AP121:AP122)&gt;2,"Pamiętaj o wpisaniu WYPEŁNIONE do kol. z Filtrem","")</f>
        <v/>
      </c>
      <c r="CE121" s="217"/>
      <c r="CF121" s="218"/>
      <c r="CG121" s="218"/>
      <c r="CH121" s="218"/>
      <c r="CI121" s="220"/>
      <c r="CJ121" s="27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05" t="b">
        <f aca="false">ISNUMBER(D121)</f>
        <v>0</v>
      </c>
      <c r="CV121" s="206" t="b">
        <f aca="false">ISBLANK(D121)</f>
        <v>1</v>
      </c>
      <c r="CW121" s="189" t="b">
        <f aca="false">IF(CU121=CV121,FALSE(),TRUE())</f>
        <v>1</v>
      </c>
      <c r="CX121" s="55" t="n">
        <f aca="false">IF(CW121=TRUE(),0,1)</f>
        <v>0</v>
      </c>
      <c r="CY121" s="17"/>
      <c r="CZ121" s="55" t="n">
        <f aca="false">CX121</f>
        <v>0</v>
      </c>
      <c r="DA121" s="208" t="n">
        <f aca="false">IF(CZ121=0,DA120,CZ121)</f>
        <v>1</v>
      </c>
      <c r="DB121" s="161" t="n">
        <f aca="false">IF(DA121=1,1,IF(DA121=10,10,IF(DA121=20,20,10)))</f>
        <v>1</v>
      </c>
      <c r="DC121" s="222"/>
      <c r="DD121" s="208" t="n">
        <f aca="false">IF(DB121=1,1,0)</f>
        <v>1</v>
      </c>
      <c r="DE121" s="209" t="n">
        <f aca="false">DD121*K121</f>
        <v>0</v>
      </c>
      <c r="DF121" s="209" t="n">
        <f aca="false">DD121*M121</f>
        <v>0</v>
      </c>
      <c r="DG121" s="210"/>
      <c r="DH121" s="43"/>
      <c r="DI121" s="211"/>
      <c r="DJ121" s="112"/>
      <c r="DK121" s="162" t="n">
        <f aca="false">IF(DB121=1,M121,0)</f>
        <v>0</v>
      </c>
      <c r="DL121" s="212" t="n">
        <f aca="false">IF(AND(CZ121=1,DD121=1),2,DD121)</f>
        <v>1</v>
      </c>
      <c r="DM121" s="55" t="n">
        <f aca="false">IF(AND(DL121=2,DL122=2),2,IF(AND(DL121=2,DL122=1),3,DL121))</f>
        <v>1</v>
      </c>
      <c r="DN121" s="55" t="n">
        <f aca="false">IF(DM121=2,2,IF(AND(DM121=3,DM123=1),4,DM121))</f>
        <v>1</v>
      </c>
      <c r="DO121" s="55" t="n">
        <f aca="false">IF(DN121=2,2,IF(AND(DN121=4,DN124=1),5,DN121))</f>
        <v>1</v>
      </c>
      <c r="DP121" s="55" t="n">
        <f aca="false">IF(DO121=2,2,IF(AND(DO121=5,DO125=1),6,DO121))</f>
        <v>1</v>
      </c>
      <c r="DQ121" s="55" t="n">
        <f aca="false">IF(DP121=2,2,IF(AND(DP121=6,DP126=1),7,DP121))</f>
        <v>1</v>
      </c>
      <c r="DR121" s="55" t="n">
        <f aca="false">IF(DQ121=2,2,IF(AND(DQ121=7,DQ127=1),8,DQ121))</f>
        <v>1</v>
      </c>
      <c r="DS121" s="55" t="n">
        <f aca="false">IF(DR121=2,2,IF(AND(DR121=8,DR128=1),9,DR121))</f>
        <v>1</v>
      </c>
      <c r="DT121" s="55" t="n">
        <f aca="false">IF(DS121=2,2,IF(AND(DS121=9,DS129=1),10,DS121))</f>
        <v>1</v>
      </c>
      <c r="DU121" s="55" t="n">
        <f aca="false">IF(DT121=2,2,IF(AND(DT121=10,DT130=1),11,DT121))</f>
        <v>1</v>
      </c>
      <c r="DV121" s="55" t="n">
        <f aca="false">IF(DU121=2,2,IF(AND(DU121=11,DU131=1),12,DU121))</f>
        <v>1</v>
      </c>
      <c r="DW121" s="55" t="n">
        <f aca="false">IF(DV121=2,2,IF(AND(DV121=12,DV132=1),13,DV121))</f>
        <v>1</v>
      </c>
      <c r="DX121" s="55" t="n">
        <f aca="false">IF(DW121=2,2,IF(AND(DW121=13,DW133=1),14,DW121))</f>
        <v>1</v>
      </c>
      <c r="DY121" s="55" t="n">
        <f aca="false">IF(DX121=2,2,IF(AND(DX121=14,DX134=1),15,DX121))</f>
        <v>1</v>
      </c>
      <c r="DZ121" s="55" t="n">
        <f aca="false">IF(DY121=2,2,IF(AND(DY121=15,DY135=1),16,DY121))</f>
        <v>1</v>
      </c>
      <c r="EA121" s="55" t="n">
        <f aca="false">IF(DZ121=2,2,IF(AND(DZ121=16,DZ136=1),17,DZ121))</f>
        <v>1</v>
      </c>
      <c r="EB121" s="55" t="n">
        <f aca="false">IF(EA121=2,2,IF(AND(EA121=17,EA137=1),18,EA121))</f>
        <v>1</v>
      </c>
      <c r="EC121" s="213" t="n">
        <f aca="false">IF(EB121=2,2,IF(AND(EB121=18,EB138=1),19,EB121))</f>
        <v>1</v>
      </c>
      <c r="ED121" s="214" t="n">
        <f aca="false">IF(EC121=2,DK121,IF(EC121=3,(DK121+DK122),IF(EC121=4,(DK121+DK122+DK123),IF(EC121=5,(DK121+DK122+DK123+DK124),IF(EC121=6,(DK121+DK122+DK123+DK124+DK125),IF(EC121=7,(DK121+DK122+DK123+DK124+DK125+DK126),0))))))</f>
        <v>0</v>
      </c>
      <c r="EE121" s="215" t="n">
        <f aca="false">IF(EC121=8,(DK121+DK122+DK123+DK124+DK125+DK126+DK127),IF(EC121=9,(DK121+DK122+DK123+DK124+DK125+DK126+DK127+DK128),IF(EC121=10,(DK121+DK122+DK123+DK124+DK125+DK126+DK127+DK128+DK129),IF(EC121=11,(DK121+DK122+DK123+DK124+DK125+DK126+DK127+DK128+DK129+DK130),IF(EC121=12,(DK121+DK122+DK123+DK124+DK125+DK126+DK127+DK128+DK129+DK130+DK131),IF(EC121=13,(DK121+DK122+DK123+DK124+DK125+DK126+DK127+DK128+DK129+DK130+DK131+DK132),0))))))</f>
        <v>0</v>
      </c>
      <c r="EF121" s="215" t="n">
        <f aca="false">IF(EC121=14,SUM(DK121:DK133),IF(EC121=15,SUM(DK121:DK134),IF(EC121=16,SUM(DK121:DK135),IF(EC121=17,SUM(DK121:DK136),IF(EC121=18,SUM(DK121:DK137),IF(EC121=19,SUM(DK121:DK138),0))))))</f>
        <v>0</v>
      </c>
      <c r="EG121" s="216" t="n">
        <f aca="false">ED121+EE121+EF121</f>
        <v>0</v>
      </c>
      <c r="EH121" s="215"/>
      <c r="EI121" s="216"/>
      <c r="EJ121" s="113" t="n">
        <f aca="false">EG121+EI121</f>
        <v>0</v>
      </c>
      <c r="EK121" s="113"/>
      <c r="EL121" s="17"/>
      <c r="EM121" s="113"/>
      <c r="EN121" s="113"/>
    </row>
    <row r="122" s="16" customFormat="true" ht="27" hidden="false" customHeight="true" outlineLevel="0" collapsed="false">
      <c r="B122" s="164" t="str">
        <f aca="false">IF(M122&gt;0,"Wypełnione","")</f>
        <v/>
      </c>
      <c r="C122" s="165" t="str">
        <f aca="false">IF(AU122=1,SUM(AU$11:AU122),"")</f>
        <v/>
      </c>
      <c r="D122" s="166"/>
      <c r="E122" s="167"/>
      <c r="F122" s="168"/>
      <c r="G122" s="169"/>
      <c r="H122" s="170"/>
      <c r="I122" s="168"/>
      <c r="J122" s="169"/>
      <c r="K122" s="170"/>
      <c r="L122" s="171"/>
      <c r="M122" s="172"/>
      <c r="N122" s="173"/>
      <c r="O122" s="173"/>
      <c r="P122" s="174"/>
      <c r="Q122" s="175"/>
      <c r="R122" s="175"/>
      <c r="S122" s="175"/>
      <c r="T122" s="175"/>
      <c r="U122" s="176"/>
      <c r="V122" s="177"/>
      <c r="W122" s="178"/>
      <c r="X122" s="178"/>
      <c r="Y122" s="178"/>
      <c r="Z122" s="178"/>
      <c r="AA122" s="178"/>
      <c r="AB122" s="178"/>
      <c r="AC122" s="178"/>
      <c r="AD122" s="178"/>
      <c r="AE122" s="179"/>
      <c r="AF122" s="180"/>
      <c r="AG122" s="177"/>
      <c r="AH122" s="178"/>
      <c r="AI122" s="181"/>
      <c r="AJ122" s="182"/>
      <c r="AK122" s="169"/>
      <c r="AL122" s="183"/>
      <c r="AM122" s="184"/>
      <c r="AN122" s="184"/>
      <c r="AO122" s="183"/>
      <c r="AP122" s="185"/>
      <c r="AQ122" s="186" t="str">
        <f aca="false">IF(BG122+BJ122&gt;0,"Wpisz miarę.","")</f>
        <v/>
      </c>
      <c r="AR122" s="187" t="n">
        <v>1</v>
      </c>
      <c r="AU122" s="188" t="n">
        <f aca="false">AW122</f>
        <v>0</v>
      </c>
      <c r="AV122" s="189" t="b">
        <f aca="false">ISNONTEXT(D122)</f>
        <v>1</v>
      </c>
      <c r="AW122" s="55" t="n">
        <f aca="false">IF(AV122=TRUE(),0,1)</f>
        <v>0</v>
      </c>
      <c r="AX122" s="190" t="n">
        <f aca="false">IF(D122=0,1,COUNTIF(D$12:D$401,D122))</f>
        <v>1</v>
      </c>
      <c r="AY122" s="191" t="n">
        <f aca="false">IF(AX122&gt;1,1,0)</f>
        <v>0</v>
      </c>
      <c r="BD122" s="193"/>
      <c r="BE122" s="193"/>
      <c r="BG122" s="194" t="n">
        <f aca="false">IF(AND(BH122&gt;0,BI122=0),1,0)</f>
        <v>0</v>
      </c>
      <c r="BH122" s="195" t="n">
        <f aca="false">AE122</f>
        <v>0</v>
      </c>
      <c r="BI122" s="187" t="n">
        <f aca="false">AF122</f>
        <v>0</v>
      </c>
      <c r="BJ122" s="194" t="n">
        <f aca="false">IF(AND(BK122&gt;0,BL122=0),1,0)</f>
        <v>0</v>
      </c>
      <c r="BK122" s="195" t="n">
        <f aca="false">AJ122</f>
        <v>0</v>
      </c>
      <c r="BL122" s="187" t="n">
        <f aca="false">AK122</f>
        <v>0</v>
      </c>
      <c r="BN122" s="196" t="n">
        <f aca="false">IF(P122&gt;0,1,0)</f>
        <v>0</v>
      </c>
      <c r="BO122" s="196" t="n">
        <f aca="false">IF(Q122&gt;0,1,0)</f>
        <v>0</v>
      </c>
      <c r="BP122" s="196" t="n">
        <f aca="false">IF(R122&gt;0,1,0)</f>
        <v>0</v>
      </c>
      <c r="BQ122" s="196" t="n">
        <f aca="false">IF(S122&gt;0,1,0)</f>
        <v>0</v>
      </c>
      <c r="BR122" s="196" t="n">
        <f aca="false">IF(T122&gt;0,1,0)</f>
        <v>0</v>
      </c>
      <c r="BS122" s="196" t="n">
        <f aca="false">IF(U122&gt;0,1,0)</f>
        <v>0</v>
      </c>
      <c r="BT122" s="197" t="n">
        <f aca="false">IF(SUM(BN122:BS122)&lt;=1,0,164)</f>
        <v>0</v>
      </c>
      <c r="CA122" s="27"/>
      <c r="CB122" s="199" t="str">
        <f aca="false">IF(ROUND(EJ122,2)=0,"",ROUND((K122-EJ122),2))</f>
        <v/>
      </c>
      <c r="CC122" s="200" t="str">
        <f aca="false">IF(CB122=0,"OK.",IF(CB122="","","Popraw  ;)"))</f>
        <v/>
      </c>
      <c r="CD122" s="201" t="str">
        <f aca="false">IF(ROWS(AP122:AP123)&gt;2,"Pamiętaj o wpisaniu WYPEŁNIONE do kol. z Filtrem","")</f>
        <v/>
      </c>
      <c r="CE122" s="217"/>
      <c r="CF122" s="218"/>
      <c r="CG122" s="218"/>
      <c r="CH122" s="218"/>
      <c r="CI122" s="220"/>
      <c r="CJ122" s="27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05" t="b">
        <f aca="false">ISNUMBER(D122)</f>
        <v>0</v>
      </c>
      <c r="CV122" s="206" t="b">
        <f aca="false">ISBLANK(D122)</f>
        <v>1</v>
      </c>
      <c r="CW122" s="189" t="b">
        <f aca="false">IF(CU122=CV122,FALSE(),TRUE())</f>
        <v>1</v>
      </c>
      <c r="CX122" s="55" t="n">
        <f aca="false">IF(CW122=TRUE(),0,1)</f>
        <v>0</v>
      </c>
      <c r="CY122" s="17"/>
      <c r="CZ122" s="55" t="n">
        <f aca="false">CX122</f>
        <v>0</v>
      </c>
      <c r="DA122" s="208" t="n">
        <f aca="false">IF(CZ122=0,DA121,CZ122)</f>
        <v>1</v>
      </c>
      <c r="DB122" s="161" t="n">
        <f aca="false">IF(DA122=1,1,IF(DA122=10,10,IF(DA122=20,20,10)))</f>
        <v>1</v>
      </c>
      <c r="DC122" s="222"/>
      <c r="DD122" s="208" t="n">
        <f aca="false">IF(DB122=1,1,0)</f>
        <v>1</v>
      </c>
      <c r="DE122" s="209" t="n">
        <f aca="false">DD122*K122</f>
        <v>0</v>
      </c>
      <c r="DF122" s="209" t="n">
        <f aca="false">DD122*M122</f>
        <v>0</v>
      </c>
      <c r="DG122" s="210"/>
      <c r="DH122" s="43"/>
      <c r="DI122" s="211"/>
      <c r="DJ122" s="112"/>
      <c r="DK122" s="162" t="n">
        <f aca="false">IF(DB122=1,M122,0)</f>
        <v>0</v>
      </c>
      <c r="DL122" s="212" t="n">
        <f aca="false">IF(AND(CZ122=1,DD122=1),2,DD122)</f>
        <v>1</v>
      </c>
      <c r="DM122" s="55" t="n">
        <f aca="false">IF(AND(DL122=2,DL123=2),2,IF(AND(DL122=2,DL123=1),3,DL122))</f>
        <v>1</v>
      </c>
      <c r="DN122" s="55" t="n">
        <f aca="false">IF(DM122=2,2,IF(AND(DM122=3,DM124=1),4,DM122))</f>
        <v>1</v>
      </c>
      <c r="DO122" s="55" t="n">
        <f aca="false">IF(DN122=2,2,IF(AND(DN122=4,DN125=1),5,DN122))</f>
        <v>1</v>
      </c>
      <c r="DP122" s="55" t="n">
        <f aca="false">IF(DO122=2,2,IF(AND(DO122=5,DO126=1),6,DO122))</f>
        <v>1</v>
      </c>
      <c r="DQ122" s="55" t="n">
        <f aca="false">IF(DP122=2,2,IF(AND(DP122=6,DP127=1),7,DP122))</f>
        <v>1</v>
      </c>
      <c r="DR122" s="55" t="n">
        <f aca="false">IF(DQ122=2,2,IF(AND(DQ122=7,DQ128=1),8,DQ122))</f>
        <v>1</v>
      </c>
      <c r="DS122" s="55" t="n">
        <f aca="false">IF(DR122=2,2,IF(AND(DR122=8,DR129=1),9,DR122))</f>
        <v>1</v>
      </c>
      <c r="DT122" s="55" t="n">
        <f aca="false">IF(DS122=2,2,IF(AND(DS122=9,DS130=1),10,DS122))</f>
        <v>1</v>
      </c>
      <c r="DU122" s="55" t="n">
        <f aca="false">IF(DT122=2,2,IF(AND(DT122=10,DT131=1),11,DT122))</f>
        <v>1</v>
      </c>
      <c r="DV122" s="55" t="n">
        <f aca="false">IF(DU122=2,2,IF(AND(DU122=11,DU132=1),12,DU122))</f>
        <v>1</v>
      </c>
      <c r="DW122" s="55" t="n">
        <f aca="false">IF(DV122=2,2,IF(AND(DV122=12,DV133=1),13,DV122))</f>
        <v>1</v>
      </c>
      <c r="DX122" s="55" t="n">
        <f aca="false">IF(DW122=2,2,IF(AND(DW122=13,DW134=1),14,DW122))</f>
        <v>1</v>
      </c>
      <c r="DY122" s="55" t="n">
        <f aca="false">IF(DX122=2,2,IF(AND(DX122=14,DX135=1),15,DX122))</f>
        <v>1</v>
      </c>
      <c r="DZ122" s="55" t="n">
        <f aca="false">IF(DY122=2,2,IF(AND(DY122=15,DY136=1),16,DY122))</f>
        <v>1</v>
      </c>
      <c r="EA122" s="55" t="n">
        <f aca="false">IF(DZ122=2,2,IF(AND(DZ122=16,DZ137=1),17,DZ122))</f>
        <v>1</v>
      </c>
      <c r="EB122" s="55" t="n">
        <f aca="false">IF(EA122=2,2,IF(AND(EA122=17,EA138=1),18,EA122))</f>
        <v>1</v>
      </c>
      <c r="EC122" s="213" t="n">
        <f aca="false">IF(EB122=2,2,IF(AND(EB122=18,EB139=1),19,EB122))</f>
        <v>1</v>
      </c>
      <c r="ED122" s="214" t="n">
        <f aca="false">IF(EC122=2,DK122,IF(EC122=3,(DK122+DK123),IF(EC122=4,(DK122+DK123+DK124),IF(EC122=5,(DK122+DK123+DK124+DK125),IF(EC122=6,(DK122+DK123+DK124+DK125+DK126),IF(EC122=7,(DK122+DK123+DK124+DK125+DK126+DK127),0))))))</f>
        <v>0</v>
      </c>
      <c r="EE122" s="215" t="n">
        <f aca="false">IF(EC122=8,(DK122+DK123+DK124+DK125+DK126+DK127+DK128),IF(EC122=9,(DK122+DK123+DK124+DK125+DK126+DK127+DK128+DK129),IF(EC122=10,(DK122+DK123+DK124+DK125+DK126+DK127+DK128+DK129+DK130),IF(EC122=11,(DK122+DK123+DK124+DK125+DK126+DK127+DK128+DK129+DK130+DK131),IF(EC122=12,(DK122+DK123+DK124+DK125+DK126+DK127+DK128+DK129+DK130+DK131+DK132),IF(EC122=13,(DK122+DK123+DK124+DK125+DK126+DK127+DK128+DK129+DK130+DK131+DK132+DK133),0))))))</f>
        <v>0</v>
      </c>
      <c r="EF122" s="215" t="n">
        <f aca="false">IF(EC122=14,SUM(DK122:DK134),IF(EC122=15,SUM(DK122:DK135),IF(EC122=16,SUM(DK122:DK136),IF(EC122=17,SUM(DK122:DK137),IF(EC122=18,SUM(DK122:DK138),IF(EC122=19,SUM(DK122:DK139),0))))))</f>
        <v>0</v>
      </c>
      <c r="EG122" s="216" t="n">
        <f aca="false">ED122+EE122+EF122</f>
        <v>0</v>
      </c>
      <c r="EH122" s="215"/>
      <c r="EI122" s="216"/>
      <c r="EJ122" s="113" t="n">
        <f aca="false">EG122+EI122</f>
        <v>0</v>
      </c>
      <c r="EK122" s="113"/>
      <c r="EL122" s="113"/>
      <c r="EM122" s="113"/>
      <c r="EN122" s="113"/>
    </row>
    <row r="123" s="16" customFormat="true" ht="27" hidden="false" customHeight="true" outlineLevel="0" collapsed="false">
      <c r="B123" s="164" t="str">
        <f aca="false">IF(M123&gt;0,"Wypełnione","")</f>
        <v/>
      </c>
      <c r="C123" s="165" t="str">
        <f aca="false">IF(AU123=1,SUM(AU$11:AU123),"")</f>
        <v/>
      </c>
      <c r="D123" s="166"/>
      <c r="E123" s="167"/>
      <c r="F123" s="168"/>
      <c r="G123" s="169"/>
      <c r="H123" s="170"/>
      <c r="I123" s="168"/>
      <c r="J123" s="169"/>
      <c r="K123" s="170"/>
      <c r="L123" s="171"/>
      <c r="M123" s="172"/>
      <c r="N123" s="173"/>
      <c r="O123" s="173"/>
      <c r="P123" s="174"/>
      <c r="Q123" s="175"/>
      <c r="R123" s="175"/>
      <c r="S123" s="175"/>
      <c r="T123" s="175"/>
      <c r="U123" s="176"/>
      <c r="V123" s="177"/>
      <c r="W123" s="178"/>
      <c r="X123" s="178"/>
      <c r="Y123" s="178"/>
      <c r="Z123" s="178"/>
      <c r="AA123" s="178"/>
      <c r="AB123" s="178"/>
      <c r="AC123" s="178"/>
      <c r="AD123" s="178"/>
      <c r="AE123" s="179"/>
      <c r="AF123" s="180"/>
      <c r="AG123" s="177"/>
      <c r="AH123" s="178"/>
      <c r="AI123" s="181"/>
      <c r="AJ123" s="182"/>
      <c r="AK123" s="169"/>
      <c r="AL123" s="183"/>
      <c r="AM123" s="184"/>
      <c r="AN123" s="184"/>
      <c r="AO123" s="183"/>
      <c r="AP123" s="185"/>
      <c r="AQ123" s="186" t="str">
        <f aca="false">IF(BG123+BJ123&gt;0,"Wpisz miarę.","")</f>
        <v/>
      </c>
      <c r="AR123" s="187" t="n">
        <v>1</v>
      </c>
      <c r="AU123" s="188" t="n">
        <f aca="false">AW123</f>
        <v>0</v>
      </c>
      <c r="AV123" s="189" t="b">
        <f aca="false">ISNONTEXT(D123)</f>
        <v>1</v>
      </c>
      <c r="AW123" s="55" t="n">
        <f aca="false">IF(AV123=TRUE(),0,1)</f>
        <v>0</v>
      </c>
      <c r="AX123" s="190" t="n">
        <f aca="false">IF(D123=0,1,COUNTIF(D$12:D$401,D123))</f>
        <v>1</v>
      </c>
      <c r="AY123" s="191" t="n">
        <f aca="false">IF(AX123&gt;1,1,0)</f>
        <v>0</v>
      </c>
      <c r="BD123" s="193"/>
      <c r="BE123" s="193"/>
      <c r="BG123" s="194" t="n">
        <f aca="false">IF(AND(BH123&gt;0,BI123=0),1,0)</f>
        <v>0</v>
      </c>
      <c r="BH123" s="195" t="n">
        <f aca="false">AE123</f>
        <v>0</v>
      </c>
      <c r="BI123" s="187" t="n">
        <f aca="false">AF123</f>
        <v>0</v>
      </c>
      <c r="BJ123" s="194" t="n">
        <f aca="false">IF(AND(BK123&gt;0,BL123=0),1,0)</f>
        <v>0</v>
      </c>
      <c r="BK123" s="195" t="n">
        <f aca="false">AJ123</f>
        <v>0</v>
      </c>
      <c r="BL123" s="187" t="n">
        <f aca="false">AK123</f>
        <v>0</v>
      </c>
      <c r="BN123" s="196" t="n">
        <f aca="false">IF(P123&gt;0,1,0)</f>
        <v>0</v>
      </c>
      <c r="BO123" s="196" t="n">
        <f aca="false">IF(Q123&gt;0,1,0)</f>
        <v>0</v>
      </c>
      <c r="BP123" s="196" t="n">
        <f aca="false">IF(R123&gt;0,1,0)</f>
        <v>0</v>
      </c>
      <c r="BQ123" s="196" t="n">
        <f aca="false">IF(S123&gt;0,1,0)</f>
        <v>0</v>
      </c>
      <c r="BR123" s="196" t="n">
        <f aca="false">IF(T123&gt;0,1,0)</f>
        <v>0</v>
      </c>
      <c r="BS123" s="196" t="n">
        <f aca="false">IF(U123&gt;0,1,0)</f>
        <v>0</v>
      </c>
      <c r="BT123" s="197" t="n">
        <f aca="false">IF(SUM(BN123:BS123)&lt;=1,0,164)</f>
        <v>0</v>
      </c>
      <c r="CA123" s="27"/>
      <c r="CB123" s="199" t="str">
        <f aca="false">IF(ROUND(EJ123,2)=0,"",ROUND((K123-EJ123),2))</f>
        <v/>
      </c>
      <c r="CC123" s="200" t="str">
        <f aca="false">IF(CB123=0,"OK.",IF(CB123="","","Popraw  ;)"))</f>
        <v/>
      </c>
      <c r="CD123" s="201" t="str">
        <f aca="false">IF(ROWS(AP123:AP124)&gt;2,"Pamiętaj o wpisaniu WYPEŁNIONE do kol. z Filtrem","")</f>
        <v/>
      </c>
      <c r="CE123" s="217"/>
      <c r="CF123" s="218"/>
      <c r="CG123" s="218"/>
      <c r="CH123" s="218"/>
      <c r="CI123" s="220"/>
      <c r="CJ123" s="27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05" t="b">
        <f aca="false">ISNUMBER(D123)</f>
        <v>0</v>
      </c>
      <c r="CV123" s="206" t="b">
        <f aca="false">ISBLANK(D123)</f>
        <v>1</v>
      </c>
      <c r="CW123" s="189" t="b">
        <f aca="false">IF(CU123=CV123,FALSE(),TRUE())</f>
        <v>1</v>
      </c>
      <c r="CX123" s="55" t="n">
        <f aca="false">IF(CW123=TRUE(),0,1)</f>
        <v>0</v>
      </c>
      <c r="CY123" s="17"/>
      <c r="CZ123" s="55" t="n">
        <f aca="false">CX123</f>
        <v>0</v>
      </c>
      <c r="DA123" s="208" t="n">
        <f aca="false">IF(CZ123=0,DA122,CZ123)</f>
        <v>1</v>
      </c>
      <c r="DB123" s="161" t="n">
        <f aca="false">IF(DA123=1,1,IF(DA123=10,10,IF(DA123=20,20,10)))</f>
        <v>1</v>
      </c>
      <c r="DC123" s="222"/>
      <c r="DD123" s="208" t="n">
        <f aca="false">IF(DB123=1,1,0)</f>
        <v>1</v>
      </c>
      <c r="DE123" s="209" t="n">
        <f aca="false">DD123*K123</f>
        <v>0</v>
      </c>
      <c r="DF123" s="209" t="n">
        <f aca="false">DD123*M123</f>
        <v>0</v>
      </c>
      <c r="DG123" s="210"/>
      <c r="DH123" s="43"/>
      <c r="DI123" s="211"/>
      <c r="DJ123" s="112"/>
      <c r="DK123" s="162" t="n">
        <f aca="false">IF(DB123=1,M123,0)</f>
        <v>0</v>
      </c>
      <c r="DL123" s="212" t="n">
        <f aca="false">IF(AND(CZ123=1,DD123=1),2,DD123)</f>
        <v>1</v>
      </c>
      <c r="DM123" s="55" t="n">
        <f aca="false">IF(AND(DL123=2,DL124=2),2,IF(AND(DL123=2,DL124=1),3,DL123))</f>
        <v>1</v>
      </c>
      <c r="DN123" s="55" t="n">
        <f aca="false">IF(DM123=2,2,IF(AND(DM123=3,DM125=1),4,DM123))</f>
        <v>1</v>
      </c>
      <c r="DO123" s="55" t="n">
        <f aca="false">IF(DN123=2,2,IF(AND(DN123=4,DN126=1),5,DN123))</f>
        <v>1</v>
      </c>
      <c r="DP123" s="55" t="n">
        <f aca="false">IF(DO123=2,2,IF(AND(DO123=5,DO127=1),6,DO123))</f>
        <v>1</v>
      </c>
      <c r="DQ123" s="55" t="n">
        <f aca="false">IF(DP123=2,2,IF(AND(DP123=6,DP128=1),7,DP123))</f>
        <v>1</v>
      </c>
      <c r="DR123" s="55" t="n">
        <f aca="false">IF(DQ123=2,2,IF(AND(DQ123=7,DQ129=1),8,DQ123))</f>
        <v>1</v>
      </c>
      <c r="DS123" s="55" t="n">
        <f aca="false">IF(DR123=2,2,IF(AND(DR123=8,DR130=1),9,DR123))</f>
        <v>1</v>
      </c>
      <c r="DT123" s="55" t="n">
        <f aca="false">IF(DS123=2,2,IF(AND(DS123=9,DS131=1),10,DS123))</f>
        <v>1</v>
      </c>
      <c r="DU123" s="55" t="n">
        <f aca="false">IF(DT123=2,2,IF(AND(DT123=10,DT132=1),11,DT123))</f>
        <v>1</v>
      </c>
      <c r="DV123" s="55" t="n">
        <f aca="false">IF(DU123=2,2,IF(AND(DU123=11,DU133=1),12,DU123))</f>
        <v>1</v>
      </c>
      <c r="DW123" s="55" t="n">
        <f aca="false">IF(DV123=2,2,IF(AND(DV123=12,DV134=1),13,DV123))</f>
        <v>1</v>
      </c>
      <c r="DX123" s="55" t="n">
        <f aca="false">IF(DW123=2,2,IF(AND(DW123=13,DW135=1),14,DW123))</f>
        <v>1</v>
      </c>
      <c r="DY123" s="55" t="n">
        <f aca="false">IF(DX123=2,2,IF(AND(DX123=14,DX136=1),15,DX123))</f>
        <v>1</v>
      </c>
      <c r="DZ123" s="55" t="n">
        <f aca="false">IF(DY123=2,2,IF(AND(DY123=15,DY137=1),16,DY123))</f>
        <v>1</v>
      </c>
      <c r="EA123" s="55" t="n">
        <f aca="false">IF(DZ123=2,2,IF(AND(DZ123=16,DZ138=1),17,DZ123))</f>
        <v>1</v>
      </c>
      <c r="EB123" s="55" t="n">
        <f aca="false">IF(EA123=2,2,IF(AND(EA123=17,EA139=1),18,EA123))</f>
        <v>1</v>
      </c>
      <c r="EC123" s="213" t="n">
        <f aca="false">IF(EB123=2,2,IF(AND(EB123=18,EB140=1),19,EB123))</f>
        <v>1</v>
      </c>
      <c r="ED123" s="214" t="n">
        <f aca="false">IF(EC123=2,DK123,IF(EC123=3,(DK123+DK124),IF(EC123=4,(DK123+DK124+DK125),IF(EC123=5,(DK123+DK124+DK125+DK126),IF(EC123=6,(DK123+DK124+DK125+DK126+DK127),IF(EC123=7,(DK123+DK124+DK125+DK126+DK127+DK128),0))))))</f>
        <v>0</v>
      </c>
      <c r="EE123" s="215" t="n">
        <f aca="false">IF(EC123=8,(DK123+DK124+DK125+DK126+DK127+DK128+DK129),IF(EC123=9,(DK123+DK124+DK125+DK126+DK127+DK128+DK129+DK130),IF(EC123=10,(DK123+DK124+DK125+DK126+DK127+DK128+DK129+DK130+DK131),IF(EC123=11,(DK123+DK124+DK125+DK126+DK127+DK128+DK129+DK130+DK131+DK132),IF(EC123=12,(DK123+DK124+DK125+DK126+DK127+DK128+DK129+DK130+DK131+DK132+DK133),IF(EC123=13,(DK123+DK124+DK125+DK126+DK127+DK128+DK129+DK130+DK131+DK132+DK133+DK134),0))))))</f>
        <v>0</v>
      </c>
      <c r="EF123" s="215" t="n">
        <f aca="false">IF(EC123=14,SUM(DK123:DK135),IF(EC123=15,SUM(DK123:DK136),IF(EC123=16,SUM(DK123:DK137),IF(EC123=17,SUM(DK123:DK138),IF(EC123=18,SUM(DK123:DK139),IF(EC123=19,SUM(DK123:DK140),0))))))</f>
        <v>0</v>
      </c>
      <c r="EG123" s="216" t="n">
        <f aca="false">ED123+EE123+EF123</f>
        <v>0</v>
      </c>
      <c r="EH123" s="215"/>
      <c r="EI123" s="216"/>
      <c r="EJ123" s="113" t="n">
        <f aca="false">EG123+EI123</f>
        <v>0</v>
      </c>
      <c r="EK123" s="113"/>
      <c r="EL123" s="113"/>
      <c r="EM123" s="113"/>
      <c r="EN123" s="113"/>
    </row>
    <row r="124" s="16" customFormat="true" ht="27" hidden="false" customHeight="true" outlineLevel="0" collapsed="false">
      <c r="B124" s="164" t="str">
        <f aca="false">IF(M124&gt;0,"Wypełnione","")</f>
        <v/>
      </c>
      <c r="C124" s="165" t="str">
        <f aca="false">IF(AU124=1,SUM(AU$11:AU124),"")</f>
        <v/>
      </c>
      <c r="D124" s="166"/>
      <c r="E124" s="167"/>
      <c r="F124" s="168"/>
      <c r="G124" s="169"/>
      <c r="H124" s="170"/>
      <c r="I124" s="168"/>
      <c r="J124" s="169"/>
      <c r="K124" s="170"/>
      <c r="L124" s="171"/>
      <c r="M124" s="172"/>
      <c r="N124" s="173"/>
      <c r="O124" s="173"/>
      <c r="P124" s="174"/>
      <c r="Q124" s="175"/>
      <c r="R124" s="175"/>
      <c r="S124" s="175"/>
      <c r="T124" s="175"/>
      <c r="U124" s="176"/>
      <c r="V124" s="177"/>
      <c r="W124" s="178"/>
      <c r="X124" s="178"/>
      <c r="Y124" s="178"/>
      <c r="Z124" s="178"/>
      <c r="AA124" s="178"/>
      <c r="AB124" s="178"/>
      <c r="AC124" s="178"/>
      <c r="AD124" s="178"/>
      <c r="AE124" s="179"/>
      <c r="AF124" s="180"/>
      <c r="AG124" s="177"/>
      <c r="AH124" s="178"/>
      <c r="AI124" s="181"/>
      <c r="AJ124" s="182"/>
      <c r="AK124" s="169"/>
      <c r="AL124" s="183"/>
      <c r="AM124" s="184"/>
      <c r="AN124" s="184"/>
      <c r="AO124" s="183"/>
      <c r="AP124" s="185"/>
      <c r="AQ124" s="186" t="str">
        <f aca="false">IF(BG124+BJ124&gt;0,"Wpisz miarę.","")</f>
        <v/>
      </c>
      <c r="AR124" s="187" t="n">
        <v>1</v>
      </c>
      <c r="AU124" s="188" t="n">
        <f aca="false">AW124</f>
        <v>0</v>
      </c>
      <c r="AV124" s="189" t="b">
        <f aca="false">ISNONTEXT(D124)</f>
        <v>1</v>
      </c>
      <c r="AW124" s="55" t="n">
        <f aca="false">IF(AV124=TRUE(),0,1)</f>
        <v>0</v>
      </c>
      <c r="AX124" s="190" t="n">
        <f aca="false">IF(D124=0,1,COUNTIF(D$12:D$401,D124))</f>
        <v>1</v>
      </c>
      <c r="AY124" s="191" t="n">
        <f aca="false">IF(AX124&gt;1,1,0)</f>
        <v>0</v>
      </c>
      <c r="BD124" s="193"/>
      <c r="BE124" s="193"/>
      <c r="BG124" s="194" t="n">
        <f aca="false">IF(AND(BH124&gt;0,BI124=0),1,0)</f>
        <v>0</v>
      </c>
      <c r="BH124" s="195" t="n">
        <f aca="false">AE124</f>
        <v>0</v>
      </c>
      <c r="BI124" s="187" t="n">
        <f aca="false">AF124</f>
        <v>0</v>
      </c>
      <c r="BJ124" s="194" t="n">
        <f aca="false">IF(AND(BK124&gt;0,BL124=0),1,0)</f>
        <v>0</v>
      </c>
      <c r="BK124" s="195" t="n">
        <f aca="false">AJ124</f>
        <v>0</v>
      </c>
      <c r="BL124" s="187" t="n">
        <f aca="false">AK124</f>
        <v>0</v>
      </c>
      <c r="BN124" s="196" t="n">
        <f aca="false">IF(P124&gt;0,1,0)</f>
        <v>0</v>
      </c>
      <c r="BO124" s="196" t="n">
        <f aca="false">IF(Q124&gt;0,1,0)</f>
        <v>0</v>
      </c>
      <c r="BP124" s="196" t="n">
        <f aca="false">IF(R124&gt;0,1,0)</f>
        <v>0</v>
      </c>
      <c r="BQ124" s="196" t="n">
        <f aca="false">IF(S124&gt;0,1,0)</f>
        <v>0</v>
      </c>
      <c r="BR124" s="196" t="n">
        <f aca="false">IF(T124&gt;0,1,0)</f>
        <v>0</v>
      </c>
      <c r="BS124" s="196" t="n">
        <f aca="false">IF(U124&gt;0,1,0)</f>
        <v>0</v>
      </c>
      <c r="BT124" s="197" t="n">
        <f aca="false">IF(SUM(BN124:BS124)&lt;=1,0,164)</f>
        <v>0</v>
      </c>
      <c r="CA124" s="27"/>
      <c r="CB124" s="199" t="str">
        <f aca="false">IF(ROUND(EJ124,2)=0,"",ROUND((K124-EJ124),2))</f>
        <v/>
      </c>
      <c r="CC124" s="200" t="str">
        <f aca="false">IF(CB124=0,"OK.",IF(CB124="","","Popraw  ;)"))</f>
        <v/>
      </c>
      <c r="CD124" s="201" t="str">
        <f aca="false">IF(ROWS(AP124:AP125)&gt;2,"Pamiętaj o wpisaniu WYPEŁNIONE do kol. z Filtrem","")</f>
        <v/>
      </c>
      <c r="CE124" s="217"/>
      <c r="CF124" s="218"/>
      <c r="CG124" s="218"/>
      <c r="CH124" s="218"/>
      <c r="CI124" s="220"/>
      <c r="CJ124" s="27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05" t="b">
        <f aca="false">ISNUMBER(D124)</f>
        <v>0</v>
      </c>
      <c r="CV124" s="206" t="b">
        <f aca="false">ISBLANK(D124)</f>
        <v>1</v>
      </c>
      <c r="CW124" s="189" t="b">
        <f aca="false">IF(CU124=CV124,FALSE(),TRUE())</f>
        <v>1</v>
      </c>
      <c r="CX124" s="55" t="n">
        <f aca="false">IF(CW124=TRUE(),0,1)</f>
        <v>0</v>
      </c>
      <c r="CY124" s="17"/>
      <c r="CZ124" s="55" t="n">
        <f aca="false">CX124</f>
        <v>0</v>
      </c>
      <c r="DA124" s="208" t="n">
        <f aca="false">IF(CZ124=0,DA123,CZ124)</f>
        <v>1</v>
      </c>
      <c r="DB124" s="161" t="n">
        <f aca="false">IF(DA124=1,1,IF(DA124=10,10,IF(DA124=20,20,10)))</f>
        <v>1</v>
      </c>
      <c r="DC124" s="222"/>
      <c r="DD124" s="208" t="n">
        <f aca="false">IF(DB124=1,1,0)</f>
        <v>1</v>
      </c>
      <c r="DE124" s="209" t="n">
        <f aca="false">DD124*K124</f>
        <v>0</v>
      </c>
      <c r="DF124" s="209" t="n">
        <f aca="false">DD124*M124</f>
        <v>0</v>
      </c>
      <c r="DG124" s="210"/>
      <c r="DH124" s="43"/>
      <c r="DI124" s="211"/>
      <c r="DJ124" s="112"/>
      <c r="DK124" s="162" t="n">
        <f aca="false">IF(DB124=1,M124,0)</f>
        <v>0</v>
      </c>
      <c r="DL124" s="212" t="n">
        <f aca="false">IF(AND(CZ124=1,DD124=1),2,DD124)</f>
        <v>1</v>
      </c>
      <c r="DM124" s="55" t="n">
        <f aca="false">IF(AND(DL124=2,DL125=2),2,IF(AND(DL124=2,DL125=1),3,DL124))</f>
        <v>1</v>
      </c>
      <c r="DN124" s="55" t="n">
        <f aca="false">IF(DM124=2,2,IF(AND(DM124=3,DM126=1),4,DM124))</f>
        <v>1</v>
      </c>
      <c r="DO124" s="55" t="n">
        <f aca="false">IF(DN124=2,2,IF(AND(DN124=4,DN127=1),5,DN124))</f>
        <v>1</v>
      </c>
      <c r="DP124" s="55" t="n">
        <f aca="false">IF(DO124=2,2,IF(AND(DO124=5,DO128=1),6,DO124))</f>
        <v>1</v>
      </c>
      <c r="DQ124" s="55" t="n">
        <f aca="false">IF(DP124=2,2,IF(AND(DP124=6,DP129=1),7,DP124))</f>
        <v>1</v>
      </c>
      <c r="DR124" s="55" t="n">
        <f aca="false">IF(DQ124=2,2,IF(AND(DQ124=7,DQ130=1),8,DQ124))</f>
        <v>1</v>
      </c>
      <c r="DS124" s="55" t="n">
        <f aca="false">IF(DR124=2,2,IF(AND(DR124=8,DR131=1),9,DR124))</f>
        <v>1</v>
      </c>
      <c r="DT124" s="55" t="n">
        <f aca="false">IF(DS124=2,2,IF(AND(DS124=9,DS132=1),10,DS124))</f>
        <v>1</v>
      </c>
      <c r="DU124" s="55" t="n">
        <f aca="false">IF(DT124=2,2,IF(AND(DT124=10,DT133=1),11,DT124))</f>
        <v>1</v>
      </c>
      <c r="DV124" s="55" t="n">
        <f aca="false">IF(DU124=2,2,IF(AND(DU124=11,DU134=1),12,DU124))</f>
        <v>1</v>
      </c>
      <c r="DW124" s="55" t="n">
        <f aca="false">IF(DV124=2,2,IF(AND(DV124=12,DV135=1),13,DV124))</f>
        <v>1</v>
      </c>
      <c r="DX124" s="55" t="n">
        <f aca="false">IF(DW124=2,2,IF(AND(DW124=13,DW136=1),14,DW124))</f>
        <v>1</v>
      </c>
      <c r="DY124" s="55" t="n">
        <f aca="false">IF(DX124=2,2,IF(AND(DX124=14,DX137=1),15,DX124))</f>
        <v>1</v>
      </c>
      <c r="DZ124" s="55" t="n">
        <f aca="false">IF(DY124=2,2,IF(AND(DY124=15,DY138=1),16,DY124))</f>
        <v>1</v>
      </c>
      <c r="EA124" s="55" t="n">
        <f aca="false">IF(DZ124=2,2,IF(AND(DZ124=16,DZ139=1),17,DZ124))</f>
        <v>1</v>
      </c>
      <c r="EB124" s="55" t="n">
        <f aca="false">IF(EA124=2,2,IF(AND(EA124=17,EA140=1),18,EA124))</f>
        <v>1</v>
      </c>
      <c r="EC124" s="213" t="n">
        <f aca="false">IF(EB124=2,2,IF(AND(EB124=18,EB141=1),19,EB124))</f>
        <v>1</v>
      </c>
      <c r="ED124" s="214" t="n">
        <f aca="false">IF(EC124=2,DK124,IF(EC124=3,(DK124+DK125),IF(EC124=4,(DK124+DK125+DK126),IF(EC124=5,(DK124+DK125+DK126+DK127),IF(EC124=6,(DK124+DK125+DK126+DK127+DK128),IF(EC124=7,(DK124+DK125+DK126+DK127+DK128+DK129),0))))))</f>
        <v>0</v>
      </c>
      <c r="EE124" s="215" t="n">
        <f aca="false">IF(EC124=8,(DK124+DK125+DK126+DK127+DK128+DK129+DK130),IF(EC124=9,(DK124+DK125+DK126+DK127+DK128+DK129+DK130+DK131),IF(EC124=10,(DK124+DK125+DK126+DK127+DK128+DK129+DK130+DK131+DK132),IF(EC124=11,(DK124+DK125+DK126+DK127+DK128+DK129+DK130+DK131+DK132+DK133),IF(EC124=12,(DK124+DK125+DK126+DK127+DK128+DK129+DK130+DK131+DK132+DK133+DK134),IF(EC124=13,(DK124+DK125+DK126+DK127+DK128+DK129+DK130+DK131+DK132+DK133+DK134+DK135),0))))))</f>
        <v>0</v>
      </c>
      <c r="EF124" s="215" t="n">
        <f aca="false">IF(EC124=14,SUM(DK124:DK136),IF(EC124=15,SUM(DK124:DK137),IF(EC124=16,SUM(DK124:DK138),IF(EC124=17,SUM(DK124:DK139),IF(EC124=18,SUM(DK124:DK140),IF(EC124=19,SUM(DK124:DK141),0))))))</f>
        <v>0</v>
      </c>
      <c r="EG124" s="216" t="n">
        <f aca="false">ED124+EE124+EF124</f>
        <v>0</v>
      </c>
      <c r="EH124" s="215"/>
      <c r="EI124" s="216"/>
      <c r="EJ124" s="113" t="n">
        <f aca="false">EG124+EI124</f>
        <v>0</v>
      </c>
      <c r="EK124" s="113"/>
      <c r="EL124" s="113"/>
      <c r="EM124" s="113"/>
      <c r="EN124" s="113"/>
    </row>
    <row r="125" s="16" customFormat="true" ht="27" hidden="false" customHeight="true" outlineLevel="0" collapsed="false">
      <c r="B125" s="164" t="str">
        <f aca="false">IF(M125&gt;0,"Wypełnione","")</f>
        <v/>
      </c>
      <c r="C125" s="165" t="str">
        <f aca="false">IF(AU125=1,SUM(AU$11:AU125),"")</f>
        <v/>
      </c>
      <c r="D125" s="166"/>
      <c r="E125" s="167"/>
      <c r="F125" s="168"/>
      <c r="G125" s="169"/>
      <c r="H125" s="170"/>
      <c r="I125" s="168"/>
      <c r="J125" s="169"/>
      <c r="K125" s="170"/>
      <c r="L125" s="171"/>
      <c r="M125" s="172"/>
      <c r="N125" s="173"/>
      <c r="O125" s="173"/>
      <c r="P125" s="174"/>
      <c r="Q125" s="175"/>
      <c r="R125" s="175"/>
      <c r="S125" s="175"/>
      <c r="T125" s="175"/>
      <c r="U125" s="176"/>
      <c r="V125" s="177"/>
      <c r="W125" s="178"/>
      <c r="X125" s="178"/>
      <c r="Y125" s="178"/>
      <c r="Z125" s="178"/>
      <c r="AA125" s="178"/>
      <c r="AB125" s="178"/>
      <c r="AC125" s="178"/>
      <c r="AD125" s="178"/>
      <c r="AE125" s="179"/>
      <c r="AF125" s="180"/>
      <c r="AG125" s="177"/>
      <c r="AH125" s="178"/>
      <c r="AI125" s="181"/>
      <c r="AJ125" s="182"/>
      <c r="AK125" s="169"/>
      <c r="AL125" s="183"/>
      <c r="AM125" s="184"/>
      <c r="AN125" s="184"/>
      <c r="AO125" s="183"/>
      <c r="AP125" s="185"/>
      <c r="AQ125" s="186" t="str">
        <f aca="false">IF(BG125+BJ125&gt;0,"Wpisz miarę.","")</f>
        <v/>
      </c>
      <c r="AR125" s="187" t="n">
        <v>1</v>
      </c>
      <c r="AU125" s="188" t="n">
        <f aca="false">AW125</f>
        <v>0</v>
      </c>
      <c r="AV125" s="189" t="b">
        <f aca="false">ISNONTEXT(D125)</f>
        <v>1</v>
      </c>
      <c r="AW125" s="55" t="n">
        <f aca="false">IF(AV125=TRUE(),0,1)</f>
        <v>0</v>
      </c>
      <c r="AX125" s="190" t="n">
        <f aca="false">IF(D125=0,1,COUNTIF(D$12:D$401,D125))</f>
        <v>1</v>
      </c>
      <c r="AY125" s="191" t="n">
        <f aca="false">IF(AX125&gt;1,1,0)</f>
        <v>0</v>
      </c>
      <c r="BD125" s="193"/>
      <c r="BE125" s="193"/>
      <c r="BG125" s="194" t="n">
        <f aca="false">IF(AND(BH125&gt;0,BI125=0),1,0)</f>
        <v>0</v>
      </c>
      <c r="BH125" s="195" t="n">
        <f aca="false">AE125</f>
        <v>0</v>
      </c>
      <c r="BI125" s="187" t="n">
        <f aca="false">AF125</f>
        <v>0</v>
      </c>
      <c r="BJ125" s="194" t="n">
        <f aca="false">IF(AND(BK125&gt;0,BL125=0),1,0)</f>
        <v>0</v>
      </c>
      <c r="BK125" s="195" t="n">
        <f aca="false">AJ125</f>
        <v>0</v>
      </c>
      <c r="BL125" s="187" t="n">
        <f aca="false">AK125</f>
        <v>0</v>
      </c>
      <c r="BN125" s="196" t="n">
        <f aca="false">IF(P125&gt;0,1,0)</f>
        <v>0</v>
      </c>
      <c r="BO125" s="196" t="n">
        <f aca="false">IF(Q125&gt;0,1,0)</f>
        <v>0</v>
      </c>
      <c r="BP125" s="196" t="n">
        <f aca="false">IF(R125&gt;0,1,0)</f>
        <v>0</v>
      </c>
      <c r="BQ125" s="196" t="n">
        <f aca="false">IF(S125&gt;0,1,0)</f>
        <v>0</v>
      </c>
      <c r="BR125" s="196" t="n">
        <f aca="false">IF(T125&gt;0,1,0)</f>
        <v>0</v>
      </c>
      <c r="BS125" s="196" t="n">
        <f aca="false">IF(U125&gt;0,1,0)</f>
        <v>0</v>
      </c>
      <c r="BT125" s="197" t="n">
        <f aca="false">IF(SUM(BN125:BS125)&lt;=1,0,164)</f>
        <v>0</v>
      </c>
      <c r="CA125" s="27"/>
      <c r="CB125" s="199" t="str">
        <f aca="false">IF(ROUND(EJ125,2)=0,"",ROUND((K125-EJ125),2))</f>
        <v/>
      </c>
      <c r="CC125" s="200" t="str">
        <f aca="false">IF(CB125=0,"OK.",IF(CB125="","","Popraw  ;)"))</f>
        <v/>
      </c>
      <c r="CD125" s="201" t="str">
        <f aca="false">IF(ROWS(AP125:AP126)&gt;2,"Pamiętaj o wpisaniu WYPEŁNIONE do kol. z Filtrem","")</f>
        <v/>
      </c>
      <c r="CE125" s="217"/>
      <c r="CF125" s="218"/>
      <c r="CG125" s="218"/>
      <c r="CH125" s="218"/>
      <c r="CI125" s="220"/>
      <c r="CJ125" s="27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05" t="b">
        <f aca="false">ISNUMBER(D125)</f>
        <v>0</v>
      </c>
      <c r="CV125" s="206" t="b">
        <f aca="false">ISBLANK(D125)</f>
        <v>1</v>
      </c>
      <c r="CW125" s="189" t="b">
        <f aca="false">IF(CU125=CV125,FALSE(),TRUE())</f>
        <v>1</v>
      </c>
      <c r="CX125" s="55" t="n">
        <f aca="false">IF(CW125=TRUE(),0,1)</f>
        <v>0</v>
      </c>
      <c r="CY125" s="17"/>
      <c r="CZ125" s="55" t="n">
        <f aca="false">CX125</f>
        <v>0</v>
      </c>
      <c r="DA125" s="208" t="n">
        <f aca="false">IF(CZ125=0,DA124,CZ125)</f>
        <v>1</v>
      </c>
      <c r="DB125" s="161" t="n">
        <f aca="false">IF(DA125=1,1,IF(DA125=10,10,IF(DA125=20,20,10)))</f>
        <v>1</v>
      </c>
      <c r="DC125" s="222"/>
      <c r="DD125" s="208" t="n">
        <f aca="false">IF(DB125=1,1,0)</f>
        <v>1</v>
      </c>
      <c r="DE125" s="209" t="n">
        <f aca="false">DD125*K125</f>
        <v>0</v>
      </c>
      <c r="DF125" s="209" t="n">
        <f aca="false">DD125*M125</f>
        <v>0</v>
      </c>
      <c r="DG125" s="210"/>
      <c r="DH125" s="43"/>
      <c r="DI125" s="211"/>
      <c r="DJ125" s="112"/>
      <c r="DK125" s="162" t="n">
        <f aca="false">IF(DB125=1,M125,0)</f>
        <v>0</v>
      </c>
      <c r="DL125" s="212" t="n">
        <f aca="false">IF(AND(CZ125=1,DD125=1),2,DD125)</f>
        <v>1</v>
      </c>
      <c r="DM125" s="55" t="n">
        <f aca="false">IF(AND(DL125=2,DL126=2),2,IF(AND(DL125=2,DL126=1),3,DL125))</f>
        <v>1</v>
      </c>
      <c r="DN125" s="55" t="n">
        <f aca="false">IF(DM125=2,2,IF(AND(DM125=3,DM127=1),4,DM125))</f>
        <v>1</v>
      </c>
      <c r="DO125" s="55" t="n">
        <f aca="false">IF(DN125=2,2,IF(AND(DN125=4,DN128=1),5,DN125))</f>
        <v>1</v>
      </c>
      <c r="DP125" s="55" t="n">
        <f aca="false">IF(DO125=2,2,IF(AND(DO125=5,DO129=1),6,DO125))</f>
        <v>1</v>
      </c>
      <c r="DQ125" s="55" t="n">
        <f aca="false">IF(DP125=2,2,IF(AND(DP125=6,DP130=1),7,DP125))</f>
        <v>1</v>
      </c>
      <c r="DR125" s="55" t="n">
        <f aca="false">IF(DQ125=2,2,IF(AND(DQ125=7,DQ131=1),8,DQ125))</f>
        <v>1</v>
      </c>
      <c r="DS125" s="55" t="n">
        <f aca="false">IF(DR125=2,2,IF(AND(DR125=8,DR132=1),9,DR125))</f>
        <v>1</v>
      </c>
      <c r="DT125" s="55" t="n">
        <f aca="false">IF(DS125=2,2,IF(AND(DS125=9,DS133=1),10,DS125))</f>
        <v>1</v>
      </c>
      <c r="DU125" s="55" t="n">
        <f aca="false">IF(DT125=2,2,IF(AND(DT125=10,DT134=1),11,DT125))</f>
        <v>1</v>
      </c>
      <c r="DV125" s="55" t="n">
        <f aca="false">IF(DU125=2,2,IF(AND(DU125=11,DU135=1),12,DU125))</f>
        <v>1</v>
      </c>
      <c r="DW125" s="55" t="n">
        <f aca="false">IF(DV125=2,2,IF(AND(DV125=12,DV136=1),13,DV125))</f>
        <v>1</v>
      </c>
      <c r="DX125" s="55" t="n">
        <f aca="false">IF(DW125=2,2,IF(AND(DW125=13,DW137=1),14,DW125))</f>
        <v>1</v>
      </c>
      <c r="DY125" s="55" t="n">
        <f aca="false">IF(DX125=2,2,IF(AND(DX125=14,DX138=1),15,DX125))</f>
        <v>1</v>
      </c>
      <c r="DZ125" s="55" t="n">
        <f aca="false">IF(DY125=2,2,IF(AND(DY125=15,DY139=1),16,DY125))</f>
        <v>1</v>
      </c>
      <c r="EA125" s="55" t="n">
        <f aca="false">IF(DZ125=2,2,IF(AND(DZ125=16,DZ140=1),17,DZ125))</f>
        <v>1</v>
      </c>
      <c r="EB125" s="55" t="n">
        <f aca="false">IF(EA125=2,2,IF(AND(EA125=17,EA141=1),18,EA125))</f>
        <v>1</v>
      </c>
      <c r="EC125" s="213" t="n">
        <f aca="false">IF(EB125=2,2,IF(AND(EB125=18,EB142=1),19,EB125))</f>
        <v>1</v>
      </c>
      <c r="ED125" s="214" t="n">
        <f aca="false">IF(EC125=2,DK125,IF(EC125=3,(DK125+DK126),IF(EC125=4,(DK125+DK126+DK127),IF(EC125=5,(DK125+DK126+DK127+DK128),IF(EC125=6,(DK125+DK126+DK127+DK128+DK129),IF(EC125=7,(DK125+DK126+DK127+DK128+DK129+DK130),0))))))</f>
        <v>0</v>
      </c>
      <c r="EE125" s="215" t="n">
        <f aca="false">IF(EC125=8,(DK125+DK126+DK127+DK128+DK129+DK130+DK131),IF(EC125=9,(DK125+DK126+DK127+DK128+DK129+DK130+DK131+DK132),IF(EC125=10,(DK125+DK126+DK127+DK128+DK129+DK130+DK131+DK132+DK133),IF(EC125=11,(DK125+DK126+DK127+DK128+DK129+DK130+DK131+DK132+DK133+DK134),IF(EC125=12,(DK125+DK126+DK127+DK128+DK129+DK130+DK131+DK132+DK133+DK134+DK135),IF(EC125=13,(DK125+DK126+DK127+DK128+DK129+DK130+DK131+DK132+DK133+DK134+DK135+DK136),0))))))</f>
        <v>0</v>
      </c>
      <c r="EF125" s="215" t="n">
        <f aca="false">IF(EC125=14,SUM(DK125:DK137),IF(EC125=15,SUM(DK125:DK138),IF(EC125=16,SUM(DK125:DK139),IF(EC125=17,SUM(DK125:DK140),IF(EC125=18,SUM(DK125:DK141),IF(EC125=19,SUM(DK125:DK142),0))))))</f>
        <v>0</v>
      </c>
      <c r="EG125" s="216" t="n">
        <f aca="false">ED125+EE125+EF125</f>
        <v>0</v>
      </c>
      <c r="EH125" s="215"/>
      <c r="EI125" s="216"/>
      <c r="EJ125" s="113" t="n">
        <f aca="false">EG125+EI125</f>
        <v>0</v>
      </c>
      <c r="EK125" s="113"/>
      <c r="EL125" s="113"/>
      <c r="EM125" s="113"/>
      <c r="EN125" s="113"/>
    </row>
    <row r="126" s="16" customFormat="true" ht="27" hidden="false" customHeight="true" outlineLevel="0" collapsed="false">
      <c r="B126" s="164" t="str">
        <f aca="false">IF(M126&gt;0,"Wypełnione","")</f>
        <v/>
      </c>
      <c r="C126" s="165" t="str">
        <f aca="false">IF(AU126=1,SUM(AU$11:AU126),"")</f>
        <v/>
      </c>
      <c r="D126" s="166"/>
      <c r="E126" s="167"/>
      <c r="F126" s="168"/>
      <c r="G126" s="169"/>
      <c r="H126" s="170"/>
      <c r="I126" s="168"/>
      <c r="J126" s="169"/>
      <c r="K126" s="170"/>
      <c r="L126" s="171"/>
      <c r="M126" s="172"/>
      <c r="N126" s="173"/>
      <c r="O126" s="173"/>
      <c r="P126" s="174"/>
      <c r="Q126" s="175"/>
      <c r="R126" s="175"/>
      <c r="S126" s="175"/>
      <c r="T126" s="175"/>
      <c r="U126" s="176"/>
      <c r="V126" s="177"/>
      <c r="W126" s="178"/>
      <c r="X126" s="178"/>
      <c r="Y126" s="178"/>
      <c r="Z126" s="178"/>
      <c r="AA126" s="178"/>
      <c r="AB126" s="178"/>
      <c r="AC126" s="178"/>
      <c r="AD126" s="178"/>
      <c r="AE126" s="179"/>
      <c r="AF126" s="180"/>
      <c r="AG126" s="177"/>
      <c r="AH126" s="178"/>
      <c r="AI126" s="181"/>
      <c r="AJ126" s="182"/>
      <c r="AK126" s="169"/>
      <c r="AL126" s="183"/>
      <c r="AM126" s="184"/>
      <c r="AN126" s="184"/>
      <c r="AO126" s="183"/>
      <c r="AP126" s="185"/>
      <c r="AQ126" s="186" t="str">
        <f aca="false">IF(BG126+BJ126&gt;0,"Wpisz miarę.","")</f>
        <v/>
      </c>
      <c r="AR126" s="187" t="n">
        <v>1</v>
      </c>
      <c r="AU126" s="188" t="n">
        <f aca="false">AW126</f>
        <v>0</v>
      </c>
      <c r="AV126" s="189" t="b">
        <f aca="false">ISNONTEXT(D126)</f>
        <v>1</v>
      </c>
      <c r="AW126" s="55" t="n">
        <f aca="false">IF(AV126=TRUE(),0,1)</f>
        <v>0</v>
      </c>
      <c r="AX126" s="190" t="n">
        <f aca="false">IF(D126=0,1,COUNTIF(D$12:D$401,D126))</f>
        <v>1</v>
      </c>
      <c r="AY126" s="191" t="n">
        <f aca="false">IF(AX126&gt;1,1,0)</f>
        <v>0</v>
      </c>
      <c r="BD126" s="193"/>
      <c r="BE126" s="193"/>
      <c r="BG126" s="194" t="n">
        <f aca="false">IF(AND(BH126&gt;0,BI126=0),1,0)</f>
        <v>0</v>
      </c>
      <c r="BH126" s="195" t="n">
        <f aca="false">AE126</f>
        <v>0</v>
      </c>
      <c r="BI126" s="187" t="n">
        <f aca="false">AF126</f>
        <v>0</v>
      </c>
      <c r="BJ126" s="194" t="n">
        <f aca="false">IF(AND(BK126&gt;0,BL126=0),1,0)</f>
        <v>0</v>
      </c>
      <c r="BK126" s="195" t="n">
        <f aca="false">AJ126</f>
        <v>0</v>
      </c>
      <c r="BL126" s="187" t="n">
        <f aca="false">AK126</f>
        <v>0</v>
      </c>
      <c r="BN126" s="196" t="n">
        <f aca="false">IF(P126&gt;0,1,0)</f>
        <v>0</v>
      </c>
      <c r="BO126" s="196" t="n">
        <f aca="false">IF(Q126&gt;0,1,0)</f>
        <v>0</v>
      </c>
      <c r="BP126" s="196" t="n">
        <f aca="false">IF(R126&gt;0,1,0)</f>
        <v>0</v>
      </c>
      <c r="BQ126" s="196" t="n">
        <f aca="false">IF(S126&gt;0,1,0)</f>
        <v>0</v>
      </c>
      <c r="BR126" s="196" t="n">
        <f aca="false">IF(T126&gt;0,1,0)</f>
        <v>0</v>
      </c>
      <c r="BS126" s="196" t="n">
        <f aca="false">IF(U126&gt;0,1,0)</f>
        <v>0</v>
      </c>
      <c r="BT126" s="197" t="n">
        <f aca="false">IF(SUM(BN126:BS126)&lt;=1,0,164)</f>
        <v>0</v>
      </c>
      <c r="CA126" s="27"/>
      <c r="CB126" s="199" t="str">
        <f aca="false">IF(ROUND(EJ126,2)=0,"",ROUND((K126-EJ126),2))</f>
        <v/>
      </c>
      <c r="CC126" s="200" t="str">
        <f aca="false">IF(CB126=0,"OK.",IF(CB126="","","Popraw  ;)"))</f>
        <v/>
      </c>
      <c r="CD126" s="201" t="str">
        <f aca="false">IF(ROWS(AP126:AP127)&gt;2,"Pamiętaj o wpisaniu WYPEŁNIONE do kol. z Filtrem","")</f>
        <v/>
      </c>
      <c r="CE126" s="217"/>
      <c r="CF126" s="218"/>
      <c r="CG126" s="218"/>
      <c r="CH126" s="218"/>
      <c r="CI126" s="220"/>
      <c r="CJ126" s="27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05" t="b">
        <f aca="false">ISNUMBER(D126)</f>
        <v>0</v>
      </c>
      <c r="CV126" s="206" t="b">
        <f aca="false">ISBLANK(D126)</f>
        <v>1</v>
      </c>
      <c r="CW126" s="189" t="b">
        <f aca="false">IF(CU126=CV126,FALSE(),TRUE())</f>
        <v>1</v>
      </c>
      <c r="CX126" s="55" t="n">
        <f aca="false">IF(CW126=TRUE(),0,1)</f>
        <v>0</v>
      </c>
      <c r="CY126" s="17"/>
      <c r="CZ126" s="55" t="n">
        <f aca="false">CX126</f>
        <v>0</v>
      </c>
      <c r="DA126" s="208" t="n">
        <f aca="false">IF(CZ126=0,DA125,CZ126)</f>
        <v>1</v>
      </c>
      <c r="DB126" s="161" t="n">
        <f aca="false">IF(DA126=1,1,IF(DA126=10,10,IF(DA126=20,20,10)))</f>
        <v>1</v>
      </c>
      <c r="DC126" s="222"/>
      <c r="DD126" s="208" t="n">
        <f aca="false">IF(DB126=1,1,0)</f>
        <v>1</v>
      </c>
      <c r="DE126" s="209" t="n">
        <f aca="false">DD126*K126</f>
        <v>0</v>
      </c>
      <c r="DF126" s="209" t="n">
        <f aca="false">DD126*M126</f>
        <v>0</v>
      </c>
      <c r="DG126" s="210"/>
      <c r="DH126" s="43"/>
      <c r="DI126" s="211"/>
      <c r="DJ126" s="112"/>
      <c r="DK126" s="162" t="n">
        <f aca="false">IF(DB126=1,M126,0)</f>
        <v>0</v>
      </c>
      <c r="DL126" s="212" t="n">
        <f aca="false">IF(AND(CZ126=1,DD126=1),2,DD126)</f>
        <v>1</v>
      </c>
      <c r="DM126" s="55" t="n">
        <f aca="false">IF(AND(DL126=2,DL127=2),2,IF(AND(DL126=2,DL127=1),3,DL126))</f>
        <v>1</v>
      </c>
      <c r="DN126" s="55" t="n">
        <f aca="false">IF(DM126=2,2,IF(AND(DM126=3,DM128=1),4,DM126))</f>
        <v>1</v>
      </c>
      <c r="DO126" s="55" t="n">
        <f aca="false">IF(DN126=2,2,IF(AND(DN126=4,DN129=1),5,DN126))</f>
        <v>1</v>
      </c>
      <c r="DP126" s="55" t="n">
        <f aca="false">IF(DO126=2,2,IF(AND(DO126=5,DO130=1),6,DO126))</f>
        <v>1</v>
      </c>
      <c r="DQ126" s="55" t="n">
        <f aca="false">IF(DP126=2,2,IF(AND(DP126=6,DP131=1),7,DP126))</f>
        <v>1</v>
      </c>
      <c r="DR126" s="55" t="n">
        <f aca="false">IF(DQ126=2,2,IF(AND(DQ126=7,DQ132=1),8,DQ126))</f>
        <v>1</v>
      </c>
      <c r="DS126" s="55" t="n">
        <f aca="false">IF(DR126=2,2,IF(AND(DR126=8,DR133=1),9,DR126))</f>
        <v>1</v>
      </c>
      <c r="DT126" s="55" t="n">
        <f aca="false">IF(DS126=2,2,IF(AND(DS126=9,DS134=1),10,DS126))</f>
        <v>1</v>
      </c>
      <c r="DU126" s="55" t="n">
        <f aca="false">IF(DT126=2,2,IF(AND(DT126=10,DT135=1),11,DT126))</f>
        <v>1</v>
      </c>
      <c r="DV126" s="55" t="n">
        <f aca="false">IF(DU126=2,2,IF(AND(DU126=11,DU136=1),12,DU126))</f>
        <v>1</v>
      </c>
      <c r="DW126" s="55" t="n">
        <f aca="false">IF(DV126=2,2,IF(AND(DV126=12,DV137=1),13,DV126))</f>
        <v>1</v>
      </c>
      <c r="DX126" s="55" t="n">
        <f aca="false">IF(DW126=2,2,IF(AND(DW126=13,DW138=1),14,DW126))</f>
        <v>1</v>
      </c>
      <c r="DY126" s="55" t="n">
        <f aca="false">IF(DX126=2,2,IF(AND(DX126=14,DX139=1),15,DX126))</f>
        <v>1</v>
      </c>
      <c r="DZ126" s="55" t="n">
        <f aca="false">IF(DY126=2,2,IF(AND(DY126=15,DY140=1),16,DY126))</f>
        <v>1</v>
      </c>
      <c r="EA126" s="55" t="n">
        <f aca="false">IF(DZ126=2,2,IF(AND(DZ126=16,DZ141=1),17,DZ126))</f>
        <v>1</v>
      </c>
      <c r="EB126" s="55" t="n">
        <f aca="false">IF(EA126=2,2,IF(AND(EA126=17,EA142=1),18,EA126))</f>
        <v>1</v>
      </c>
      <c r="EC126" s="213" t="n">
        <f aca="false">IF(EB126=2,2,IF(AND(EB126=18,EB143=1),19,EB126))</f>
        <v>1</v>
      </c>
      <c r="ED126" s="214" t="n">
        <f aca="false">IF(EC126=2,DK126,IF(EC126=3,(DK126+DK127),IF(EC126=4,(DK126+DK127+DK128),IF(EC126=5,(DK126+DK127+DK128+DK129),IF(EC126=6,(DK126+DK127+DK128+DK129+DK130),IF(EC126=7,(DK126+DK127+DK128+DK129+DK130+DK131),0))))))</f>
        <v>0</v>
      </c>
      <c r="EE126" s="215" t="n">
        <f aca="false">IF(EC126=8,(DK126+DK127+DK128+DK129+DK130+DK131+DK132),IF(EC126=9,(DK126+DK127+DK128+DK129+DK130+DK131+DK132+DK133),IF(EC126=10,(DK126+DK127+DK128+DK129+DK130+DK131+DK132+DK133+DK134),IF(EC126=11,(DK126+DK127+DK128+DK129+DK130+DK131+DK132+DK133+DK134+DK135),IF(EC126=12,(DK126+DK127+DK128+DK129+DK130+DK131+DK132+DK133+DK134+DK135+DK136),IF(EC126=13,(DK126+DK127+DK128+DK129+DK130+DK131+DK132+DK133+DK134+DK135+DK136+DK137),0))))))</f>
        <v>0</v>
      </c>
      <c r="EF126" s="215" t="n">
        <f aca="false">IF(EC126=14,SUM(DK126:DK138),IF(EC126=15,SUM(DK126:DK139),IF(EC126=16,SUM(DK126:DK140),IF(EC126=17,SUM(DK126:DK141),IF(EC126=18,SUM(DK126:DK142),IF(EC126=19,SUM(DK126:DK143),0))))))</f>
        <v>0</v>
      </c>
      <c r="EG126" s="216" t="n">
        <f aca="false">ED126+EE126+EF126</f>
        <v>0</v>
      </c>
      <c r="EH126" s="215"/>
      <c r="EI126" s="216"/>
      <c r="EJ126" s="113" t="n">
        <f aca="false">EG126+EI126</f>
        <v>0</v>
      </c>
      <c r="EK126" s="113"/>
      <c r="EL126" s="113"/>
      <c r="EM126" s="113"/>
      <c r="EN126" s="113"/>
    </row>
    <row r="127" s="16" customFormat="true" ht="27" hidden="false" customHeight="true" outlineLevel="0" collapsed="false">
      <c r="B127" s="164" t="str">
        <f aca="false">IF(M127&gt;0,"Wypełnione","")</f>
        <v/>
      </c>
      <c r="C127" s="165" t="str">
        <f aca="false">IF(AU127=1,SUM(AU$11:AU127),"")</f>
        <v/>
      </c>
      <c r="D127" s="166"/>
      <c r="E127" s="167"/>
      <c r="F127" s="168"/>
      <c r="G127" s="169"/>
      <c r="H127" s="170"/>
      <c r="I127" s="168"/>
      <c r="J127" s="169"/>
      <c r="K127" s="170"/>
      <c r="L127" s="171"/>
      <c r="M127" s="172"/>
      <c r="N127" s="173"/>
      <c r="O127" s="173"/>
      <c r="P127" s="174"/>
      <c r="Q127" s="175"/>
      <c r="R127" s="175"/>
      <c r="S127" s="175"/>
      <c r="T127" s="175"/>
      <c r="U127" s="176"/>
      <c r="V127" s="177"/>
      <c r="W127" s="178"/>
      <c r="X127" s="178"/>
      <c r="Y127" s="178"/>
      <c r="Z127" s="178"/>
      <c r="AA127" s="178"/>
      <c r="AB127" s="178"/>
      <c r="AC127" s="178"/>
      <c r="AD127" s="178"/>
      <c r="AE127" s="179"/>
      <c r="AF127" s="180"/>
      <c r="AG127" s="177"/>
      <c r="AH127" s="178"/>
      <c r="AI127" s="181"/>
      <c r="AJ127" s="182"/>
      <c r="AK127" s="169"/>
      <c r="AL127" s="183"/>
      <c r="AM127" s="184"/>
      <c r="AN127" s="184"/>
      <c r="AO127" s="183"/>
      <c r="AP127" s="185"/>
      <c r="AQ127" s="186" t="str">
        <f aca="false">IF(BG127+BJ127&gt;0,"Wpisz miarę.","")</f>
        <v/>
      </c>
      <c r="AR127" s="187" t="n">
        <v>1</v>
      </c>
      <c r="AU127" s="188" t="n">
        <f aca="false">AW127</f>
        <v>0</v>
      </c>
      <c r="AV127" s="189" t="b">
        <f aca="false">ISNONTEXT(D127)</f>
        <v>1</v>
      </c>
      <c r="AW127" s="55" t="n">
        <f aca="false">IF(AV127=TRUE(),0,1)</f>
        <v>0</v>
      </c>
      <c r="AX127" s="190" t="n">
        <f aca="false">IF(D127=0,1,COUNTIF(D$12:D$401,D127))</f>
        <v>1</v>
      </c>
      <c r="AY127" s="191" t="n">
        <f aca="false">IF(AX127&gt;1,1,0)</f>
        <v>0</v>
      </c>
      <c r="BD127" s="193"/>
      <c r="BE127" s="193"/>
      <c r="BG127" s="194" t="n">
        <f aca="false">IF(AND(BH127&gt;0,BI127=0),1,0)</f>
        <v>0</v>
      </c>
      <c r="BH127" s="195" t="n">
        <f aca="false">AE127</f>
        <v>0</v>
      </c>
      <c r="BI127" s="187" t="n">
        <f aca="false">AF127</f>
        <v>0</v>
      </c>
      <c r="BJ127" s="194" t="n">
        <f aca="false">IF(AND(BK127&gt;0,BL127=0),1,0)</f>
        <v>0</v>
      </c>
      <c r="BK127" s="195" t="n">
        <f aca="false">AJ127</f>
        <v>0</v>
      </c>
      <c r="BL127" s="187" t="n">
        <f aca="false">AK127</f>
        <v>0</v>
      </c>
      <c r="BN127" s="196" t="n">
        <f aca="false">IF(P127&gt;0,1,0)</f>
        <v>0</v>
      </c>
      <c r="BO127" s="196" t="n">
        <f aca="false">IF(Q127&gt;0,1,0)</f>
        <v>0</v>
      </c>
      <c r="BP127" s="196" t="n">
        <f aca="false">IF(R127&gt;0,1,0)</f>
        <v>0</v>
      </c>
      <c r="BQ127" s="196" t="n">
        <f aca="false">IF(S127&gt;0,1,0)</f>
        <v>0</v>
      </c>
      <c r="BR127" s="196" t="n">
        <f aca="false">IF(T127&gt;0,1,0)</f>
        <v>0</v>
      </c>
      <c r="BS127" s="196" t="n">
        <f aca="false">IF(U127&gt;0,1,0)</f>
        <v>0</v>
      </c>
      <c r="BT127" s="197" t="n">
        <f aca="false">IF(SUM(BN127:BS127)&lt;=1,0,164)</f>
        <v>0</v>
      </c>
      <c r="CA127" s="27"/>
      <c r="CB127" s="199" t="str">
        <f aca="false">IF(ROUND(EJ127,2)=0,"",ROUND((K127-EJ127),2))</f>
        <v/>
      </c>
      <c r="CC127" s="200" t="str">
        <f aca="false">IF(CB127=0,"OK.",IF(CB127="","","Popraw  ;)"))</f>
        <v/>
      </c>
      <c r="CD127" s="201" t="str">
        <f aca="false">IF(ROWS(AP127:AP128)&gt;2,"Pamiętaj o wpisaniu WYPEŁNIONE do kol. z Filtrem","")</f>
        <v/>
      </c>
      <c r="CE127" s="217"/>
      <c r="CF127" s="218"/>
      <c r="CG127" s="218"/>
      <c r="CH127" s="218"/>
      <c r="CI127" s="220"/>
      <c r="CJ127" s="27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05" t="b">
        <f aca="false">ISNUMBER(D127)</f>
        <v>0</v>
      </c>
      <c r="CV127" s="206" t="b">
        <f aca="false">ISBLANK(D127)</f>
        <v>1</v>
      </c>
      <c r="CW127" s="189" t="b">
        <f aca="false">IF(CU127=CV127,FALSE(),TRUE())</f>
        <v>1</v>
      </c>
      <c r="CX127" s="55" t="n">
        <f aca="false">IF(CW127=TRUE(),0,1)</f>
        <v>0</v>
      </c>
      <c r="CY127" s="17"/>
      <c r="CZ127" s="55" t="n">
        <f aca="false">CX127</f>
        <v>0</v>
      </c>
      <c r="DA127" s="208" t="n">
        <f aca="false">IF(CZ127=0,DA126,CZ127)</f>
        <v>1</v>
      </c>
      <c r="DB127" s="161" t="n">
        <f aca="false">IF(DA127=1,1,IF(DA127=10,10,IF(DA127=20,20,10)))</f>
        <v>1</v>
      </c>
      <c r="DC127" s="222"/>
      <c r="DD127" s="208" t="n">
        <f aca="false">IF(DB127=1,1,0)</f>
        <v>1</v>
      </c>
      <c r="DE127" s="209" t="n">
        <f aca="false">DD127*K127</f>
        <v>0</v>
      </c>
      <c r="DF127" s="209" t="n">
        <f aca="false">DD127*M127</f>
        <v>0</v>
      </c>
      <c r="DG127" s="210"/>
      <c r="DH127" s="43"/>
      <c r="DI127" s="211"/>
      <c r="DJ127" s="112"/>
      <c r="DK127" s="162" t="n">
        <f aca="false">IF(DB127=1,M127,0)</f>
        <v>0</v>
      </c>
      <c r="DL127" s="212" t="n">
        <f aca="false">IF(AND(CZ127=1,DD127=1),2,DD127)</f>
        <v>1</v>
      </c>
      <c r="DM127" s="55" t="n">
        <f aca="false">IF(AND(DL127=2,DL128=2),2,IF(AND(DL127=2,DL128=1),3,DL127))</f>
        <v>1</v>
      </c>
      <c r="DN127" s="55" t="n">
        <f aca="false">IF(DM127=2,2,IF(AND(DM127=3,DM129=1),4,DM127))</f>
        <v>1</v>
      </c>
      <c r="DO127" s="55" t="n">
        <f aca="false">IF(DN127=2,2,IF(AND(DN127=4,DN130=1),5,DN127))</f>
        <v>1</v>
      </c>
      <c r="DP127" s="55" t="n">
        <f aca="false">IF(DO127=2,2,IF(AND(DO127=5,DO131=1),6,DO127))</f>
        <v>1</v>
      </c>
      <c r="DQ127" s="55" t="n">
        <f aca="false">IF(DP127=2,2,IF(AND(DP127=6,DP132=1),7,DP127))</f>
        <v>1</v>
      </c>
      <c r="DR127" s="55" t="n">
        <f aca="false">IF(DQ127=2,2,IF(AND(DQ127=7,DQ133=1),8,DQ127))</f>
        <v>1</v>
      </c>
      <c r="DS127" s="55" t="n">
        <f aca="false">IF(DR127=2,2,IF(AND(DR127=8,DR134=1),9,DR127))</f>
        <v>1</v>
      </c>
      <c r="DT127" s="55" t="n">
        <f aca="false">IF(DS127=2,2,IF(AND(DS127=9,DS135=1),10,DS127))</f>
        <v>1</v>
      </c>
      <c r="DU127" s="55" t="n">
        <f aca="false">IF(DT127=2,2,IF(AND(DT127=10,DT136=1),11,DT127))</f>
        <v>1</v>
      </c>
      <c r="DV127" s="55" t="n">
        <f aca="false">IF(DU127=2,2,IF(AND(DU127=11,DU137=1),12,DU127))</f>
        <v>1</v>
      </c>
      <c r="DW127" s="55" t="n">
        <f aca="false">IF(DV127=2,2,IF(AND(DV127=12,DV138=1),13,DV127))</f>
        <v>1</v>
      </c>
      <c r="DX127" s="55" t="n">
        <f aca="false">IF(DW127=2,2,IF(AND(DW127=13,DW139=1),14,DW127))</f>
        <v>1</v>
      </c>
      <c r="DY127" s="55" t="n">
        <f aca="false">IF(DX127=2,2,IF(AND(DX127=14,DX140=1),15,DX127))</f>
        <v>1</v>
      </c>
      <c r="DZ127" s="55" t="n">
        <f aca="false">IF(DY127=2,2,IF(AND(DY127=15,DY141=1),16,DY127))</f>
        <v>1</v>
      </c>
      <c r="EA127" s="55" t="n">
        <f aca="false">IF(DZ127=2,2,IF(AND(DZ127=16,DZ142=1),17,DZ127))</f>
        <v>1</v>
      </c>
      <c r="EB127" s="55" t="n">
        <f aca="false">IF(EA127=2,2,IF(AND(EA127=17,EA143=1),18,EA127))</f>
        <v>1</v>
      </c>
      <c r="EC127" s="213" t="n">
        <f aca="false">IF(EB127=2,2,IF(AND(EB127=18,EB144=1),19,EB127))</f>
        <v>1</v>
      </c>
      <c r="ED127" s="214" t="n">
        <f aca="false">IF(EC127=2,DK127,IF(EC127=3,(DK127+DK128),IF(EC127=4,(DK127+DK128+DK129),IF(EC127=5,(DK127+DK128+DK129+DK130),IF(EC127=6,(DK127+DK128+DK129+DK130+DK131),IF(EC127=7,(DK127+DK128+DK129+DK130+DK131+DK132),0))))))</f>
        <v>0</v>
      </c>
      <c r="EE127" s="215" t="n">
        <f aca="false">IF(EC127=8,(DK127+DK128+DK129+DK130+DK131+DK132+DK133),IF(EC127=9,(DK127+DK128+DK129+DK130+DK131+DK132+DK133+DK134),IF(EC127=10,(DK127+DK128+DK129+DK130+DK131+DK132+DK133+DK134+DK135),IF(EC127=11,(DK127+DK128+DK129+DK130+DK131+DK132+DK133+DK134+DK135+DK136),IF(EC127=12,(DK127+DK128+DK129+DK130+DK131+DK132+DK133+DK134+DK135+DK136+DK137),IF(EC127=13,(DK127+DK128+DK129+DK130+DK131+DK132+DK133+DK134+DK135+DK136+DK137+DK138),0))))))</f>
        <v>0</v>
      </c>
      <c r="EF127" s="215" t="n">
        <f aca="false">IF(EC127=14,SUM(DK127:DK139),IF(EC127=15,SUM(DK127:DK140),IF(EC127=16,SUM(DK127:DK141),IF(EC127=17,SUM(DK127:DK142),IF(EC127=18,SUM(DK127:DK143),IF(EC127=19,SUM(DK127:DK144),0))))))</f>
        <v>0</v>
      </c>
      <c r="EG127" s="216" t="n">
        <f aca="false">ED127+EE127+EF127</f>
        <v>0</v>
      </c>
      <c r="EH127" s="215"/>
      <c r="EI127" s="216"/>
      <c r="EJ127" s="113" t="n">
        <f aca="false">EG127+EI127</f>
        <v>0</v>
      </c>
      <c r="EK127" s="113"/>
      <c r="EL127" s="113"/>
      <c r="EM127" s="113"/>
      <c r="EN127" s="113"/>
    </row>
    <row r="128" s="16" customFormat="true" ht="27" hidden="false" customHeight="true" outlineLevel="0" collapsed="false">
      <c r="B128" s="164" t="str">
        <f aca="false">IF(M128&gt;0,"Wypełnione","")</f>
        <v/>
      </c>
      <c r="C128" s="165" t="str">
        <f aca="false">IF(AU128=1,SUM(AU$11:AU128),"")</f>
        <v/>
      </c>
      <c r="D128" s="166"/>
      <c r="E128" s="167"/>
      <c r="F128" s="168"/>
      <c r="G128" s="169"/>
      <c r="H128" s="170"/>
      <c r="I128" s="168"/>
      <c r="J128" s="169"/>
      <c r="K128" s="170"/>
      <c r="L128" s="171"/>
      <c r="M128" s="172"/>
      <c r="N128" s="173"/>
      <c r="O128" s="173"/>
      <c r="P128" s="174"/>
      <c r="Q128" s="175"/>
      <c r="R128" s="175"/>
      <c r="S128" s="175"/>
      <c r="T128" s="175"/>
      <c r="U128" s="176"/>
      <c r="V128" s="177"/>
      <c r="W128" s="178"/>
      <c r="X128" s="178"/>
      <c r="Y128" s="178"/>
      <c r="Z128" s="178"/>
      <c r="AA128" s="178"/>
      <c r="AB128" s="178"/>
      <c r="AC128" s="178"/>
      <c r="AD128" s="178"/>
      <c r="AE128" s="179"/>
      <c r="AF128" s="180"/>
      <c r="AG128" s="177"/>
      <c r="AH128" s="178"/>
      <c r="AI128" s="181"/>
      <c r="AJ128" s="182"/>
      <c r="AK128" s="169"/>
      <c r="AL128" s="183"/>
      <c r="AM128" s="184"/>
      <c r="AN128" s="184"/>
      <c r="AO128" s="183"/>
      <c r="AP128" s="185"/>
      <c r="AQ128" s="186" t="str">
        <f aca="false">IF(BG128+BJ128&gt;0,"Wpisz miarę.","")</f>
        <v/>
      </c>
      <c r="AR128" s="187" t="n">
        <v>1</v>
      </c>
      <c r="AU128" s="188" t="n">
        <f aca="false">AW128</f>
        <v>0</v>
      </c>
      <c r="AV128" s="189" t="b">
        <f aca="false">ISNONTEXT(D128)</f>
        <v>1</v>
      </c>
      <c r="AW128" s="55" t="n">
        <f aca="false">IF(AV128=TRUE(),0,1)</f>
        <v>0</v>
      </c>
      <c r="AX128" s="190" t="n">
        <f aca="false">IF(D128=0,1,COUNTIF(D$12:D$401,D128))</f>
        <v>1</v>
      </c>
      <c r="AY128" s="191" t="n">
        <f aca="false">IF(AX128&gt;1,1,0)</f>
        <v>0</v>
      </c>
      <c r="BD128" s="193"/>
      <c r="BE128" s="193"/>
      <c r="BG128" s="194" t="n">
        <f aca="false">IF(AND(BH128&gt;0,BI128=0),1,0)</f>
        <v>0</v>
      </c>
      <c r="BH128" s="195" t="n">
        <f aca="false">AE128</f>
        <v>0</v>
      </c>
      <c r="BI128" s="187" t="n">
        <f aca="false">AF128</f>
        <v>0</v>
      </c>
      <c r="BJ128" s="194" t="n">
        <f aca="false">IF(AND(BK128&gt;0,BL128=0),1,0)</f>
        <v>0</v>
      </c>
      <c r="BK128" s="195" t="n">
        <f aca="false">AJ128</f>
        <v>0</v>
      </c>
      <c r="BL128" s="187" t="n">
        <f aca="false">AK128</f>
        <v>0</v>
      </c>
      <c r="BN128" s="196" t="n">
        <f aca="false">IF(P128&gt;0,1,0)</f>
        <v>0</v>
      </c>
      <c r="BO128" s="196" t="n">
        <f aca="false">IF(Q128&gt;0,1,0)</f>
        <v>0</v>
      </c>
      <c r="BP128" s="196" t="n">
        <f aca="false">IF(R128&gt;0,1,0)</f>
        <v>0</v>
      </c>
      <c r="BQ128" s="196" t="n">
        <f aca="false">IF(S128&gt;0,1,0)</f>
        <v>0</v>
      </c>
      <c r="BR128" s="196" t="n">
        <f aca="false">IF(T128&gt;0,1,0)</f>
        <v>0</v>
      </c>
      <c r="BS128" s="196" t="n">
        <f aca="false">IF(U128&gt;0,1,0)</f>
        <v>0</v>
      </c>
      <c r="BT128" s="197" t="n">
        <f aca="false">IF(SUM(BN128:BS128)&lt;=1,0,164)</f>
        <v>0</v>
      </c>
      <c r="CA128" s="27"/>
      <c r="CB128" s="199" t="str">
        <f aca="false">IF(ROUND(EJ128,2)=0,"",ROUND((K128-EJ128),2))</f>
        <v/>
      </c>
      <c r="CC128" s="200" t="str">
        <f aca="false">IF(CB128=0,"OK.",IF(CB128="","","Popraw  ;)"))</f>
        <v/>
      </c>
      <c r="CD128" s="201" t="str">
        <f aca="false">IF(ROWS(AP128:AP129)&gt;2,"Pamiętaj o wpisaniu WYPEŁNIONE do kol. z Filtrem","")</f>
        <v/>
      </c>
      <c r="CE128" s="217"/>
      <c r="CF128" s="218"/>
      <c r="CG128" s="218"/>
      <c r="CH128" s="218"/>
      <c r="CI128" s="220"/>
      <c r="CJ128" s="27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05" t="b">
        <f aca="false">ISNUMBER(D128)</f>
        <v>0</v>
      </c>
      <c r="CV128" s="206" t="b">
        <f aca="false">ISBLANK(D128)</f>
        <v>1</v>
      </c>
      <c r="CW128" s="189" t="b">
        <f aca="false">IF(CU128=CV128,FALSE(),TRUE())</f>
        <v>1</v>
      </c>
      <c r="CX128" s="55" t="n">
        <f aca="false">IF(CW128=TRUE(),0,1)</f>
        <v>0</v>
      </c>
      <c r="CY128" s="17"/>
      <c r="CZ128" s="55" t="n">
        <f aca="false">CX128</f>
        <v>0</v>
      </c>
      <c r="DA128" s="208" t="n">
        <f aca="false">IF(CZ128=0,DA127,CZ128)</f>
        <v>1</v>
      </c>
      <c r="DB128" s="161" t="n">
        <f aca="false">IF(DA128=1,1,IF(DA128=10,10,IF(DA128=20,20,10)))</f>
        <v>1</v>
      </c>
      <c r="DC128" s="222"/>
      <c r="DD128" s="208" t="n">
        <f aca="false">IF(DB128=1,1,0)</f>
        <v>1</v>
      </c>
      <c r="DE128" s="209" t="n">
        <f aca="false">DD128*K128</f>
        <v>0</v>
      </c>
      <c r="DF128" s="209" t="n">
        <f aca="false">DD128*M128</f>
        <v>0</v>
      </c>
      <c r="DG128" s="210"/>
      <c r="DH128" s="43"/>
      <c r="DI128" s="211"/>
      <c r="DJ128" s="112"/>
      <c r="DK128" s="162" t="n">
        <f aca="false">IF(DB128=1,M128,0)</f>
        <v>0</v>
      </c>
      <c r="DL128" s="212" t="n">
        <f aca="false">IF(AND(CZ128=1,DD128=1),2,DD128)</f>
        <v>1</v>
      </c>
      <c r="DM128" s="55" t="n">
        <f aca="false">IF(AND(DL128=2,DL129=2),2,IF(AND(DL128=2,DL129=1),3,DL128))</f>
        <v>1</v>
      </c>
      <c r="DN128" s="55" t="n">
        <f aca="false">IF(DM128=2,2,IF(AND(DM128=3,DM130=1),4,DM128))</f>
        <v>1</v>
      </c>
      <c r="DO128" s="55" t="n">
        <f aca="false">IF(DN128=2,2,IF(AND(DN128=4,DN131=1),5,DN128))</f>
        <v>1</v>
      </c>
      <c r="DP128" s="55" t="n">
        <f aca="false">IF(DO128=2,2,IF(AND(DO128=5,DO132=1),6,DO128))</f>
        <v>1</v>
      </c>
      <c r="DQ128" s="55" t="n">
        <f aca="false">IF(DP128=2,2,IF(AND(DP128=6,DP133=1),7,DP128))</f>
        <v>1</v>
      </c>
      <c r="DR128" s="55" t="n">
        <f aca="false">IF(DQ128=2,2,IF(AND(DQ128=7,DQ134=1),8,DQ128))</f>
        <v>1</v>
      </c>
      <c r="DS128" s="55" t="n">
        <f aca="false">IF(DR128=2,2,IF(AND(DR128=8,DR135=1),9,DR128))</f>
        <v>1</v>
      </c>
      <c r="DT128" s="55" t="n">
        <f aca="false">IF(DS128=2,2,IF(AND(DS128=9,DS136=1),10,DS128))</f>
        <v>1</v>
      </c>
      <c r="DU128" s="55" t="n">
        <f aca="false">IF(DT128=2,2,IF(AND(DT128=10,DT137=1),11,DT128))</f>
        <v>1</v>
      </c>
      <c r="DV128" s="55" t="n">
        <f aca="false">IF(DU128=2,2,IF(AND(DU128=11,DU138=1),12,DU128))</f>
        <v>1</v>
      </c>
      <c r="DW128" s="55" t="n">
        <f aca="false">IF(DV128=2,2,IF(AND(DV128=12,DV139=1),13,DV128))</f>
        <v>1</v>
      </c>
      <c r="DX128" s="55" t="n">
        <f aca="false">IF(DW128=2,2,IF(AND(DW128=13,DW140=1),14,DW128))</f>
        <v>1</v>
      </c>
      <c r="DY128" s="55" t="n">
        <f aca="false">IF(DX128=2,2,IF(AND(DX128=14,DX141=1),15,DX128))</f>
        <v>1</v>
      </c>
      <c r="DZ128" s="55" t="n">
        <f aca="false">IF(DY128=2,2,IF(AND(DY128=15,DY142=1),16,DY128))</f>
        <v>1</v>
      </c>
      <c r="EA128" s="55" t="n">
        <f aca="false">IF(DZ128=2,2,IF(AND(DZ128=16,DZ143=1),17,DZ128))</f>
        <v>1</v>
      </c>
      <c r="EB128" s="55" t="n">
        <f aca="false">IF(EA128=2,2,IF(AND(EA128=17,EA144=1),18,EA128))</f>
        <v>1</v>
      </c>
      <c r="EC128" s="213" t="n">
        <f aca="false">IF(EB128=2,2,IF(AND(EB128=18,EB145=1),19,EB128))</f>
        <v>1</v>
      </c>
      <c r="ED128" s="214" t="n">
        <f aca="false">IF(EC128=2,DK128,IF(EC128=3,(DK128+DK129),IF(EC128=4,(DK128+DK129+DK130),IF(EC128=5,(DK128+DK129+DK130+DK131),IF(EC128=6,(DK128+DK129+DK130+DK131+DK132),IF(EC128=7,(DK128+DK129+DK130+DK131+DK132+DK133),0))))))</f>
        <v>0</v>
      </c>
      <c r="EE128" s="215" t="n">
        <f aca="false">IF(EC128=8,(DK128+DK129+DK130+DK131+DK132+DK133+DK134),IF(EC128=9,(DK128+DK129+DK130+DK131+DK132+DK133+DK134+DK135),IF(EC128=10,(DK128+DK129+DK130+DK131+DK132+DK133+DK134+DK135+DK136),IF(EC128=11,(DK128+DK129+DK130+DK131+DK132+DK133+DK134+DK135+DK136+DK137),IF(EC128=12,(DK128+DK129+DK130+DK131+DK132+DK133+DK134+DK135+DK136+DK137+DK138),IF(EC128=13,(DK128+DK129+DK130+DK131+DK132+DK133+DK134+DK135+DK136+DK137+DK138+DK139),0))))))</f>
        <v>0</v>
      </c>
      <c r="EF128" s="215" t="n">
        <f aca="false">IF(EC128=14,SUM(DK128:DK140),IF(EC128=15,SUM(DK128:DK141),IF(EC128=16,SUM(DK128:DK142),IF(EC128=17,SUM(DK128:DK143),IF(EC128=18,SUM(DK128:DK144),IF(EC128=19,SUM(DK128:DK145),0))))))</f>
        <v>0</v>
      </c>
      <c r="EG128" s="216" t="n">
        <f aca="false">ED128+EE128+EF128</f>
        <v>0</v>
      </c>
      <c r="EH128" s="215"/>
      <c r="EI128" s="216"/>
      <c r="EJ128" s="113" t="n">
        <f aca="false">EG128+EI128</f>
        <v>0</v>
      </c>
      <c r="EK128" s="113"/>
      <c r="EL128" s="113"/>
      <c r="EM128" s="113"/>
      <c r="EN128" s="113"/>
    </row>
    <row r="129" s="16" customFormat="true" ht="27" hidden="false" customHeight="true" outlineLevel="0" collapsed="false">
      <c r="B129" s="164" t="str">
        <f aca="false">IF(M129&gt;0,"Wypełnione","")</f>
        <v/>
      </c>
      <c r="C129" s="165" t="str">
        <f aca="false">IF(AU129=1,SUM(AU$11:AU129),"")</f>
        <v/>
      </c>
      <c r="D129" s="166"/>
      <c r="E129" s="167"/>
      <c r="F129" s="168"/>
      <c r="G129" s="169"/>
      <c r="H129" s="170"/>
      <c r="I129" s="168"/>
      <c r="J129" s="169"/>
      <c r="K129" s="170"/>
      <c r="L129" s="171"/>
      <c r="M129" s="172"/>
      <c r="N129" s="173"/>
      <c r="O129" s="173"/>
      <c r="P129" s="174"/>
      <c r="Q129" s="175"/>
      <c r="R129" s="175"/>
      <c r="S129" s="175"/>
      <c r="T129" s="175"/>
      <c r="U129" s="176"/>
      <c r="V129" s="177"/>
      <c r="W129" s="178"/>
      <c r="X129" s="178"/>
      <c r="Y129" s="178"/>
      <c r="Z129" s="178"/>
      <c r="AA129" s="178"/>
      <c r="AB129" s="178"/>
      <c r="AC129" s="178"/>
      <c r="AD129" s="178"/>
      <c r="AE129" s="179"/>
      <c r="AF129" s="180"/>
      <c r="AG129" s="177"/>
      <c r="AH129" s="178"/>
      <c r="AI129" s="181"/>
      <c r="AJ129" s="182"/>
      <c r="AK129" s="169"/>
      <c r="AL129" s="183"/>
      <c r="AM129" s="184"/>
      <c r="AN129" s="184"/>
      <c r="AO129" s="183"/>
      <c r="AP129" s="185"/>
      <c r="AQ129" s="186" t="str">
        <f aca="false">IF(BG129+BJ129&gt;0,"Wpisz miarę.","")</f>
        <v/>
      </c>
      <c r="AR129" s="187" t="n">
        <v>1</v>
      </c>
      <c r="AU129" s="188" t="n">
        <f aca="false">AW129</f>
        <v>0</v>
      </c>
      <c r="AV129" s="189" t="b">
        <f aca="false">ISNONTEXT(D129)</f>
        <v>1</v>
      </c>
      <c r="AW129" s="55" t="n">
        <f aca="false">IF(AV129=TRUE(),0,1)</f>
        <v>0</v>
      </c>
      <c r="AX129" s="190" t="n">
        <f aca="false">IF(D129=0,1,COUNTIF(D$12:D$401,D129))</f>
        <v>1</v>
      </c>
      <c r="AY129" s="191" t="n">
        <f aca="false">IF(AX129&gt;1,1,0)</f>
        <v>0</v>
      </c>
      <c r="BD129" s="193"/>
      <c r="BE129" s="193"/>
      <c r="BG129" s="194" t="n">
        <f aca="false">IF(AND(BH129&gt;0,BI129=0),1,0)</f>
        <v>0</v>
      </c>
      <c r="BH129" s="195" t="n">
        <f aca="false">AE129</f>
        <v>0</v>
      </c>
      <c r="BI129" s="187" t="n">
        <f aca="false">AF129</f>
        <v>0</v>
      </c>
      <c r="BJ129" s="194" t="n">
        <f aca="false">IF(AND(BK129&gt;0,BL129=0),1,0)</f>
        <v>0</v>
      </c>
      <c r="BK129" s="195" t="n">
        <f aca="false">AJ129</f>
        <v>0</v>
      </c>
      <c r="BL129" s="187" t="n">
        <f aca="false">AK129</f>
        <v>0</v>
      </c>
      <c r="BN129" s="196" t="n">
        <f aca="false">IF(P129&gt;0,1,0)</f>
        <v>0</v>
      </c>
      <c r="BO129" s="196" t="n">
        <f aca="false">IF(Q129&gt;0,1,0)</f>
        <v>0</v>
      </c>
      <c r="BP129" s="196" t="n">
        <f aca="false">IF(R129&gt;0,1,0)</f>
        <v>0</v>
      </c>
      <c r="BQ129" s="196" t="n">
        <f aca="false">IF(S129&gt;0,1,0)</f>
        <v>0</v>
      </c>
      <c r="BR129" s="196" t="n">
        <f aca="false">IF(T129&gt;0,1,0)</f>
        <v>0</v>
      </c>
      <c r="BS129" s="196" t="n">
        <f aca="false">IF(U129&gt;0,1,0)</f>
        <v>0</v>
      </c>
      <c r="BT129" s="197" t="n">
        <f aca="false">IF(SUM(BN129:BS129)&lt;=1,0,164)</f>
        <v>0</v>
      </c>
      <c r="CA129" s="27"/>
      <c r="CB129" s="199" t="str">
        <f aca="false">IF(ROUND(EJ129,2)=0,"",ROUND((K129-EJ129),2))</f>
        <v/>
      </c>
      <c r="CC129" s="200" t="str">
        <f aca="false">IF(CB129=0,"OK.",IF(CB129="","","Popraw  ;)"))</f>
        <v/>
      </c>
      <c r="CD129" s="201" t="str">
        <f aca="false">IF(ROWS(AP129:AP130)&gt;2,"Pamiętaj o wpisaniu WYPEŁNIONE do kol. z Filtrem","")</f>
        <v/>
      </c>
      <c r="CE129" s="217"/>
      <c r="CF129" s="218"/>
      <c r="CG129" s="218"/>
      <c r="CH129" s="218"/>
      <c r="CI129" s="220"/>
      <c r="CJ129" s="27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05" t="b">
        <f aca="false">ISNUMBER(D129)</f>
        <v>0</v>
      </c>
      <c r="CV129" s="206" t="b">
        <f aca="false">ISBLANK(D129)</f>
        <v>1</v>
      </c>
      <c r="CW129" s="189" t="b">
        <f aca="false">IF(CU129=CV129,FALSE(),TRUE())</f>
        <v>1</v>
      </c>
      <c r="CX129" s="55" t="n">
        <f aca="false">IF(CW129=TRUE(),0,1)</f>
        <v>0</v>
      </c>
      <c r="CY129" s="17"/>
      <c r="CZ129" s="55" t="n">
        <f aca="false">CX129</f>
        <v>0</v>
      </c>
      <c r="DA129" s="208" t="n">
        <f aca="false">IF(CZ129=0,DA128,CZ129)</f>
        <v>1</v>
      </c>
      <c r="DB129" s="161" t="n">
        <f aca="false">IF(DA129=1,1,IF(DA129=10,10,IF(DA129=20,20,10)))</f>
        <v>1</v>
      </c>
      <c r="DC129" s="222"/>
      <c r="DD129" s="208" t="n">
        <f aca="false">IF(DB129=1,1,0)</f>
        <v>1</v>
      </c>
      <c r="DE129" s="209" t="n">
        <f aca="false">DD129*K129</f>
        <v>0</v>
      </c>
      <c r="DF129" s="209" t="n">
        <f aca="false">DD129*M129</f>
        <v>0</v>
      </c>
      <c r="DG129" s="210"/>
      <c r="DH129" s="43"/>
      <c r="DI129" s="211"/>
      <c r="DJ129" s="112"/>
      <c r="DK129" s="162" t="n">
        <f aca="false">IF(DB129=1,M129,0)</f>
        <v>0</v>
      </c>
      <c r="DL129" s="212" t="n">
        <f aca="false">IF(AND(CZ129=1,DD129=1),2,DD129)</f>
        <v>1</v>
      </c>
      <c r="DM129" s="55" t="n">
        <f aca="false">IF(AND(DL129=2,DL130=2),2,IF(AND(DL129=2,DL130=1),3,DL129))</f>
        <v>1</v>
      </c>
      <c r="DN129" s="55" t="n">
        <f aca="false">IF(DM129=2,2,IF(AND(DM129=3,DM131=1),4,DM129))</f>
        <v>1</v>
      </c>
      <c r="DO129" s="55" t="n">
        <f aca="false">IF(DN129=2,2,IF(AND(DN129=4,DN132=1),5,DN129))</f>
        <v>1</v>
      </c>
      <c r="DP129" s="55" t="n">
        <f aca="false">IF(DO129=2,2,IF(AND(DO129=5,DO133=1),6,DO129))</f>
        <v>1</v>
      </c>
      <c r="DQ129" s="55" t="n">
        <f aca="false">IF(DP129=2,2,IF(AND(DP129=6,DP134=1),7,DP129))</f>
        <v>1</v>
      </c>
      <c r="DR129" s="55" t="n">
        <f aca="false">IF(DQ129=2,2,IF(AND(DQ129=7,DQ135=1),8,DQ129))</f>
        <v>1</v>
      </c>
      <c r="DS129" s="55" t="n">
        <f aca="false">IF(DR129=2,2,IF(AND(DR129=8,DR136=1),9,DR129))</f>
        <v>1</v>
      </c>
      <c r="DT129" s="55" t="n">
        <f aca="false">IF(DS129=2,2,IF(AND(DS129=9,DS137=1),10,DS129))</f>
        <v>1</v>
      </c>
      <c r="DU129" s="55" t="n">
        <f aca="false">IF(DT129=2,2,IF(AND(DT129=10,DT138=1),11,DT129))</f>
        <v>1</v>
      </c>
      <c r="DV129" s="55" t="n">
        <f aca="false">IF(DU129=2,2,IF(AND(DU129=11,DU139=1),12,DU129))</f>
        <v>1</v>
      </c>
      <c r="DW129" s="55" t="n">
        <f aca="false">IF(DV129=2,2,IF(AND(DV129=12,DV140=1),13,DV129))</f>
        <v>1</v>
      </c>
      <c r="DX129" s="55" t="n">
        <f aca="false">IF(DW129=2,2,IF(AND(DW129=13,DW141=1),14,DW129))</f>
        <v>1</v>
      </c>
      <c r="DY129" s="55" t="n">
        <f aca="false">IF(DX129=2,2,IF(AND(DX129=14,DX142=1),15,DX129))</f>
        <v>1</v>
      </c>
      <c r="DZ129" s="55" t="n">
        <f aca="false">IF(DY129=2,2,IF(AND(DY129=15,DY143=1),16,DY129))</f>
        <v>1</v>
      </c>
      <c r="EA129" s="55" t="n">
        <f aca="false">IF(DZ129=2,2,IF(AND(DZ129=16,DZ144=1),17,DZ129))</f>
        <v>1</v>
      </c>
      <c r="EB129" s="55" t="n">
        <f aca="false">IF(EA129=2,2,IF(AND(EA129=17,EA145=1),18,EA129))</f>
        <v>1</v>
      </c>
      <c r="EC129" s="213" t="n">
        <f aca="false">IF(EB129=2,2,IF(AND(EB129=18,EB146=1),19,EB129))</f>
        <v>1</v>
      </c>
      <c r="ED129" s="214" t="n">
        <f aca="false">IF(EC129=2,DK129,IF(EC129=3,(DK129+DK130),IF(EC129=4,(DK129+DK130+DK131),IF(EC129=5,(DK129+DK130+DK131+DK132),IF(EC129=6,(DK129+DK130+DK131+DK132+DK133),IF(EC129=7,(DK129+DK130+DK131+DK132+DK133+DK134),0))))))</f>
        <v>0</v>
      </c>
      <c r="EE129" s="215" t="n">
        <f aca="false">IF(EC129=8,(DK129+DK130+DK131+DK132+DK133+DK134+DK135),IF(EC129=9,(DK129+DK130+DK131+DK132+DK133+DK134+DK135+DK136),IF(EC129=10,(DK129+DK130+DK131+DK132+DK133+DK134+DK135+DK136+DK137),IF(EC129=11,(DK129+DK130+DK131+DK132+DK133+DK134+DK135+DK136+DK137+DK138),IF(EC129=12,(DK129+DK130+DK131+DK132+DK133+DK134+DK135+DK136+DK137+DK138+DK139),IF(EC129=13,(DK129+DK130+DK131+DK132+DK133+DK134+DK135+DK136+DK137+DK138+DK139+DK140),0))))))</f>
        <v>0</v>
      </c>
      <c r="EF129" s="215" t="n">
        <f aca="false">IF(EC129=14,SUM(DK129:DK141),IF(EC129=15,SUM(DK129:DK142),IF(EC129=16,SUM(DK129:DK143),IF(EC129=17,SUM(DK129:DK144),IF(EC129=18,SUM(DK129:DK145),IF(EC129=19,SUM(DK129:DK146),0))))))</f>
        <v>0</v>
      </c>
      <c r="EG129" s="216" t="n">
        <f aca="false">ED129+EE129+EF129</f>
        <v>0</v>
      </c>
      <c r="EH129" s="215"/>
      <c r="EI129" s="216"/>
      <c r="EJ129" s="113" t="n">
        <f aca="false">EG129+EI129</f>
        <v>0</v>
      </c>
      <c r="EK129" s="113"/>
      <c r="EL129" s="113"/>
      <c r="EM129" s="113"/>
      <c r="EN129" s="113"/>
    </row>
    <row r="130" s="16" customFormat="true" ht="27" hidden="false" customHeight="true" outlineLevel="0" collapsed="false">
      <c r="B130" s="164" t="str">
        <f aca="false">IF(M130&gt;0,"Wypełnione","")</f>
        <v/>
      </c>
      <c r="C130" s="165" t="str">
        <f aca="false">IF(AU130=1,SUM(AU$11:AU130),"")</f>
        <v/>
      </c>
      <c r="D130" s="166"/>
      <c r="E130" s="167"/>
      <c r="F130" s="168"/>
      <c r="G130" s="169"/>
      <c r="H130" s="170"/>
      <c r="I130" s="168"/>
      <c r="J130" s="169"/>
      <c r="K130" s="170"/>
      <c r="L130" s="171"/>
      <c r="M130" s="172"/>
      <c r="N130" s="173"/>
      <c r="O130" s="173"/>
      <c r="P130" s="174"/>
      <c r="Q130" s="175"/>
      <c r="R130" s="175"/>
      <c r="S130" s="175"/>
      <c r="T130" s="175"/>
      <c r="U130" s="176"/>
      <c r="V130" s="177"/>
      <c r="W130" s="178"/>
      <c r="X130" s="178"/>
      <c r="Y130" s="178"/>
      <c r="Z130" s="178"/>
      <c r="AA130" s="178"/>
      <c r="AB130" s="178"/>
      <c r="AC130" s="178"/>
      <c r="AD130" s="178"/>
      <c r="AE130" s="179"/>
      <c r="AF130" s="180"/>
      <c r="AG130" s="177"/>
      <c r="AH130" s="178"/>
      <c r="AI130" s="181"/>
      <c r="AJ130" s="182"/>
      <c r="AK130" s="169"/>
      <c r="AL130" s="183"/>
      <c r="AM130" s="184"/>
      <c r="AN130" s="184"/>
      <c r="AO130" s="183"/>
      <c r="AP130" s="185"/>
      <c r="AQ130" s="186" t="str">
        <f aca="false">IF(BG130+BJ130&gt;0,"Wpisz miarę.","")</f>
        <v/>
      </c>
      <c r="AR130" s="187" t="n">
        <v>1</v>
      </c>
      <c r="AU130" s="188" t="n">
        <f aca="false">AW130</f>
        <v>0</v>
      </c>
      <c r="AV130" s="189" t="b">
        <f aca="false">ISNONTEXT(D130)</f>
        <v>1</v>
      </c>
      <c r="AW130" s="55" t="n">
        <f aca="false">IF(AV130=TRUE(),0,1)</f>
        <v>0</v>
      </c>
      <c r="AX130" s="190" t="n">
        <f aca="false">IF(D130=0,1,COUNTIF(D$12:D$401,D130))</f>
        <v>1</v>
      </c>
      <c r="AY130" s="191" t="n">
        <f aca="false">IF(AX130&gt;1,1,0)</f>
        <v>0</v>
      </c>
      <c r="BD130" s="193"/>
      <c r="BE130" s="193"/>
      <c r="BG130" s="194" t="n">
        <f aca="false">IF(AND(BH130&gt;0,BI130=0),1,0)</f>
        <v>0</v>
      </c>
      <c r="BH130" s="195" t="n">
        <f aca="false">AE130</f>
        <v>0</v>
      </c>
      <c r="BI130" s="187" t="n">
        <f aca="false">AF130</f>
        <v>0</v>
      </c>
      <c r="BJ130" s="194" t="n">
        <f aca="false">IF(AND(BK130&gt;0,BL130=0),1,0)</f>
        <v>0</v>
      </c>
      <c r="BK130" s="195" t="n">
        <f aca="false">AJ130</f>
        <v>0</v>
      </c>
      <c r="BL130" s="187" t="n">
        <f aca="false">AK130</f>
        <v>0</v>
      </c>
      <c r="BN130" s="196" t="n">
        <f aca="false">IF(P130&gt;0,1,0)</f>
        <v>0</v>
      </c>
      <c r="BO130" s="196" t="n">
        <f aca="false">IF(Q130&gt;0,1,0)</f>
        <v>0</v>
      </c>
      <c r="BP130" s="196" t="n">
        <f aca="false">IF(R130&gt;0,1,0)</f>
        <v>0</v>
      </c>
      <c r="BQ130" s="196" t="n">
        <f aca="false">IF(S130&gt;0,1,0)</f>
        <v>0</v>
      </c>
      <c r="BR130" s="196" t="n">
        <f aca="false">IF(T130&gt;0,1,0)</f>
        <v>0</v>
      </c>
      <c r="BS130" s="196" t="n">
        <f aca="false">IF(U130&gt;0,1,0)</f>
        <v>0</v>
      </c>
      <c r="BT130" s="197" t="n">
        <f aca="false">IF(SUM(BN130:BS130)&lt;=1,0,164)</f>
        <v>0</v>
      </c>
      <c r="CA130" s="27"/>
      <c r="CB130" s="199" t="str">
        <f aca="false">IF(ROUND(EJ130,2)=0,"",ROUND((K130-EJ130),2))</f>
        <v/>
      </c>
      <c r="CC130" s="200" t="str">
        <f aca="false">IF(CB130=0,"OK.",IF(CB130="","","Popraw  ;)"))</f>
        <v/>
      </c>
      <c r="CD130" s="201" t="str">
        <f aca="false">IF(ROWS(AP130:AP131)&gt;2,"Pamiętaj o wpisaniu WYPEŁNIONE do kol. z Filtrem","")</f>
        <v/>
      </c>
      <c r="CE130" s="217"/>
      <c r="CF130" s="218"/>
      <c r="CG130" s="218"/>
      <c r="CH130" s="218"/>
      <c r="CI130" s="220"/>
      <c r="CJ130" s="27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05" t="b">
        <f aca="false">ISNUMBER(D130)</f>
        <v>0</v>
      </c>
      <c r="CV130" s="206" t="b">
        <f aca="false">ISBLANK(D130)</f>
        <v>1</v>
      </c>
      <c r="CW130" s="189" t="b">
        <f aca="false">IF(CU130=CV130,FALSE(),TRUE())</f>
        <v>1</v>
      </c>
      <c r="CX130" s="55" t="n">
        <f aca="false">IF(CW130=TRUE(),0,1)</f>
        <v>0</v>
      </c>
      <c r="CY130" s="17"/>
      <c r="CZ130" s="55" t="n">
        <f aca="false">CX130</f>
        <v>0</v>
      </c>
      <c r="DA130" s="208" t="n">
        <f aca="false">IF(CZ130=0,DA129,CZ130)</f>
        <v>1</v>
      </c>
      <c r="DB130" s="161" t="n">
        <f aca="false">IF(DA130=1,1,IF(DA130=10,10,IF(DA130=20,20,10)))</f>
        <v>1</v>
      </c>
      <c r="DC130" s="222"/>
      <c r="DD130" s="208" t="n">
        <f aca="false">IF(DB130=1,1,0)</f>
        <v>1</v>
      </c>
      <c r="DE130" s="209" t="n">
        <f aca="false">DD130*K130</f>
        <v>0</v>
      </c>
      <c r="DF130" s="209" t="n">
        <f aca="false">DD130*M130</f>
        <v>0</v>
      </c>
      <c r="DG130" s="210"/>
      <c r="DH130" s="43"/>
      <c r="DI130" s="211"/>
      <c r="DJ130" s="112"/>
      <c r="DK130" s="162" t="n">
        <f aca="false">IF(DB130=1,M130,0)</f>
        <v>0</v>
      </c>
      <c r="DL130" s="212" t="n">
        <f aca="false">IF(AND(CZ130=1,DD130=1),2,DD130)</f>
        <v>1</v>
      </c>
      <c r="DM130" s="55" t="n">
        <f aca="false">IF(AND(DL130=2,DL131=2),2,IF(AND(DL130=2,DL131=1),3,DL130))</f>
        <v>1</v>
      </c>
      <c r="DN130" s="55" t="n">
        <f aca="false">IF(DM130=2,2,IF(AND(DM130=3,DM132=1),4,DM130))</f>
        <v>1</v>
      </c>
      <c r="DO130" s="55" t="n">
        <f aca="false">IF(DN130=2,2,IF(AND(DN130=4,DN133=1),5,DN130))</f>
        <v>1</v>
      </c>
      <c r="DP130" s="55" t="n">
        <f aca="false">IF(DO130=2,2,IF(AND(DO130=5,DO134=1),6,DO130))</f>
        <v>1</v>
      </c>
      <c r="DQ130" s="55" t="n">
        <f aca="false">IF(DP130=2,2,IF(AND(DP130=6,DP135=1),7,DP130))</f>
        <v>1</v>
      </c>
      <c r="DR130" s="55" t="n">
        <f aca="false">IF(DQ130=2,2,IF(AND(DQ130=7,DQ136=1),8,DQ130))</f>
        <v>1</v>
      </c>
      <c r="DS130" s="55" t="n">
        <f aca="false">IF(DR130=2,2,IF(AND(DR130=8,DR137=1),9,DR130))</f>
        <v>1</v>
      </c>
      <c r="DT130" s="55" t="n">
        <f aca="false">IF(DS130=2,2,IF(AND(DS130=9,DS138=1),10,DS130))</f>
        <v>1</v>
      </c>
      <c r="DU130" s="55" t="n">
        <f aca="false">IF(DT130=2,2,IF(AND(DT130=10,DT139=1),11,DT130))</f>
        <v>1</v>
      </c>
      <c r="DV130" s="55" t="n">
        <f aca="false">IF(DU130=2,2,IF(AND(DU130=11,DU140=1),12,DU130))</f>
        <v>1</v>
      </c>
      <c r="DW130" s="55" t="n">
        <f aca="false">IF(DV130=2,2,IF(AND(DV130=12,DV141=1),13,DV130))</f>
        <v>1</v>
      </c>
      <c r="DX130" s="55" t="n">
        <f aca="false">IF(DW130=2,2,IF(AND(DW130=13,DW142=1),14,DW130))</f>
        <v>1</v>
      </c>
      <c r="DY130" s="55" t="n">
        <f aca="false">IF(DX130=2,2,IF(AND(DX130=14,DX143=1),15,DX130))</f>
        <v>1</v>
      </c>
      <c r="DZ130" s="55" t="n">
        <f aca="false">IF(DY130=2,2,IF(AND(DY130=15,DY144=1),16,DY130))</f>
        <v>1</v>
      </c>
      <c r="EA130" s="55" t="n">
        <f aca="false">IF(DZ130=2,2,IF(AND(DZ130=16,DZ145=1),17,DZ130))</f>
        <v>1</v>
      </c>
      <c r="EB130" s="55" t="n">
        <f aca="false">IF(EA130=2,2,IF(AND(EA130=17,EA146=1),18,EA130))</f>
        <v>1</v>
      </c>
      <c r="EC130" s="213" t="n">
        <f aca="false">IF(EB130=2,2,IF(AND(EB130=18,EB147=1),19,EB130))</f>
        <v>1</v>
      </c>
      <c r="ED130" s="214" t="n">
        <f aca="false">IF(EC130=2,DK130,IF(EC130=3,(DK130+DK131),IF(EC130=4,(DK130+DK131+DK132),IF(EC130=5,(DK130+DK131+DK132+DK133),IF(EC130=6,(DK130+DK131+DK132+DK133+DK134),IF(EC130=7,(DK130+DK131+DK132+DK133+DK134+DK135),0))))))</f>
        <v>0</v>
      </c>
      <c r="EE130" s="215" t="n">
        <f aca="false">IF(EC130=8,(DK130+DK131+DK132+DK133+DK134+DK135+DK136),IF(EC130=9,(DK130+DK131+DK132+DK133+DK134+DK135+DK136+DK137),IF(EC130=10,(DK130+DK131+DK132+DK133+DK134+DK135+DK136+DK137+DK138),IF(EC130=11,(DK130+DK131+DK132+DK133+DK134+DK135+DK136+DK137+DK138+DK139),IF(EC130=12,(DK130+DK131+DK132+DK133+DK134+DK135+DK136+DK137+DK138+DK139+DK140),IF(EC130=13,(DK130+DK131+DK132+DK133+DK134+DK135+DK136+DK137+DK138+DK139+DK140+DK141),0))))))</f>
        <v>0</v>
      </c>
      <c r="EF130" s="215" t="n">
        <f aca="false">IF(EC130=14,SUM(DK130:DK142),IF(EC130=15,SUM(DK130:DK143),IF(EC130=16,SUM(DK130:DK144),IF(EC130=17,SUM(DK130:DK145),IF(EC130=18,SUM(DK130:DK146),IF(EC130=19,SUM(DK130:DK147),0))))))</f>
        <v>0</v>
      </c>
      <c r="EG130" s="216" t="n">
        <f aca="false">ED130+EE130+EF130</f>
        <v>0</v>
      </c>
      <c r="EH130" s="215"/>
      <c r="EI130" s="216"/>
      <c r="EJ130" s="113" t="n">
        <f aca="false">EG130+EI130</f>
        <v>0</v>
      </c>
      <c r="EK130" s="113"/>
      <c r="EL130" s="113"/>
      <c r="EM130" s="113"/>
      <c r="EN130" s="113"/>
    </row>
    <row r="131" s="16" customFormat="true" ht="27" hidden="false" customHeight="true" outlineLevel="0" collapsed="false">
      <c r="B131" s="164" t="str">
        <f aca="false">IF(M131&gt;0,"Wypełnione","")</f>
        <v/>
      </c>
      <c r="C131" s="165" t="str">
        <f aca="false">IF(AU131=1,SUM(AU$11:AU131),"")</f>
        <v/>
      </c>
      <c r="D131" s="166"/>
      <c r="E131" s="167"/>
      <c r="F131" s="168"/>
      <c r="G131" s="169"/>
      <c r="H131" s="170"/>
      <c r="I131" s="168"/>
      <c r="J131" s="169"/>
      <c r="K131" s="170"/>
      <c r="L131" s="171"/>
      <c r="M131" s="172"/>
      <c r="N131" s="173"/>
      <c r="O131" s="173"/>
      <c r="P131" s="174"/>
      <c r="Q131" s="175"/>
      <c r="R131" s="175"/>
      <c r="S131" s="175"/>
      <c r="T131" s="175"/>
      <c r="U131" s="176"/>
      <c r="V131" s="177"/>
      <c r="W131" s="178"/>
      <c r="X131" s="178"/>
      <c r="Y131" s="178"/>
      <c r="Z131" s="178"/>
      <c r="AA131" s="178"/>
      <c r="AB131" s="178"/>
      <c r="AC131" s="178"/>
      <c r="AD131" s="178"/>
      <c r="AE131" s="179"/>
      <c r="AF131" s="180"/>
      <c r="AG131" s="177"/>
      <c r="AH131" s="178"/>
      <c r="AI131" s="181"/>
      <c r="AJ131" s="182"/>
      <c r="AK131" s="169"/>
      <c r="AL131" s="183"/>
      <c r="AM131" s="184"/>
      <c r="AN131" s="184"/>
      <c r="AO131" s="183"/>
      <c r="AP131" s="185"/>
      <c r="AQ131" s="186" t="str">
        <f aca="false">IF(BG131+BJ131&gt;0,"Wpisz miarę.","")</f>
        <v/>
      </c>
      <c r="AR131" s="187" t="n">
        <v>1</v>
      </c>
      <c r="AU131" s="188" t="n">
        <f aca="false">AW131</f>
        <v>0</v>
      </c>
      <c r="AV131" s="189" t="b">
        <f aca="false">ISNONTEXT(D131)</f>
        <v>1</v>
      </c>
      <c r="AW131" s="55" t="n">
        <f aca="false">IF(AV131=TRUE(),0,1)</f>
        <v>0</v>
      </c>
      <c r="AX131" s="190" t="n">
        <f aca="false">IF(D131=0,1,COUNTIF(D$12:D$401,D131))</f>
        <v>1</v>
      </c>
      <c r="AY131" s="191" t="n">
        <f aca="false">IF(AX131&gt;1,1,0)</f>
        <v>0</v>
      </c>
      <c r="BD131" s="193"/>
      <c r="BE131" s="193"/>
      <c r="BG131" s="194" t="n">
        <f aca="false">IF(AND(BH131&gt;0,BI131=0),1,0)</f>
        <v>0</v>
      </c>
      <c r="BH131" s="195" t="n">
        <f aca="false">AE131</f>
        <v>0</v>
      </c>
      <c r="BI131" s="187" t="n">
        <f aca="false">AF131</f>
        <v>0</v>
      </c>
      <c r="BJ131" s="194" t="n">
        <f aca="false">IF(AND(BK131&gt;0,BL131=0),1,0)</f>
        <v>0</v>
      </c>
      <c r="BK131" s="195" t="n">
        <f aca="false">AJ131</f>
        <v>0</v>
      </c>
      <c r="BL131" s="187" t="n">
        <f aca="false">AK131</f>
        <v>0</v>
      </c>
      <c r="BN131" s="196" t="n">
        <f aca="false">IF(P131&gt;0,1,0)</f>
        <v>0</v>
      </c>
      <c r="BO131" s="196" t="n">
        <f aca="false">IF(Q131&gt;0,1,0)</f>
        <v>0</v>
      </c>
      <c r="BP131" s="196" t="n">
        <f aca="false">IF(R131&gt;0,1,0)</f>
        <v>0</v>
      </c>
      <c r="BQ131" s="196" t="n">
        <f aca="false">IF(S131&gt;0,1,0)</f>
        <v>0</v>
      </c>
      <c r="BR131" s="196" t="n">
        <f aca="false">IF(T131&gt;0,1,0)</f>
        <v>0</v>
      </c>
      <c r="BS131" s="196" t="n">
        <f aca="false">IF(U131&gt;0,1,0)</f>
        <v>0</v>
      </c>
      <c r="BT131" s="197" t="n">
        <f aca="false">IF(SUM(BN131:BS131)&lt;=1,0,164)</f>
        <v>0</v>
      </c>
      <c r="CA131" s="27"/>
      <c r="CB131" s="199" t="str">
        <f aca="false">IF(ROUND(EJ131,2)=0,"",ROUND((K131-EJ131),2))</f>
        <v/>
      </c>
      <c r="CC131" s="200" t="str">
        <f aca="false">IF(CB131=0,"OK.",IF(CB131="","","Popraw  ;)"))</f>
        <v/>
      </c>
      <c r="CD131" s="201" t="str">
        <f aca="false">IF(ROWS(AP131:AP132)&gt;2,"Pamiętaj o wpisaniu WYPEŁNIONE do kol. z Filtrem","")</f>
        <v/>
      </c>
      <c r="CE131" s="217"/>
      <c r="CF131" s="218"/>
      <c r="CG131" s="218"/>
      <c r="CH131" s="218"/>
      <c r="CI131" s="220"/>
      <c r="CJ131" s="27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05" t="b">
        <f aca="false">ISNUMBER(D131)</f>
        <v>0</v>
      </c>
      <c r="CV131" s="206" t="b">
        <f aca="false">ISBLANK(D131)</f>
        <v>1</v>
      </c>
      <c r="CW131" s="189" t="b">
        <f aca="false">IF(CU131=CV131,FALSE(),TRUE())</f>
        <v>1</v>
      </c>
      <c r="CX131" s="55" t="n">
        <f aca="false">IF(CW131=TRUE(),0,1)</f>
        <v>0</v>
      </c>
      <c r="CY131" s="17"/>
      <c r="CZ131" s="55" t="n">
        <f aca="false">CX131</f>
        <v>0</v>
      </c>
      <c r="DA131" s="208" t="n">
        <f aca="false">IF(CZ131=0,DA130,CZ131)</f>
        <v>1</v>
      </c>
      <c r="DB131" s="161" t="n">
        <f aca="false">IF(DA131=1,1,IF(DA131=10,10,IF(DA131=20,20,10)))</f>
        <v>1</v>
      </c>
      <c r="DC131" s="222"/>
      <c r="DD131" s="208" t="n">
        <f aca="false">IF(DB131=1,1,0)</f>
        <v>1</v>
      </c>
      <c r="DE131" s="209" t="n">
        <f aca="false">DD131*K131</f>
        <v>0</v>
      </c>
      <c r="DF131" s="209" t="n">
        <f aca="false">DD131*M131</f>
        <v>0</v>
      </c>
      <c r="DG131" s="210"/>
      <c r="DH131" s="43"/>
      <c r="DI131" s="211"/>
      <c r="DJ131" s="112"/>
      <c r="DK131" s="162" t="n">
        <f aca="false">IF(DB131=1,M131,0)</f>
        <v>0</v>
      </c>
      <c r="DL131" s="212" t="n">
        <f aca="false">IF(AND(CZ131=1,DD131=1),2,DD131)</f>
        <v>1</v>
      </c>
      <c r="DM131" s="55" t="n">
        <f aca="false">IF(AND(DL131=2,DL132=2),2,IF(AND(DL131=2,DL132=1),3,DL131))</f>
        <v>1</v>
      </c>
      <c r="DN131" s="55" t="n">
        <f aca="false">IF(DM131=2,2,IF(AND(DM131=3,DM133=1),4,DM131))</f>
        <v>1</v>
      </c>
      <c r="DO131" s="55" t="n">
        <f aca="false">IF(DN131=2,2,IF(AND(DN131=4,DN134=1),5,DN131))</f>
        <v>1</v>
      </c>
      <c r="DP131" s="55" t="n">
        <f aca="false">IF(DO131=2,2,IF(AND(DO131=5,DO135=1),6,DO131))</f>
        <v>1</v>
      </c>
      <c r="DQ131" s="55" t="n">
        <f aca="false">IF(DP131=2,2,IF(AND(DP131=6,DP136=1),7,DP131))</f>
        <v>1</v>
      </c>
      <c r="DR131" s="55" t="n">
        <f aca="false">IF(DQ131=2,2,IF(AND(DQ131=7,DQ137=1),8,DQ131))</f>
        <v>1</v>
      </c>
      <c r="DS131" s="55" t="n">
        <f aca="false">IF(DR131=2,2,IF(AND(DR131=8,DR138=1),9,DR131))</f>
        <v>1</v>
      </c>
      <c r="DT131" s="55" t="n">
        <f aca="false">IF(DS131=2,2,IF(AND(DS131=9,DS139=1),10,DS131))</f>
        <v>1</v>
      </c>
      <c r="DU131" s="55" t="n">
        <f aca="false">IF(DT131=2,2,IF(AND(DT131=10,DT140=1),11,DT131))</f>
        <v>1</v>
      </c>
      <c r="DV131" s="55" t="n">
        <f aca="false">IF(DU131=2,2,IF(AND(DU131=11,DU141=1),12,DU131))</f>
        <v>1</v>
      </c>
      <c r="DW131" s="55" t="n">
        <f aca="false">IF(DV131=2,2,IF(AND(DV131=12,DV142=1),13,DV131))</f>
        <v>1</v>
      </c>
      <c r="DX131" s="55" t="n">
        <f aca="false">IF(DW131=2,2,IF(AND(DW131=13,DW143=1),14,DW131))</f>
        <v>1</v>
      </c>
      <c r="DY131" s="55" t="n">
        <f aca="false">IF(DX131=2,2,IF(AND(DX131=14,DX144=1),15,DX131))</f>
        <v>1</v>
      </c>
      <c r="DZ131" s="55" t="n">
        <f aca="false">IF(DY131=2,2,IF(AND(DY131=15,DY145=1),16,DY131))</f>
        <v>1</v>
      </c>
      <c r="EA131" s="55" t="n">
        <f aca="false">IF(DZ131=2,2,IF(AND(DZ131=16,DZ146=1),17,DZ131))</f>
        <v>1</v>
      </c>
      <c r="EB131" s="55" t="n">
        <f aca="false">IF(EA131=2,2,IF(AND(EA131=17,EA147=1),18,EA131))</f>
        <v>1</v>
      </c>
      <c r="EC131" s="213" t="n">
        <f aca="false">IF(EB131=2,2,IF(AND(EB131=18,EB148=1),19,EB131))</f>
        <v>1</v>
      </c>
      <c r="ED131" s="214" t="n">
        <f aca="false">IF(EC131=2,DK131,IF(EC131=3,(DK131+DK132),IF(EC131=4,(DK131+DK132+DK133),IF(EC131=5,(DK131+DK132+DK133+DK134),IF(EC131=6,(DK131+DK132+DK133+DK134+DK135),IF(EC131=7,(DK131+DK132+DK133+DK134+DK135+DK136),0))))))</f>
        <v>0</v>
      </c>
      <c r="EE131" s="215" t="n">
        <f aca="false">IF(EC131=8,(DK131+DK132+DK133+DK134+DK135+DK136+DK137),IF(EC131=9,(DK131+DK132+DK133+DK134+DK135+DK136+DK137+DK138),IF(EC131=10,(DK131+DK132+DK133+DK134+DK135+DK136+DK137+DK138+DK139),IF(EC131=11,(DK131+DK132+DK133+DK134+DK135+DK136+DK137+DK138+DK139+DK140),IF(EC131=12,(DK131+DK132+DK133+DK134+DK135+DK136+DK137+DK138+DK139+DK140+DK141),IF(EC131=13,(DK131+DK132+DK133+DK134+DK135+DK136+DK137+DK138+DK139+DK140+DK141+DK142),0))))))</f>
        <v>0</v>
      </c>
      <c r="EF131" s="215" t="n">
        <f aca="false">IF(EC131=14,SUM(DK131:DK143),IF(EC131=15,SUM(DK131:DK144),IF(EC131=16,SUM(DK131:DK145),IF(EC131=17,SUM(DK131:DK146),IF(EC131=18,SUM(DK131:DK147),IF(EC131=19,SUM(DK131:DK148),0))))))</f>
        <v>0</v>
      </c>
      <c r="EG131" s="216" t="n">
        <f aca="false">ED131+EE131+EF131</f>
        <v>0</v>
      </c>
      <c r="EH131" s="215"/>
      <c r="EI131" s="216"/>
      <c r="EJ131" s="113" t="n">
        <f aca="false">EG131+EI131</f>
        <v>0</v>
      </c>
      <c r="EK131" s="113"/>
      <c r="EL131" s="113"/>
      <c r="EM131" s="113"/>
      <c r="EN131" s="113"/>
    </row>
    <row r="132" s="16" customFormat="true" ht="27" hidden="false" customHeight="true" outlineLevel="0" collapsed="false">
      <c r="B132" s="164" t="str">
        <f aca="false">IF(M132&gt;0,"Wypełnione","")</f>
        <v/>
      </c>
      <c r="C132" s="165" t="str">
        <f aca="false">IF(AU132=1,SUM(AU$11:AU132),"")</f>
        <v/>
      </c>
      <c r="D132" s="166"/>
      <c r="E132" s="167"/>
      <c r="F132" s="168"/>
      <c r="G132" s="169"/>
      <c r="H132" s="170"/>
      <c r="I132" s="168"/>
      <c r="J132" s="169"/>
      <c r="K132" s="170"/>
      <c r="L132" s="171"/>
      <c r="M132" s="172"/>
      <c r="N132" s="173"/>
      <c r="O132" s="173"/>
      <c r="P132" s="174"/>
      <c r="Q132" s="175"/>
      <c r="R132" s="175"/>
      <c r="S132" s="175"/>
      <c r="T132" s="175"/>
      <c r="U132" s="176"/>
      <c r="V132" s="177"/>
      <c r="W132" s="178"/>
      <c r="X132" s="178"/>
      <c r="Y132" s="178"/>
      <c r="Z132" s="178"/>
      <c r="AA132" s="178"/>
      <c r="AB132" s="178"/>
      <c r="AC132" s="178"/>
      <c r="AD132" s="178"/>
      <c r="AE132" s="179"/>
      <c r="AF132" s="180"/>
      <c r="AG132" s="177"/>
      <c r="AH132" s="178"/>
      <c r="AI132" s="181"/>
      <c r="AJ132" s="182"/>
      <c r="AK132" s="169"/>
      <c r="AL132" s="183"/>
      <c r="AM132" s="184"/>
      <c r="AN132" s="184"/>
      <c r="AO132" s="183"/>
      <c r="AP132" s="185"/>
      <c r="AQ132" s="186" t="str">
        <f aca="false">IF(BG132+BJ132&gt;0,"Wpisz miarę.","")</f>
        <v/>
      </c>
      <c r="AR132" s="187" t="n">
        <v>1</v>
      </c>
      <c r="AU132" s="188" t="n">
        <f aca="false">AW132</f>
        <v>0</v>
      </c>
      <c r="AV132" s="189" t="b">
        <f aca="false">ISNONTEXT(D132)</f>
        <v>1</v>
      </c>
      <c r="AW132" s="55" t="n">
        <f aca="false">IF(AV132=TRUE(),0,1)</f>
        <v>0</v>
      </c>
      <c r="AX132" s="190" t="n">
        <f aca="false">IF(D132=0,1,COUNTIF(D$12:D$401,D132))</f>
        <v>1</v>
      </c>
      <c r="AY132" s="191" t="n">
        <f aca="false">IF(AX132&gt;1,1,0)</f>
        <v>0</v>
      </c>
      <c r="BD132" s="193"/>
      <c r="BE132" s="193"/>
      <c r="BG132" s="194" t="n">
        <f aca="false">IF(AND(BH132&gt;0,BI132=0),1,0)</f>
        <v>0</v>
      </c>
      <c r="BH132" s="195" t="n">
        <f aca="false">AE132</f>
        <v>0</v>
      </c>
      <c r="BI132" s="187" t="n">
        <f aca="false">AF132</f>
        <v>0</v>
      </c>
      <c r="BJ132" s="194" t="n">
        <f aca="false">IF(AND(BK132&gt;0,BL132=0),1,0)</f>
        <v>0</v>
      </c>
      <c r="BK132" s="195" t="n">
        <f aca="false">AJ132</f>
        <v>0</v>
      </c>
      <c r="BL132" s="187" t="n">
        <f aca="false">AK132</f>
        <v>0</v>
      </c>
      <c r="BN132" s="196" t="n">
        <f aca="false">IF(P132&gt;0,1,0)</f>
        <v>0</v>
      </c>
      <c r="BO132" s="196" t="n">
        <f aca="false">IF(Q132&gt;0,1,0)</f>
        <v>0</v>
      </c>
      <c r="BP132" s="196" t="n">
        <f aca="false">IF(R132&gt;0,1,0)</f>
        <v>0</v>
      </c>
      <c r="BQ132" s="196" t="n">
        <f aca="false">IF(S132&gt;0,1,0)</f>
        <v>0</v>
      </c>
      <c r="BR132" s="196" t="n">
        <f aca="false">IF(T132&gt;0,1,0)</f>
        <v>0</v>
      </c>
      <c r="BS132" s="196" t="n">
        <f aca="false">IF(U132&gt;0,1,0)</f>
        <v>0</v>
      </c>
      <c r="BT132" s="197" t="n">
        <f aca="false">IF(SUM(BN132:BS132)&lt;=1,0,164)</f>
        <v>0</v>
      </c>
      <c r="CA132" s="27"/>
      <c r="CB132" s="199" t="str">
        <f aca="false">IF(ROUND(EJ132,2)=0,"",ROUND((K132-EJ132),2))</f>
        <v/>
      </c>
      <c r="CC132" s="200" t="str">
        <f aca="false">IF(CB132=0,"OK.",IF(CB132="","","Popraw  ;)"))</f>
        <v/>
      </c>
      <c r="CD132" s="201" t="str">
        <f aca="false">IF(ROWS(AP132:AP133)&gt;2,"Pamiętaj o wpisaniu WYPEŁNIONE do kol. z Filtrem","")</f>
        <v/>
      </c>
      <c r="CE132" s="217"/>
      <c r="CF132" s="218"/>
      <c r="CG132" s="218"/>
      <c r="CH132" s="218"/>
      <c r="CI132" s="220"/>
      <c r="CJ132" s="27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05" t="b">
        <f aca="false">ISNUMBER(D132)</f>
        <v>0</v>
      </c>
      <c r="CV132" s="206" t="b">
        <f aca="false">ISBLANK(D132)</f>
        <v>1</v>
      </c>
      <c r="CW132" s="189" t="b">
        <f aca="false">IF(CU132=CV132,FALSE(),TRUE())</f>
        <v>1</v>
      </c>
      <c r="CX132" s="55" t="n">
        <f aca="false">IF(CW132=TRUE(),0,1)</f>
        <v>0</v>
      </c>
      <c r="CY132" s="17"/>
      <c r="CZ132" s="55" t="n">
        <f aca="false">CX132</f>
        <v>0</v>
      </c>
      <c r="DA132" s="208" t="n">
        <f aca="false">IF(CZ132=0,DA131,CZ132)</f>
        <v>1</v>
      </c>
      <c r="DB132" s="161" t="n">
        <f aca="false">IF(DA132=1,1,IF(DA132=10,10,IF(DA132=20,20,10)))</f>
        <v>1</v>
      </c>
      <c r="DC132" s="222"/>
      <c r="DD132" s="208" t="n">
        <f aca="false">IF(DB132=1,1,0)</f>
        <v>1</v>
      </c>
      <c r="DE132" s="209" t="n">
        <f aca="false">DD132*K132</f>
        <v>0</v>
      </c>
      <c r="DF132" s="209" t="n">
        <f aca="false">DD132*M132</f>
        <v>0</v>
      </c>
      <c r="DG132" s="210"/>
      <c r="DH132" s="43"/>
      <c r="DI132" s="211"/>
      <c r="DJ132" s="112"/>
      <c r="DK132" s="162" t="n">
        <f aca="false">IF(DB132=1,M132,0)</f>
        <v>0</v>
      </c>
      <c r="DL132" s="212" t="n">
        <f aca="false">IF(AND(CZ132=1,DD132=1),2,DD132)</f>
        <v>1</v>
      </c>
      <c r="DM132" s="55" t="n">
        <f aca="false">IF(AND(DL132=2,DL133=2),2,IF(AND(DL132=2,DL133=1),3,DL132))</f>
        <v>1</v>
      </c>
      <c r="DN132" s="55" t="n">
        <f aca="false">IF(DM132=2,2,IF(AND(DM132=3,DM134=1),4,DM132))</f>
        <v>1</v>
      </c>
      <c r="DO132" s="55" t="n">
        <f aca="false">IF(DN132=2,2,IF(AND(DN132=4,DN135=1),5,DN132))</f>
        <v>1</v>
      </c>
      <c r="DP132" s="55" t="n">
        <f aca="false">IF(DO132=2,2,IF(AND(DO132=5,DO136=1),6,DO132))</f>
        <v>1</v>
      </c>
      <c r="DQ132" s="55" t="n">
        <f aca="false">IF(DP132=2,2,IF(AND(DP132=6,DP137=1),7,DP132))</f>
        <v>1</v>
      </c>
      <c r="DR132" s="55" t="n">
        <f aca="false">IF(DQ132=2,2,IF(AND(DQ132=7,DQ138=1),8,DQ132))</f>
        <v>1</v>
      </c>
      <c r="DS132" s="55" t="n">
        <f aca="false">IF(DR132=2,2,IF(AND(DR132=8,DR139=1),9,DR132))</f>
        <v>1</v>
      </c>
      <c r="DT132" s="55" t="n">
        <f aca="false">IF(DS132=2,2,IF(AND(DS132=9,DS140=1),10,DS132))</f>
        <v>1</v>
      </c>
      <c r="DU132" s="55" t="n">
        <f aca="false">IF(DT132=2,2,IF(AND(DT132=10,DT141=1),11,DT132))</f>
        <v>1</v>
      </c>
      <c r="DV132" s="55" t="n">
        <f aca="false">IF(DU132=2,2,IF(AND(DU132=11,DU142=1),12,DU132))</f>
        <v>1</v>
      </c>
      <c r="DW132" s="55" t="n">
        <f aca="false">IF(DV132=2,2,IF(AND(DV132=12,DV143=1),13,DV132))</f>
        <v>1</v>
      </c>
      <c r="DX132" s="55" t="n">
        <f aca="false">IF(DW132=2,2,IF(AND(DW132=13,DW144=1),14,DW132))</f>
        <v>1</v>
      </c>
      <c r="DY132" s="55" t="n">
        <f aca="false">IF(DX132=2,2,IF(AND(DX132=14,DX145=1),15,DX132))</f>
        <v>1</v>
      </c>
      <c r="DZ132" s="55" t="n">
        <f aca="false">IF(DY132=2,2,IF(AND(DY132=15,DY146=1),16,DY132))</f>
        <v>1</v>
      </c>
      <c r="EA132" s="55" t="n">
        <f aca="false">IF(DZ132=2,2,IF(AND(DZ132=16,DZ147=1),17,DZ132))</f>
        <v>1</v>
      </c>
      <c r="EB132" s="55" t="n">
        <f aca="false">IF(EA132=2,2,IF(AND(EA132=17,EA148=1),18,EA132))</f>
        <v>1</v>
      </c>
      <c r="EC132" s="213" t="n">
        <f aca="false">IF(EB132=2,2,IF(AND(EB132=18,EB149=1),19,EB132))</f>
        <v>1</v>
      </c>
      <c r="ED132" s="214" t="n">
        <f aca="false">IF(EC132=2,DK132,IF(EC132=3,(DK132+DK133),IF(EC132=4,(DK132+DK133+DK134),IF(EC132=5,(DK132+DK133+DK134+DK135),IF(EC132=6,(DK132+DK133+DK134+DK135+DK136),IF(EC132=7,(DK132+DK133+DK134+DK135+DK136+DK137),0))))))</f>
        <v>0</v>
      </c>
      <c r="EE132" s="215" t="n">
        <f aca="false">IF(EC132=8,(DK132+DK133+DK134+DK135+DK136+DK137+DK138),IF(EC132=9,(DK132+DK133+DK134+DK135+DK136+DK137+DK138+DK139),IF(EC132=10,(DK132+DK133+DK134+DK135+DK136+DK137+DK138+DK139+DK140),IF(EC132=11,(DK132+DK133+DK134+DK135+DK136+DK137+DK138+DK139+DK140+DK141),IF(EC132=12,(DK132+DK133+DK134+DK135+DK136+DK137+DK138+DK139+DK140+DK141+DK142),IF(EC132=13,(DK132+DK133+DK134+DK135+DK136+DK137+DK138+DK139+DK140+DK141+DK142+DK143),0))))))</f>
        <v>0</v>
      </c>
      <c r="EF132" s="215" t="n">
        <f aca="false">IF(EC132=14,SUM(DK132:DK144),IF(EC132=15,SUM(DK132:DK145),IF(EC132=16,SUM(DK132:DK146),IF(EC132=17,SUM(DK132:DK147),IF(EC132=18,SUM(DK132:DK148),IF(EC132=19,SUM(DK132:DK149),0))))))</f>
        <v>0</v>
      </c>
      <c r="EG132" s="216" t="n">
        <f aca="false">ED132+EE132+EF132</f>
        <v>0</v>
      </c>
      <c r="EH132" s="215"/>
      <c r="EI132" s="216"/>
      <c r="EJ132" s="113" t="n">
        <f aca="false">EG132+EI132</f>
        <v>0</v>
      </c>
      <c r="EK132" s="113"/>
      <c r="EL132" s="113"/>
      <c r="EM132" s="113"/>
      <c r="EN132" s="113"/>
    </row>
    <row r="133" s="16" customFormat="true" ht="27" hidden="false" customHeight="true" outlineLevel="0" collapsed="false">
      <c r="B133" s="164" t="str">
        <f aca="false">IF(M133&gt;0,"Wypełnione","")</f>
        <v/>
      </c>
      <c r="C133" s="165" t="str">
        <f aca="false">IF(AU133=1,SUM(AU$11:AU133),"")</f>
        <v/>
      </c>
      <c r="D133" s="166"/>
      <c r="E133" s="167"/>
      <c r="F133" s="168"/>
      <c r="G133" s="169"/>
      <c r="H133" s="170"/>
      <c r="I133" s="168"/>
      <c r="J133" s="169"/>
      <c r="K133" s="170"/>
      <c r="L133" s="171"/>
      <c r="M133" s="172"/>
      <c r="N133" s="173"/>
      <c r="O133" s="173"/>
      <c r="P133" s="174"/>
      <c r="Q133" s="175"/>
      <c r="R133" s="175"/>
      <c r="S133" s="175"/>
      <c r="T133" s="175"/>
      <c r="U133" s="176"/>
      <c r="V133" s="177"/>
      <c r="W133" s="178"/>
      <c r="X133" s="178"/>
      <c r="Y133" s="178"/>
      <c r="Z133" s="178"/>
      <c r="AA133" s="178"/>
      <c r="AB133" s="178"/>
      <c r="AC133" s="178"/>
      <c r="AD133" s="178"/>
      <c r="AE133" s="179"/>
      <c r="AF133" s="180"/>
      <c r="AG133" s="177"/>
      <c r="AH133" s="178"/>
      <c r="AI133" s="181"/>
      <c r="AJ133" s="182"/>
      <c r="AK133" s="169"/>
      <c r="AL133" s="183"/>
      <c r="AM133" s="184"/>
      <c r="AN133" s="184"/>
      <c r="AO133" s="183"/>
      <c r="AP133" s="185"/>
      <c r="AQ133" s="186" t="str">
        <f aca="false">IF(BG133+BJ133&gt;0,"Wpisz miarę.","")</f>
        <v/>
      </c>
      <c r="AR133" s="187" t="n">
        <v>1</v>
      </c>
      <c r="AU133" s="188" t="n">
        <f aca="false">AW133</f>
        <v>0</v>
      </c>
      <c r="AV133" s="189" t="b">
        <f aca="false">ISNONTEXT(D133)</f>
        <v>1</v>
      </c>
      <c r="AW133" s="55" t="n">
        <f aca="false">IF(AV133=TRUE(),0,1)</f>
        <v>0</v>
      </c>
      <c r="AX133" s="190" t="n">
        <f aca="false">IF(D133=0,1,COUNTIF(D$12:D$401,D133))</f>
        <v>1</v>
      </c>
      <c r="AY133" s="191" t="n">
        <f aca="false">IF(AX133&gt;1,1,0)</f>
        <v>0</v>
      </c>
      <c r="BD133" s="193"/>
      <c r="BE133" s="193"/>
      <c r="BG133" s="194" t="n">
        <f aca="false">IF(AND(BH133&gt;0,BI133=0),1,0)</f>
        <v>0</v>
      </c>
      <c r="BH133" s="195" t="n">
        <f aca="false">AE133</f>
        <v>0</v>
      </c>
      <c r="BI133" s="187" t="n">
        <f aca="false">AF133</f>
        <v>0</v>
      </c>
      <c r="BJ133" s="194" t="n">
        <f aca="false">IF(AND(BK133&gt;0,BL133=0),1,0)</f>
        <v>0</v>
      </c>
      <c r="BK133" s="195" t="n">
        <f aca="false">AJ133</f>
        <v>0</v>
      </c>
      <c r="BL133" s="187" t="n">
        <f aca="false">AK133</f>
        <v>0</v>
      </c>
      <c r="BN133" s="196" t="n">
        <f aca="false">IF(P133&gt;0,1,0)</f>
        <v>0</v>
      </c>
      <c r="BO133" s="196" t="n">
        <f aca="false">IF(Q133&gt;0,1,0)</f>
        <v>0</v>
      </c>
      <c r="BP133" s="196" t="n">
        <f aca="false">IF(R133&gt;0,1,0)</f>
        <v>0</v>
      </c>
      <c r="BQ133" s="196" t="n">
        <f aca="false">IF(S133&gt;0,1,0)</f>
        <v>0</v>
      </c>
      <c r="BR133" s="196" t="n">
        <f aca="false">IF(T133&gt;0,1,0)</f>
        <v>0</v>
      </c>
      <c r="BS133" s="196" t="n">
        <f aca="false">IF(U133&gt;0,1,0)</f>
        <v>0</v>
      </c>
      <c r="BT133" s="197" t="n">
        <f aca="false">IF(SUM(BN133:BS133)&lt;=1,0,164)</f>
        <v>0</v>
      </c>
      <c r="CA133" s="27"/>
      <c r="CB133" s="199" t="str">
        <f aca="false">IF(ROUND(EJ133,2)=0,"",ROUND((K133-EJ133),2))</f>
        <v/>
      </c>
      <c r="CC133" s="200" t="str">
        <f aca="false">IF(CB133=0,"OK.",IF(CB133="","","Popraw  ;)"))</f>
        <v/>
      </c>
      <c r="CD133" s="201" t="str">
        <f aca="false">IF(ROWS(AP133:AP134)&gt;2,"Pamiętaj o wpisaniu WYPEŁNIONE do kol. z Filtrem","")</f>
        <v/>
      </c>
      <c r="CE133" s="217"/>
      <c r="CF133" s="218"/>
      <c r="CG133" s="218"/>
      <c r="CH133" s="218"/>
      <c r="CI133" s="220"/>
      <c r="CJ133" s="27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05" t="b">
        <f aca="false">ISNUMBER(D133)</f>
        <v>0</v>
      </c>
      <c r="CV133" s="206" t="b">
        <f aca="false">ISBLANK(D133)</f>
        <v>1</v>
      </c>
      <c r="CW133" s="189" t="b">
        <f aca="false">IF(CU133=CV133,FALSE(),TRUE())</f>
        <v>1</v>
      </c>
      <c r="CX133" s="55" t="n">
        <f aca="false">IF(CW133=TRUE(),0,1)</f>
        <v>0</v>
      </c>
      <c r="CY133" s="17"/>
      <c r="CZ133" s="55" t="n">
        <f aca="false">CX133</f>
        <v>0</v>
      </c>
      <c r="DA133" s="208" t="n">
        <f aca="false">IF(CZ133=0,DA132,CZ133)</f>
        <v>1</v>
      </c>
      <c r="DB133" s="161" t="n">
        <f aca="false">IF(DA133=1,1,IF(DA133=10,10,IF(DA133=20,20,10)))</f>
        <v>1</v>
      </c>
      <c r="DC133" s="222"/>
      <c r="DD133" s="208" t="n">
        <f aca="false">IF(DB133=1,1,0)</f>
        <v>1</v>
      </c>
      <c r="DE133" s="209" t="n">
        <f aca="false">DD133*K133</f>
        <v>0</v>
      </c>
      <c r="DF133" s="209" t="n">
        <f aca="false">DD133*M133</f>
        <v>0</v>
      </c>
      <c r="DG133" s="210"/>
      <c r="DH133" s="43"/>
      <c r="DI133" s="211"/>
      <c r="DJ133" s="112"/>
      <c r="DK133" s="162" t="n">
        <f aca="false">IF(DB133=1,M133,0)</f>
        <v>0</v>
      </c>
      <c r="DL133" s="212" t="n">
        <f aca="false">IF(AND(CZ133=1,DD133=1),2,DD133)</f>
        <v>1</v>
      </c>
      <c r="DM133" s="55" t="n">
        <f aca="false">IF(AND(DL133=2,DL134=2),2,IF(AND(DL133=2,DL134=1),3,DL133))</f>
        <v>1</v>
      </c>
      <c r="DN133" s="55" t="n">
        <f aca="false">IF(DM133=2,2,IF(AND(DM133=3,DM135=1),4,DM133))</f>
        <v>1</v>
      </c>
      <c r="DO133" s="55" t="n">
        <f aca="false">IF(DN133=2,2,IF(AND(DN133=4,DN136=1),5,DN133))</f>
        <v>1</v>
      </c>
      <c r="DP133" s="55" t="n">
        <f aca="false">IF(DO133=2,2,IF(AND(DO133=5,DO137=1),6,DO133))</f>
        <v>1</v>
      </c>
      <c r="DQ133" s="55" t="n">
        <f aca="false">IF(DP133=2,2,IF(AND(DP133=6,DP138=1),7,DP133))</f>
        <v>1</v>
      </c>
      <c r="DR133" s="55" t="n">
        <f aca="false">IF(DQ133=2,2,IF(AND(DQ133=7,DQ139=1),8,DQ133))</f>
        <v>1</v>
      </c>
      <c r="DS133" s="55" t="n">
        <f aca="false">IF(DR133=2,2,IF(AND(DR133=8,DR140=1),9,DR133))</f>
        <v>1</v>
      </c>
      <c r="DT133" s="55" t="n">
        <f aca="false">IF(DS133=2,2,IF(AND(DS133=9,DS141=1),10,DS133))</f>
        <v>1</v>
      </c>
      <c r="DU133" s="55" t="n">
        <f aca="false">IF(DT133=2,2,IF(AND(DT133=10,DT142=1),11,DT133))</f>
        <v>1</v>
      </c>
      <c r="DV133" s="55" t="n">
        <f aca="false">IF(DU133=2,2,IF(AND(DU133=11,DU143=1),12,DU133))</f>
        <v>1</v>
      </c>
      <c r="DW133" s="55" t="n">
        <f aca="false">IF(DV133=2,2,IF(AND(DV133=12,DV144=1),13,DV133))</f>
        <v>1</v>
      </c>
      <c r="DX133" s="55" t="n">
        <f aca="false">IF(DW133=2,2,IF(AND(DW133=13,DW145=1),14,DW133))</f>
        <v>1</v>
      </c>
      <c r="DY133" s="55" t="n">
        <f aca="false">IF(DX133=2,2,IF(AND(DX133=14,DX146=1),15,DX133))</f>
        <v>1</v>
      </c>
      <c r="DZ133" s="55" t="n">
        <f aca="false">IF(DY133=2,2,IF(AND(DY133=15,DY147=1),16,DY133))</f>
        <v>1</v>
      </c>
      <c r="EA133" s="55" t="n">
        <f aca="false">IF(DZ133=2,2,IF(AND(DZ133=16,DZ148=1),17,DZ133))</f>
        <v>1</v>
      </c>
      <c r="EB133" s="55" t="n">
        <f aca="false">IF(EA133=2,2,IF(AND(EA133=17,EA149=1),18,EA133))</f>
        <v>1</v>
      </c>
      <c r="EC133" s="213" t="n">
        <f aca="false">IF(EB133=2,2,IF(AND(EB133=18,EB150=1),19,EB133))</f>
        <v>1</v>
      </c>
      <c r="ED133" s="214" t="n">
        <f aca="false">IF(EC133=2,DK133,IF(EC133=3,(DK133+DK134),IF(EC133=4,(DK133+DK134+DK135),IF(EC133=5,(DK133+DK134+DK135+DK136),IF(EC133=6,(DK133+DK134+DK135+DK136+DK137),IF(EC133=7,(DK133+DK134+DK135+DK136+DK137+DK138),0))))))</f>
        <v>0</v>
      </c>
      <c r="EE133" s="215" t="n">
        <f aca="false">IF(EC133=8,(DK133+DK134+DK135+DK136+DK137+DK138+DK139),IF(EC133=9,(DK133+DK134+DK135+DK136+DK137+DK138+DK139+DK140),IF(EC133=10,(DK133+DK134+DK135+DK136+DK137+DK138+DK139+DK140+DK141),IF(EC133=11,(DK133+DK134+DK135+DK136+DK137+DK138+DK139+DK140+DK141+DK142),IF(EC133=12,(DK133+DK134+DK135+DK136+DK137+DK138+DK139+DK140+DK141+DK142+DK143),IF(EC133=13,(DK133+DK134+DK135+DK136+DK137+DK138+DK139+DK140+DK141+DK142+DK143+DK144),0))))))</f>
        <v>0</v>
      </c>
      <c r="EF133" s="215" t="n">
        <f aca="false">IF(EC133=14,SUM(DK133:DK145),IF(EC133=15,SUM(DK133:DK146),IF(EC133=16,SUM(DK133:DK147),IF(EC133=17,SUM(DK133:DK148),IF(EC133=18,SUM(DK133:DK149),IF(EC133=19,SUM(DK133:DK150),0))))))</f>
        <v>0</v>
      </c>
      <c r="EG133" s="216" t="n">
        <f aca="false">ED133+EE133+EF133</f>
        <v>0</v>
      </c>
      <c r="EH133" s="215"/>
      <c r="EI133" s="216"/>
      <c r="EJ133" s="113" t="n">
        <f aca="false">EG133+EI133</f>
        <v>0</v>
      </c>
      <c r="EK133" s="113"/>
      <c r="EL133" s="113"/>
      <c r="EM133" s="113"/>
      <c r="EN133" s="113"/>
    </row>
    <row r="134" s="16" customFormat="true" ht="27" hidden="false" customHeight="true" outlineLevel="0" collapsed="false">
      <c r="B134" s="164" t="str">
        <f aca="false">IF(M134&gt;0,"Wypełnione","")</f>
        <v/>
      </c>
      <c r="C134" s="165" t="str">
        <f aca="false">IF(AU134=1,SUM(AU$11:AU134),"")</f>
        <v/>
      </c>
      <c r="D134" s="166"/>
      <c r="E134" s="167"/>
      <c r="F134" s="168"/>
      <c r="G134" s="169"/>
      <c r="H134" s="170"/>
      <c r="I134" s="168"/>
      <c r="J134" s="169"/>
      <c r="K134" s="170"/>
      <c r="L134" s="171"/>
      <c r="M134" s="172"/>
      <c r="N134" s="173"/>
      <c r="O134" s="173"/>
      <c r="P134" s="174"/>
      <c r="Q134" s="175"/>
      <c r="R134" s="175"/>
      <c r="S134" s="175"/>
      <c r="T134" s="175"/>
      <c r="U134" s="176"/>
      <c r="V134" s="177"/>
      <c r="W134" s="178"/>
      <c r="X134" s="178"/>
      <c r="Y134" s="178"/>
      <c r="Z134" s="178"/>
      <c r="AA134" s="178"/>
      <c r="AB134" s="178"/>
      <c r="AC134" s="178"/>
      <c r="AD134" s="178"/>
      <c r="AE134" s="179"/>
      <c r="AF134" s="180"/>
      <c r="AG134" s="177"/>
      <c r="AH134" s="178"/>
      <c r="AI134" s="181"/>
      <c r="AJ134" s="182"/>
      <c r="AK134" s="169"/>
      <c r="AL134" s="183"/>
      <c r="AM134" s="184"/>
      <c r="AN134" s="184"/>
      <c r="AO134" s="183"/>
      <c r="AP134" s="185"/>
      <c r="AQ134" s="186" t="str">
        <f aca="false">IF(BG134+BJ134&gt;0,"Wpisz miarę.","")</f>
        <v/>
      </c>
      <c r="AR134" s="187" t="n">
        <v>1</v>
      </c>
      <c r="AU134" s="188" t="n">
        <f aca="false">AW134</f>
        <v>0</v>
      </c>
      <c r="AV134" s="189" t="b">
        <f aca="false">ISNONTEXT(D134)</f>
        <v>1</v>
      </c>
      <c r="AW134" s="55" t="n">
        <f aca="false">IF(AV134=TRUE(),0,1)</f>
        <v>0</v>
      </c>
      <c r="AX134" s="190" t="n">
        <f aca="false">IF(D134=0,1,COUNTIF(D$12:D$401,D134))</f>
        <v>1</v>
      </c>
      <c r="AY134" s="191" t="n">
        <f aca="false">IF(AX134&gt;1,1,0)</f>
        <v>0</v>
      </c>
      <c r="BD134" s="193"/>
      <c r="BE134" s="193"/>
      <c r="BG134" s="194" t="n">
        <f aca="false">IF(AND(BH134&gt;0,BI134=0),1,0)</f>
        <v>0</v>
      </c>
      <c r="BH134" s="195" t="n">
        <f aca="false">AE134</f>
        <v>0</v>
      </c>
      <c r="BI134" s="187" t="n">
        <f aca="false">AF134</f>
        <v>0</v>
      </c>
      <c r="BJ134" s="194" t="n">
        <f aca="false">IF(AND(BK134&gt;0,BL134=0),1,0)</f>
        <v>0</v>
      </c>
      <c r="BK134" s="195" t="n">
        <f aca="false">AJ134</f>
        <v>0</v>
      </c>
      <c r="BL134" s="187" t="n">
        <f aca="false">AK134</f>
        <v>0</v>
      </c>
      <c r="BN134" s="196" t="n">
        <f aca="false">IF(P134&gt;0,1,0)</f>
        <v>0</v>
      </c>
      <c r="BO134" s="196" t="n">
        <f aca="false">IF(Q134&gt;0,1,0)</f>
        <v>0</v>
      </c>
      <c r="BP134" s="196" t="n">
        <f aca="false">IF(R134&gt;0,1,0)</f>
        <v>0</v>
      </c>
      <c r="BQ134" s="196" t="n">
        <f aca="false">IF(S134&gt;0,1,0)</f>
        <v>0</v>
      </c>
      <c r="BR134" s="196" t="n">
        <f aca="false">IF(T134&gt;0,1,0)</f>
        <v>0</v>
      </c>
      <c r="BS134" s="196" t="n">
        <f aca="false">IF(U134&gt;0,1,0)</f>
        <v>0</v>
      </c>
      <c r="BT134" s="197" t="n">
        <f aca="false">IF(SUM(BN134:BS134)&lt;=1,0,164)</f>
        <v>0</v>
      </c>
      <c r="CA134" s="27"/>
      <c r="CB134" s="199" t="str">
        <f aca="false">IF(ROUND(EJ134,2)=0,"",ROUND((K134-EJ134),2))</f>
        <v/>
      </c>
      <c r="CC134" s="200" t="str">
        <f aca="false">IF(CB134=0,"OK.",IF(CB134="","","Popraw  ;)"))</f>
        <v/>
      </c>
      <c r="CD134" s="201" t="str">
        <f aca="false">IF(ROWS(AP134:AP135)&gt;2,"Pamiętaj o wpisaniu WYPEŁNIONE do kol. z Filtrem","")</f>
        <v/>
      </c>
      <c r="CE134" s="217"/>
      <c r="CF134" s="218"/>
      <c r="CG134" s="218"/>
      <c r="CH134" s="218"/>
      <c r="CI134" s="220"/>
      <c r="CJ134" s="27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05" t="b">
        <f aca="false">ISNUMBER(D134)</f>
        <v>0</v>
      </c>
      <c r="CV134" s="206" t="b">
        <f aca="false">ISBLANK(D134)</f>
        <v>1</v>
      </c>
      <c r="CW134" s="189" t="b">
        <f aca="false">IF(CU134=CV134,FALSE(),TRUE())</f>
        <v>1</v>
      </c>
      <c r="CX134" s="55" t="n">
        <f aca="false">IF(CW134=TRUE(),0,1)</f>
        <v>0</v>
      </c>
      <c r="CY134" s="17"/>
      <c r="CZ134" s="55" t="n">
        <f aca="false">CX134</f>
        <v>0</v>
      </c>
      <c r="DA134" s="208" t="n">
        <f aca="false">IF(CZ134=0,DA133,CZ134)</f>
        <v>1</v>
      </c>
      <c r="DB134" s="161" t="n">
        <f aca="false">IF(DA134=1,1,IF(DA134=10,10,IF(DA134=20,20,10)))</f>
        <v>1</v>
      </c>
      <c r="DC134" s="222"/>
      <c r="DD134" s="208" t="n">
        <f aca="false">IF(DB134=1,1,0)</f>
        <v>1</v>
      </c>
      <c r="DE134" s="209" t="n">
        <f aca="false">DD134*K134</f>
        <v>0</v>
      </c>
      <c r="DF134" s="209" t="n">
        <f aca="false">DD134*M134</f>
        <v>0</v>
      </c>
      <c r="DG134" s="210"/>
      <c r="DH134" s="43"/>
      <c r="DI134" s="211"/>
      <c r="DJ134" s="112"/>
      <c r="DK134" s="162" t="n">
        <f aca="false">IF(DB134=1,M134,0)</f>
        <v>0</v>
      </c>
      <c r="DL134" s="212" t="n">
        <f aca="false">IF(AND(CZ134=1,DD134=1),2,DD134)</f>
        <v>1</v>
      </c>
      <c r="DM134" s="55" t="n">
        <f aca="false">IF(AND(DL134=2,DL135=2),2,IF(AND(DL134=2,DL135=1),3,DL134))</f>
        <v>1</v>
      </c>
      <c r="DN134" s="55" t="n">
        <f aca="false">IF(DM134=2,2,IF(AND(DM134=3,DM136=1),4,DM134))</f>
        <v>1</v>
      </c>
      <c r="DO134" s="55" t="n">
        <f aca="false">IF(DN134=2,2,IF(AND(DN134=4,DN137=1),5,DN134))</f>
        <v>1</v>
      </c>
      <c r="DP134" s="55" t="n">
        <f aca="false">IF(DO134=2,2,IF(AND(DO134=5,DO138=1),6,DO134))</f>
        <v>1</v>
      </c>
      <c r="DQ134" s="55" t="n">
        <f aca="false">IF(DP134=2,2,IF(AND(DP134=6,DP139=1),7,DP134))</f>
        <v>1</v>
      </c>
      <c r="DR134" s="55" t="n">
        <f aca="false">IF(DQ134=2,2,IF(AND(DQ134=7,DQ140=1),8,DQ134))</f>
        <v>1</v>
      </c>
      <c r="DS134" s="55" t="n">
        <f aca="false">IF(DR134=2,2,IF(AND(DR134=8,DR141=1),9,DR134))</f>
        <v>1</v>
      </c>
      <c r="DT134" s="55" t="n">
        <f aca="false">IF(DS134=2,2,IF(AND(DS134=9,DS142=1),10,DS134))</f>
        <v>1</v>
      </c>
      <c r="DU134" s="55" t="n">
        <f aca="false">IF(DT134=2,2,IF(AND(DT134=10,DT143=1),11,DT134))</f>
        <v>1</v>
      </c>
      <c r="DV134" s="55" t="n">
        <f aca="false">IF(DU134=2,2,IF(AND(DU134=11,DU144=1),12,DU134))</f>
        <v>1</v>
      </c>
      <c r="DW134" s="55" t="n">
        <f aca="false">IF(DV134=2,2,IF(AND(DV134=12,DV145=1),13,DV134))</f>
        <v>1</v>
      </c>
      <c r="DX134" s="55" t="n">
        <f aca="false">IF(DW134=2,2,IF(AND(DW134=13,DW146=1),14,DW134))</f>
        <v>1</v>
      </c>
      <c r="DY134" s="55" t="n">
        <f aca="false">IF(DX134=2,2,IF(AND(DX134=14,DX147=1),15,DX134))</f>
        <v>1</v>
      </c>
      <c r="DZ134" s="55" t="n">
        <f aca="false">IF(DY134=2,2,IF(AND(DY134=15,DY148=1),16,DY134))</f>
        <v>1</v>
      </c>
      <c r="EA134" s="55" t="n">
        <f aca="false">IF(DZ134=2,2,IF(AND(DZ134=16,DZ149=1),17,DZ134))</f>
        <v>1</v>
      </c>
      <c r="EB134" s="55" t="n">
        <f aca="false">IF(EA134=2,2,IF(AND(EA134=17,EA150=1),18,EA134))</f>
        <v>1</v>
      </c>
      <c r="EC134" s="213" t="n">
        <f aca="false">IF(EB134=2,2,IF(AND(EB134=18,EB151=1),19,EB134))</f>
        <v>1</v>
      </c>
      <c r="ED134" s="214" t="n">
        <f aca="false">IF(EC134=2,DK134,IF(EC134=3,(DK134+DK135),IF(EC134=4,(DK134+DK135+DK136),IF(EC134=5,(DK134+DK135+DK136+DK137),IF(EC134=6,(DK134+DK135+DK136+DK137+DK138),IF(EC134=7,(DK134+DK135+DK136+DK137+DK138+DK139),0))))))</f>
        <v>0</v>
      </c>
      <c r="EE134" s="215" t="n">
        <f aca="false">IF(EC134=8,(DK134+DK135+DK136+DK137+DK138+DK139+DK140),IF(EC134=9,(DK134+DK135+DK136+DK137+DK138+DK139+DK140+DK141),IF(EC134=10,(DK134+DK135+DK136+DK137+DK138+DK139+DK140+DK141+DK142),IF(EC134=11,(DK134+DK135+DK136+DK137+DK138+DK139+DK140+DK141+DK142+DK143),IF(EC134=12,(DK134+DK135+DK136+DK137+DK138+DK139+DK140+DK141+DK142+DK143+DK144),IF(EC134=13,(DK134+DK135+DK136+DK137+DK138+DK139+DK140+DK141+DK142+DK143+DK144+DK145),0))))))</f>
        <v>0</v>
      </c>
      <c r="EF134" s="215" t="n">
        <f aca="false">IF(EC134=14,SUM(DK134:DK146),IF(EC134=15,SUM(DK134:DK147),IF(EC134=16,SUM(DK134:DK148),IF(EC134=17,SUM(DK134:DK149),IF(EC134=18,SUM(DK134:DK150),IF(EC134=19,SUM(DK134:DK151),0))))))</f>
        <v>0</v>
      </c>
      <c r="EG134" s="216" t="n">
        <f aca="false">ED134+EE134+EF134</f>
        <v>0</v>
      </c>
      <c r="EH134" s="215"/>
      <c r="EI134" s="216"/>
      <c r="EJ134" s="113" t="n">
        <f aca="false">EG134+EI134</f>
        <v>0</v>
      </c>
      <c r="EK134" s="113"/>
      <c r="EL134" s="113"/>
      <c r="EM134" s="113"/>
      <c r="EN134" s="113"/>
    </row>
    <row r="135" s="16" customFormat="true" ht="27" hidden="false" customHeight="true" outlineLevel="0" collapsed="false">
      <c r="B135" s="164" t="str">
        <f aca="false">IF(M135&gt;0,"Wypełnione","")</f>
        <v/>
      </c>
      <c r="C135" s="165" t="str">
        <f aca="false">IF(AU135=1,SUM(AU$11:AU135),"")</f>
        <v/>
      </c>
      <c r="D135" s="166"/>
      <c r="E135" s="167"/>
      <c r="F135" s="168"/>
      <c r="G135" s="169"/>
      <c r="H135" s="170"/>
      <c r="I135" s="168"/>
      <c r="J135" s="169"/>
      <c r="K135" s="170"/>
      <c r="L135" s="171"/>
      <c r="M135" s="172"/>
      <c r="N135" s="173"/>
      <c r="O135" s="173"/>
      <c r="P135" s="174"/>
      <c r="Q135" s="175"/>
      <c r="R135" s="175"/>
      <c r="S135" s="175"/>
      <c r="T135" s="175"/>
      <c r="U135" s="176"/>
      <c r="V135" s="177"/>
      <c r="W135" s="178"/>
      <c r="X135" s="178"/>
      <c r="Y135" s="178"/>
      <c r="Z135" s="178"/>
      <c r="AA135" s="178"/>
      <c r="AB135" s="178"/>
      <c r="AC135" s="178"/>
      <c r="AD135" s="178"/>
      <c r="AE135" s="179"/>
      <c r="AF135" s="180"/>
      <c r="AG135" s="177"/>
      <c r="AH135" s="178"/>
      <c r="AI135" s="181"/>
      <c r="AJ135" s="182"/>
      <c r="AK135" s="169"/>
      <c r="AL135" s="183"/>
      <c r="AM135" s="184"/>
      <c r="AN135" s="184"/>
      <c r="AO135" s="183"/>
      <c r="AP135" s="185"/>
      <c r="AQ135" s="186" t="str">
        <f aca="false">IF(BG135+BJ135&gt;0,"Wpisz miarę.","")</f>
        <v/>
      </c>
      <c r="AR135" s="187" t="n">
        <v>1</v>
      </c>
      <c r="AU135" s="188" t="n">
        <f aca="false">AW135</f>
        <v>0</v>
      </c>
      <c r="AV135" s="189" t="b">
        <f aca="false">ISNONTEXT(D135)</f>
        <v>1</v>
      </c>
      <c r="AW135" s="55" t="n">
        <f aca="false">IF(AV135=TRUE(),0,1)</f>
        <v>0</v>
      </c>
      <c r="AX135" s="190" t="n">
        <f aca="false">IF(D135=0,1,COUNTIF(D$12:D$401,D135))</f>
        <v>1</v>
      </c>
      <c r="AY135" s="191" t="n">
        <f aca="false">IF(AX135&gt;1,1,0)</f>
        <v>0</v>
      </c>
      <c r="BD135" s="193"/>
      <c r="BE135" s="193"/>
      <c r="BG135" s="194" t="n">
        <f aca="false">IF(AND(BH135&gt;0,BI135=0),1,0)</f>
        <v>0</v>
      </c>
      <c r="BH135" s="195" t="n">
        <f aca="false">AE135</f>
        <v>0</v>
      </c>
      <c r="BI135" s="187" t="n">
        <f aca="false">AF135</f>
        <v>0</v>
      </c>
      <c r="BJ135" s="194" t="n">
        <f aca="false">IF(AND(BK135&gt;0,BL135=0),1,0)</f>
        <v>0</v>
      </c>
      <c r="BK135" s="195" t="n">
        <f aca="false">AJ135</f>
        <v>0</v>
      </c>
      <c r="BL135" s="187" t="n">
        <f aca="false">AK135</f>
        <v>0</v>
      </c>
      <c r="BN135" s="196" t="n">
        <f aca="false">IF(P135&gt;0,1,0)</f>
        <v>0</v>
      </c>
      <c r="BO135" s="196" t="n">
        <f aca="false">IF(Q135&gt;0,1,0)</f>
        <v>0</v>
      </c>
      <c r="BP135" s="196" t="n">
        <f aca="false">IF(R135&gt;0,1,0)</f>
        <v>0</v>
      </c>
      <c r="BQ135" s="196" t="n">
        <f aca="false">IF(S135&gt;0,1,0)</f>
        <v>0</v>
      </c>
      <c r="BR135" s="196" t="n">
        <f aca="false">IF(T135&gt;0,1,0)</f>
        <v>0</v>
      </c>
      <c r="BS135" s="196" t="n">
        <f aca="false">IF(U135&gt;0,1,0)</f>
        <v>0</v>
      </c>
      <c r="BT135" s="197" t="n">
        <f aca="false">IF(SUM(BN135:BS135)&lt;=1,0,164)</f>
        <v>0</v>
      </c>
      <c r="CA135" s="27"/>
      <c r="CB135" s="199" t="str">
        <f aca="false">IF(ROUND(EJ135,2)=0,"",ROUND((K135-EJ135),2))</f>
        <v/>
      </c>
      <c r="CC135" s="200" t="str">
        <f aca="false">IF(CB135=0,"OK.",IF(CB135="","","Popraw  ;)"))</f>
        <v/>
      </c>
      <c r="CD135" s="201" t="str">
        <f aca="false">IF(ROWS(AP135:AP136)&gt;2,"Pamiętaj o wpisaniu WYPEŁNIONE do kol. z Filtrem","")</f>
        <v/>
      </c>
      <c r="CE135" s="217"/>
      <c r="CF135" s="218"/>
      <c r="CG135" s="218"/>
      <c r="CH135" s="218"/>
      <c r="CI135" s="220"/>
      <c r="CJ135" s="27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05" t="b">
        <f aca="false">ISNUMBER(D135)</f>
        <v>0</v>
      </c>
      <c r="CV135" s="206" t="b">
        <f aca="false">ISBLANK(D135)</f>
        <v>1</v>
      </c>
      <c r="CW135" s="189" t="b">
        <f aca="false">IF(CU135=CV135,FALSE(),TRUE())</f>
        <v>1</v>
      </c>
      <c r="CX135" s="55" t="n">
        <f aca="false">IF(CW135=TRUE(),0,1)</f>
        <v>0</v>
      </c>
      <c r="CY135" s="17"/>
      <c r="CZ135" s="55" t="n">
        <f aca="false">CX135</f>
        <v>0</v>
      </c>
      <c r="DA135" s="208" t="n">
        <f aca="false">IF(CZ135=0,DA134,CZ135)</f>
        <v>1</v>
      </c>
      <c r="DB135" s="161" t="n">
        <f aca="false">IF(DA135=1,1,IF(DA135=10,10,IF(DA135=20,20,10)))</f>
        <v>1</v>
      </c>
      <c r="DC135" s="222"/>
      <c r="DD135" s="208" t="n">
        <f aca="false">IF(DB135=1,1,0)</f>
        <v>1</v>
      </c>
      <c r="DE135" s="209" t="n">
        <f aca="false">DD135*K135</f>
        <v>0</v>
      </c>
      <c r="DF135" s="209" t="n">
        <f aca="false">DD135*M135</f>
        <v>0</v>
      </c>
      <c r="DG135" s="210"/>
      <c r="DH135" s="43"/>
      <c r="DI135" s="211"/>
      <c r="DJ135" s="112"/>
      <c r="DK135" s="162" t="n">
        <f aca="false">IF(DB135=1,M135,0)</f>
        <v>0</v>
      </c>
      <c r="DL135" s="212" t="n">
        <f aca="false">IF(AND(CZ135=1,DD135=1),2,DD135)</f>
        <v>1</v>
      </c>
      <c r="DM135" s="55" t="n">
        <f aca="false">IF(AND(DL135=2,DL136=2),2,IF(AND(DL135=2,DL136=1),3,DL135))</f>
        <v>1</v>
      </c>
      <c r="DN135" s="55" t="n">
        <f aca="false">IF(DM135=2,2,IF(AND(DM135=3,DM137=1),4,DM135))</f>
        <v>1</v>
      </c>
      <c r="DO135" s="55" t="n">
        <f aca="false">IF(DN135=2,2,IF(AND(DN135=4,DN138=1),5,DN135))</f>
        <v>1</v>
      </c>
      <c r="DP135" s="55" t="n">
        <f aca="false">IF(DO135=2,2,IF(AND(DO135=5,DO139=1),6,DO135))</f>
        <v>1</v>
      </c>
      <c r="DQ135" s="55" t="n">
        <f aca="false">IF(DP135=2,2,IF(AND(DP135=6,DP140=1),7,DP135))</f>
        <v>1</v>
      </c>
      <c r="DR135" s="55" t="n">
        <f aca="false">IF(DQ135=2,2,IF(AND(DQ135=7,DQ141=1),8,DQ135))</f>
        <v>1</v>
      </c>
      <c r="DS135" s="55" t="n">
        <f aca="false">IF(DR135=2,2,IF(AND(DR135=8,DR142=1),9,DR135))</f>
        <v>1</v>
      </c>
      <c r="DT135" s="55" t="n">
        <f aca="false">IF(DS135=2,2,IF(AND(DS135=9,DS143=1),10,DS135))</f>
        <v>1</v>
      </c>
      <c r="DU135" s="55" t="n">
        <f aca="false">IF(DT135=2,2,IF(AND(DT135=10,DT144=1),11,DT135))</f>
        <v>1</v>
      </c>
      <c r="DV135" s="55" t="n">
        <f aca="false">IF(DU135=2,2,IF(AND(DU135=11,DU145=1),12,DU135))</f>
        <v>1</v>
      </c>
      <c r="DW135" s="55" t="n">
        <f aca="false">IF(DV135=2,2,IF(AND(DV135=12,DV146=1),13,DV135))</f>
        <v>1</v>
      </c>
      <c r="DX135" s="55" t="n">
        <f aca="false">IF(DW135=2,2,IF(AND(DW135=13,DW147=1),14,DW135))</f>
        <v>1</v>
      </c>
      <c r="DY135" s="55" t="n">
        <f aca="false">IF(DX135=2,2,IF(AND(DX135=14,DX148=1),15,DX135))</f>
        <v>1</v>
      </c>
      <c r="DZ135" s="55" t="n">
        <f aca="false">IF(DY135=2,2,IF(AND(DY135=15,DY149=1),16,DY135))</f>
        <v>1</v>
      </c>
      <c r="EA135" s="55" t="n">
        <f aca="false">IF(DZ135=2,2,IF(AND(DZ135=16,DZ150=1),17,DZ135))</f>
        <v>1</v>
      </c>
      <c r="EB135" s="55" t="n">
        <f aca="false">IF(EA135=2,2,IF(AND(EA135=17,EA151=1),18,EA135))</f>
        <v>1</v>
      </c>
      <c r="EC135" s="213" t="n">
        <f aca="false">IF(EB135=2,2,IF(AND(EB135=18,EB152=1),19,EB135))</f>
        <v>1</v>
      </c>
      <c r="ED135" s="214" t="n">
        <f aca="false">IF(EC135=2,DK135,IF(EC135=3,(DK135+DK136),IF(EC135=4,(DK135+DK136+DK137),IF(EC135=5,(DK135+DK136+DK137+DK138),IF(EC135=6,(DK135+DK136+DK137+DK138+DK139),IF(EC135=7,(DK135+DK136+DK137+DK138+DK139+DK140),0))))))</f>
        <v>0</v>
      </c>
      <c r="EE135" s="215" t="n">
        <f aca="false">IF(EC135=8,(DK135+DK136+DK137+DK138+DK139+DK140+DK141),IF(EC135=9,(DK135+DK136+DK137+DK138+DK139+DK140+DK141+DK142),IF(EC135=10,(DK135+DK136+DK137+DK138+DK139+DK140+DK141+DK142+DK143),IF(EC135=11,(DK135+DK136+DK137+DK138+DK139+DK140+DK141+DK142+DK143+DK144),IF(EC135=12,(DK135+DK136+DK137+DK138+DK139+DK140+DK141+DK142+DK143+DK144+DK145),IF(EC135=13,(DK135+DK136+DK137+DK138+DK139+DK140+DK141+DK142+DK143+DK144+DK145+DK146),0))))))</f>
        <v>0</v>
      </c>
      <c r="EF135" s="215" t="n">
        <f aca="false">IF(EC135=14,SUM(DK135:DK147),IF(EC135=15,SUM(DK135:DK148),IF(EC135=16,SUM(DK135:DK149),IF(EC135=17,SUM(DK135:DK150),IF(EC135=18,SUM(DK135:DK151),IF(EC135=19,SUM(DK135:DK152),0))))))</f>
        <v>0</v>
      </c>
      <c r="EG135" s="216" t="n">
        <f aca="false">ED135+EE135+EF135</f>
        <v>0</v>
      </c>
      <c r="EH135" s="215"/>
      <c r="EI135" s="216"/>
      <c r="EJ135" s="113" t="n">
        <f aca="false">EG135+EI135</f>
        <v>0</v>
      </c>
      <c r="EK135" s="113"/>
      <c r="EL135" s="113"/>
      <c r="EM135" s="113"/>
      <c r="EN135" s="113"/>
    </row>
    <row r="136" s="16" customFormat="true" ht="27" hidden="false" customHeight="true" outlineLevel="0" collapsed="false">
      <c r="B136" s="164" t="str">
        <f aca="false">IF(M136&gt;0,"Wypełnione","")</f>
        <v/>
      </c>
      <c r="C136" s="165" t="str">
        <f aca="false">IF(AU136=1,SUM(AU$11:AU136),"")</f>
        <v/>
      </c>
      <c r="D136" s="166"/>
      <c r="E136" s="167"/>
      <c r="F136" s="168"/>
      <c r="G136" s="169"/>
      <c r="H136" s="170"/>
      <c r="I136" s="168"/>
      <c r="J136" s="169"/>
      <c r="K136" s="170"/>
      <c r="L136" s="171"/>
      <c r="M136" s="172"/>
      <c r="N136" s="173"/>
      <c r="O136" s="173"/>
      <c r="P136" s="174"/>
      <c r="Q136" s="175"/>
      <c r="R136" s="175"/>
      <c r="S136" s="175"/>
      <c r="T136" s="175"/>
      <c r="U136" s="176"/>
      <c r="V136" s="177"/>
      <c r="W136" s="178"/>
      <c r="X136" s="178"/>
      <c r="Y136" s="178"/>
      <c r="Z136" s="178"/>
      <c r="AA136" s="178"/>
      <c r="AB136" s="178"/>
      <c r="AC136" s="178"/>
      <c r="AD136" s="178"/>
      <c r="AE136" s="179"/>
      <c r="AF136" s="180"/>
      <c r="AG136" s="177"/>
      <c r="AH136" s="178"/>
      <c r="AI136" s="181"/>
      <c r="AJ136" s="182"/>
      <c r="AK136" s="169"/>
      <c r="AL136" s="183"/>
      <c r="AM136" s="184"/>
      <c r="AN136" s="184"/>
      <c r="AO136" s="183"/>
      <c r="AP136" s="185"/>
      <c r="AQ136" s="186" t="str">
        <f aca="false">IF(BG136+BJ136&gt;0,"Wpisz miarę.","")</f>
        <v/>
      </c>
      <c r="AR136" s="187" t="n">
        <v>1</v>
      </c>
      <c r="AU136" s="188" t="n">
        <f aca="false">AW136</f>
        <v>0</v>
      </c>
      <c r="AV136" s="189" t="b">
        <f aca="false">ISNONTEXT(D136)</f>
        <v>1</v>
      </c>
      <c r="AW136" s="55" t="n">
        <f aca="false">IF(AV136=TRUE(),0,1)</f>
        <v>0</v>
      </c>
      <c r="AX136" s="190" t="n">
        <f aca="false">IF(D136=0,1,COUNTIF(D$12:D$401,D136))</f>
        <v>1</v>
      </c>
      <c r="AY136" s="191" t="n">
        <f aca="false">IF(AX136&gt;1,1,0)</f>
        <v>0</v>
      </c>
      <c r="BD136" s="193"/>
      <c r="BE136" s="193"/>
      <c r="BG136" s="194" t="n">
        <f aca="false">IF(AND(BH136&gt;0,BI136=0),1,0)</f>
        <v>0</v>
      </c>
      <c r="BH136" s="195" t="n">
        <f aca="false">AE136</f>
        <v>0</v>
      </c>
      <c r="BI136" s="187" t="n">
        <f aca="false">AF136</f>
        <v>0</v>
      </c>
      <c r="BJ136" s="194" t="n">
        <f aca="false">IF(AND(BK136&gt;0,BL136=0),1,0)</f>
        <v>0</v>
      </c>
      <c r="BK136" s="195" t="n">
        <f aca="false">AJ136</f>
        <v>0</v>
      </c>
      <c r="BL136" s="187" t="n">
        <f aca="false">AK136</f>
        <v>0</v>
      </c>
      <c r="BN136" s="196" t="n">
        <f aca="false">IF(P136&gt;0,1,0)</f>
        <v>0</v>
      </c>
      <c r="BO136" s="196" t="n">
        <f aca="false">IF(Q136&gt;0,1,0)</f>
        <v>0</v>
      </c>
      <c r="BP136" s="196" t="n">
        <f aca="false">IF(R136&gt;0,1,0)</f>
        <v>0</v>
      </c>
      <c r="BQ136" s="196" t="n">
        <f aca="false">IF(S136&gt;0,1,0)</f>
        <v>0</v>
      </c>
      <c r="BR136" s="196" t="n">
        <f aca="false">IF(T136&gt;0,1,0)</f>
        <v>0</v>
      </c>
      <c r="BS136" s="196" t="n">
        <f aca="false">IF(U136&gt;0,1,0)</f>
        <v>0</v>
      </c>
      <c r="BT136" s="197" t="n">
        <f aca="false">IF(SUM(BN136:BS136)&lt;=1,0,164)</f>
        <v>0</v>
      </c>
      <c r="CA136" s="27"/>
      <c r="CB136" s="199" t="str">
        <f aca="false">IF(ROUND(EJ136,2)=0,"",ROUND((K136-EJ136),2))</f>
        <v/>
      </c>
      <c r="CC136" s="200" t="str">
        <f aca="false">IF(CB136=0,"OK.",IF(CB136="","","Popraw  ;)"))</f>
        <v/>
      </c>
      <c r="CD136" s="201" t="str">
        <f aca="false">IF(ROWS(AP136:AP137)&gt;2,"Pamiętaj o wpisaniu WYPEŁNIONE do kol. z Filtrem","")</f>
        <v/>
      </c>
      <c r="CE136" s="217"/>
      <c r="CF136" s="218"/>
      <c r="CG136" s="218"/>
      <c r="CH136" s="218"/>
      <c r="CI136" s="220"/>
      <c r="CJ136" s="27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05" t="b">
        <f aca="false">ISNUMBER(D136)</f>
        <v>0</v>
      </c>
      <c r="CV136" s="206" t="b">
        <f aca="false">ISBLANK(D136)</f>
        <v>1</v>
      </c>
      <c r="CW136" s="189" t="b">
        <f aca="false">IF(CU136=CV136,FALSE(),TRUE())</f>
        <v>1</v>
      </c>
      <c r="CX136" s="55" t="n">
        <f aca="false">IF(CW136=TRUE(),0,1)</f>
        <v>0</v>
      </c>
      <c r="CY136" s="17"/>
      <c r="CZ136" s="55" t="n">
        <f aca="false">CX136</f>
        <v>0</v>
      </c>
      <c r="DA136" s="208" t="n">
        <f aca="false">IF(CZ136=0,DA135,CZ136)</f>
        <v>1</v>
      </c>
      <c r="DB136" s="161" t="n">
        <f aca="false">IF(DA136=1,1,IF(DA136=10,10,IF(DA136=20,20,10)))</f>
        <v>1</v>
      </c>
      <c r="DC136" s="222"/>
      <c r="DD136" s="208" t="n">
        <f aca="false">IF(DB136=1,1,0)</f>
        <v>1</v>
      </c>
      <c r="DE136" s="209" t="n">
        <f aca="false">DD136*K136</f>
        <v>0</v>
      </c>
      <c r="DF136" s="209" t="n">
        <f aca="false">DD136*M136</f>
        <v>0</v>
      </c>
      <c r="DG136" s="210"/>
      <c r="DH136" s="43"/>
      <c r="DI136" s="211"/>
      <c r="DJ136" s="112"/>
      <c r="DK136" s="162" t="n">
        <f aca="false">IF(DB136=1,M136,0)</f>
        <v>0</v>
      </c>
      <c r="DL136" s="212" t="n">
        <f aca="false">IF(AND(CZ136=1,DD136=1),2,DD136)</f>
        <v>1</v>
      </c>
      <c r="DM136" s="55" t="n">
        <f aca="false">IF(AND(DL136=2,DL137=2),2,IF(AND(DL136=2,DL137=1),3,DL136))</f>
        <v>1</v>
      </c>
      <c r="DN136" s="55" t="n">
        <f aca="false">IF(DM136=2,2,IF(AND(DM136=3,DM138=1),4,DM136))</f>
        <v>1</v>
      </c>
      <c r="DO136" s="55" t="n">
        <f aca="false">IF(DN136=2,2,IF(AND(DN136=4,DN139=1),5,DN136))</f>
        <v>1</v>
      </c>
      <c r="DP136" s="55" t="n">
        <f aca="false">IF(DO136=2,2,IF(AND(DO136=5,DO140=1),6,DO136))</f>
        <v>1</v>
      </c>
      <c r="DQ136" s="55" t="n">
        <f aca="false">IF(DP136=2,2,IF(AND(DP136=6,DP141=1),7,DP136))</f>
        <v>1</v>
      </c>
      <c r="DR136" s="55" t="n">
        <f aca="false">IF(DQ136=2,2,IF(AND(DQ136=7,DQ142=1),8,DQ136))</f>
        <v>1</v>
      </c>
      <c r="DS136" s="55" t="n">
        <f aca="false">IF(DR136=2,2,IF(AND(DR136=8,DR143=1),9,DR136))</f>
        <v>1</v>
      </c>
      <c r="DT136" s="55" t="n">
        <f aca="false">IF(DS136=2,2,IF(AND(DS136=9,DS144=1),10,DS136))</f>
        <v>1</v>
      </c>
      <c r="DU136" s="55" t="n">
        <f aca="false">IF(DT136=2,2,IF(AND(DT136=10,DT145=1),11,DT136))</f>
        <v>1</v>
      </c>
      <c r="DV136" s="55" t="n">
        <f aca="false">IF(DU136=2,2,IF(AND(DU136=11,DU146=1),12,DU136))</f>
        <v>1</v>
      </c>
      <c r="DW136" s="55" t="n">
        <f aca="false">IF(DV136=2,2,IF(AND(DV136=12,DV147=1),13,DV136))</f>
        <v>1</v>
      </c>
      <c r="DX136" s="55" t="n">
        <f aca="false">IF(DW136=2,2,IF(AND(DW136=13,DW148=1),14,DW136))</f>
        <v>1</v>
      </c>
      <c r="DY136" s="55" t="n">
        <f aca="false">IF(DX136=2,2,IF(AND(DX136=14,DX149=1),15,DX136))</f>
        <v>1</v>
      </c>
      <c r="DZ136" s="55" t="n">
        <f aca="false">IF(DY136=2,2,IF(AND(DY136=15,DY150=1),16,DY136))</f>
        <v>1</v>
      </c>
      <c r="EA136" s="55" t="n">
        <f aca="false">IF(DZ136=2,2,IF(AND(DZ136=16,DZ151=1),17,DZ136))</f>
        <v>1</v>
      </c>
      <c r="EB136" s="55" t="n">
        <f aca="false">IF(EA136=2,2,IF(AND(EA136=17,EA152=1),18,EA136))</f>
        <v>1</v>
      </c>
      <c r="EC136" s="213" t="n">
        <f aca="false">IF(EB136=2,2,IF(AND(EB136=18,EB153=1),19,EB136))</f>
        <v>1</v>
      </c>
      <c r="ED136" s="214" t="n">
        <f aca="false">IF(EC136=2,DK136,IF(EC136=3,(DK136+DK137),IF(EC136=4,(DK136+DK137+DK138),IF(EC136=5,(DK136+DK137+DK138+DK139),IF(EC136=6,(DK136+DK137+DK138+DK139+DK140),IF(EC136=7,(DK136+DK137+DK138+DK139+DK140+DK141),0))))))</f>
        <v>0</v>
      </c>
      <c r="EE136" s="215" t="n">
        <f aca="false">IF(EC136=8,(DK136+DK137+DK138+DK139+DK140+DK141+DK142),IF(EC136=9,(DK136+DK137+DK138+DK139+DK140+DK141+DK142+DK143),IF(EC136=10,(DK136+DK137+DK138+DK139+DK140+DK141+DK142+DK143+DK144),IF(EC136=11,(DK136+DK137+DK138+DK139+DK140+DK141+DK142+DK143+DK144+DK145),IF(EC136=12,(DK136+DK137+DK138+DK139+DK140+DK141+DK142+DK143+DK144+DK145+DK146),IF(EC136=13,(DK136+DK137+DK138+DK139+DK140+DK141+DK142+DK143+DK144+DK145+DK146+DK147),0))))))</f>
        <v>0</v>
      </c>
      <c r="EF136" s="215" t="n">
        <f aca="false">IF(EC136=14,SUM(DK136:DK148),IF(EC136=15,SUM(DK136:DK149),IF(EC136=16,SUM(DK136:DK150),IF(EC136=17,SUM(DK136:DK151),IF(EC136=18,SUM(DK136:DK152),IF(EC136=19,SUM(DK136:DK153),0))))))</f>
        <v>0</v>
      </c>
      <c r="EG136" s="216" t="n">
        <f aca="false">ED136+EE136+EF136</f>
        <v>0</v>
      </c>
      <c r="EH136" s="215"/>
      <c r="EI136" s="216"/>
      <c r="EJ136" s="113" t="n">
        <f aca="false">EG136+EI136</f>
        <v>0</v>
      </c>
      <c r="EK136" s="113"/>
      <c r="EL136" s="113"/>
      <c r="EM136" s="113"/>
      <c r="EN136" s="113"/>
    </row>
    <row r="137" s="16" customFormat="true" ht="27" hidden="false" customHeight="true" outlineLevel="0" collapsed="false">
      <c r="B137" s="164" t="str">
        <f aca="false">IF(M137&gt;0,"Wypełnione","")</f>
        <v/>
      </c>
      <c r="C137" s="165" t="str">
        <f aca="false">IF(AU137=1,SUM(AU$11:AU137),"")</f>
        <v/>
      </c>
      <c r="D137" s="166"/>
      <c r="E137" s="167"/>
      <c r="F137" s="168"/>
      <c r="G137" s="169"/>
      <c r="H137" s="170"/>
      <c r="I137" s="168"/>
      <c r="J137" s="169"/>
      <c r="K137" s="170"/>
      <c r="L137" s="171"/>
      <c r="M137" s="172"/>
      <c r="N137" s="173"/>
      <c r="O137" s="173"/>
      <c r="P137" s="174"/>
      <c r="Q137" s="175"/>
      <c r="R137" s="175"/>
      <c r="S137" s="175"/>
      <c r="T137" s="175"/>
      <c r="U137" s="176"/>
      <c r="V137" s="177"/>
      <c r="W137" s="178"/>
      <c r="X137" s="178"/>
      <c r="Y137" s="178"/>
      <c r="Z137" s="178"/>
      <c r="AA137" s="178"/>
      <c r="AB137" s="178"/>
      <c r="AC137" s="178"/>
      <c r="AD137" s="178"/>
      <c r="AE137" s="179"/>
      <c r="AF137" s="180"/>
      <c r="AG137" s="177"/>
      <c r="AH137" s="178"/>
      <c r="AI137" s="181"/>
      <c r="AJ137" s="182"/>
      <c r="AK137" s="169"/>
      <c r="AL137" s="183"/>
      <c r="AM137" s="184"/>
      <c r="AN137" s="184"/>
      <c r="AO137" s="183"/>
      <c r="AP137" s="185"/>
      <c r="AQ137" s="186" t="str">
        <f aca="false">IF(BG137+BJ137&gt;0,"Wpisz miarę.","")</f>
        <v/>
      </c>
      <c r="AR137" s="187" t="n">
        <v>1</v>
      </c>
      <c r="AU137" s="188" t="n">
        <f aca="false">AW137</f>
        <v>0</v>
      </c>
      <c r="AV137" s="189" t="b">
        <f aca="false">ISNONTEXT(D137)</f>
        <v>1</v>
      </c>
      <c r="AW137" s="55" t="n">
        <f aca="false">IF(AV137=TRUE(),0,1)</f>
        <v>0</v>
      </c>
      <c r="AX137" s="190" t="n">
        <f aca="false">IF(D137=0,1,COUNTIF(D$12:D$401,D137))</f>
        <v>1</v>
      </c>
      <c r="AY137" s="191" t="n">
        <f aca="false">IF(AX137&gt;1,1,0)</f>
        <v>0</v>
      </c>
      <c r="BD137" s="193"/>
      <c r="BE137" s="193"/>
      <c r="BG137" s="194" t="n">
        <f aca="false">IF(AND(BH137&gt;0,BI137=0),1,0)</f>
        <v>0</v>
      </c>
      <c r="BH137" s="195" t="n">
        <f aca="false">AE137</f>
        <v>0</v>
      </c>
      <c r="BI137" s="187" t="n">
        <f aca="false">AF137</f>
        <v>0</v>
      </c>
      <c r="BJ137" s="194" t="n">
        <f aca="false">IF(AND(BK137&gt;0,BL137=0),1,0)</f>
        <v>0</v>
      </c>
      <c r="BK137" s="195" t="n">
        <f aca="false">AJ137</f>
        <v>0</v>
      </c>
      <c r="BL137" s="187" t="n">
        <f aca="false">AK137</f>
        <v>0</v>
      </c>
      <c r="BN137" s="196" t="n">
        <f aca="false">IF(P137&gt;0,1,0)</f>
        <v>0</v>
      </c>
      <c r="BO137" s="196" t="n">
        <f aca="false">IF(Q137&gt;0,1,0)</f>
        <v>0</v>
      </c>
      <c r="BP137" s="196" t="n">
        <f aca="false">IF(R137&gt;0,1,0)</f>
        <v>0</v>
      </c>
      <c r="BQ137" s="196" t="n">
        <f aca="false">IF(S137&gt;0,1,0)</f>
        <v>0</v>
      </c>
      <c r="BR137" s="196" t="n">
        <f aca="false">IF(T137&gt;0,1,0)</f>
        <v>0</v>
      </c>
      <c r="BS137" s="196" t="n">
        <f aca="false">IF(U137&gt;0,1,0)</f>
        <v>0</v>
      </c>
      <c r="BT137" s="197" t="n">
        <f aca="false">IF(SUM(BN137:BS137)&lt;=1,0,164)</f>
        <v>0</v>
      </c>
      <c r="CA137" s="27"/>
      <c r="CB137" s="199" t="str">
        <f aca="false">IF(ROUND(EJ137,2)=0,"",ROUND((K137-EJ137),2))</f>
        <v/>
      </c>
      <c r="CC137" s="200" t="str">
        <f aca="false">IF(CB137=0,"OK.",IF(CB137="","","Popraw  ;)"))</f>
        <v/>
      </c>
      <c r="CD137" s="201" t="str">
        <f aca="false">IF(ROWS(AP137:AP138)&gt;2,"Pamiętaj o wpisaniu WYPEŁNIONE do kol. z Filtrem","")</f>
        <v/>
      </c>
      <c r="CE137" s="217"/>
      <c r="CF137" s="218"/>
      <c r="CG137" s="218"/>
      <c r="CH137" s="218"/>
      <c r="CI137" s="220"/>
      <c r="CJ137" s="27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05" t="b">
        <f aca="false">ISNUMBER(D137)</f>
        <v>0</v>
      </c>
      <c r="CV137" s="206" t="b">
        <f aca="false">ISBLANK(D137)</f>
        <v>1</v>
      </c>
      <c r="CW137" s="189" t="b">
        <f aca="false">IF(CU137=CV137,FALSE(),TRUE())</f>
        <v>1</v>
      </c>
      <c r="CX137" s="55" t="n">
        <f aca="false">IF(CW137=TRUE(),0,1)</f>
        <v>0</v>
      </c>
      <c r="CY137" s="17"/>
      <c r="CZ137" s="55" t="n">
        <f aca="false">CX137</f>
        <v>0</v>
      </c>
      <c r="DA137" s="208" t="n">
        <f aca="false">IF(CZ137=0,DA136,CZ137)</f>
        <v>1</v>
      </c>
      <c r="DB137" s="161" t="n">
        <f aca="false">IF(DA137=1,1,IF(DA137=10,10,IF(DA137=20,20,10)))</f>
        <v>1</v>
      </c>
      <c r="DC137" s="222"/>
      <c r="DD137" s="208" t="n">
        <f aca="false">IF(DB137=1,1,0)</f>
        <v>1</v>
      </c>
      <c r="DE137" s="209" t="n">
        <f aca="false">DD137*K137</f>
        <v>0</v>
      </c>
      <c r="DF137" s="209" t="n">
        <f aca="false">DD137*M137</f>
        <v>0</v>
      </c>
      <c r="DG137" s="210"/>
      <c r="DH137" s="43"/>
      <c r="DI137" s="211"/>
      <c r="DJ137" s="112"/>
      <c r="DK137" s="162" t="n">
        <f aca="false">IF(DB137=1,M137,0)</f>
        <v>0</v>
      </c>
      <c r="DL137" s="212" t="n">
        <f aca="false">IF(AND(CZ137=1,DD137=1),2,DD137)</f>
        <v>1</v>
      </c>
      <c r="DM137" s="55" t="n">
        <f aca="false">IF(AND(DL137=2,DL138=2),2,IF(AND(DL137=2,DL138=1),3,DL137))</f>
        <v>1</v>
      </c>
      <c r="DN137" s="55" t="n">
        <f aca="false">IF(DM137=2,2,IF(AND(DM137=3,DM139=1),4,DM137))</f>
        <v>1</v>
      </c>
      <c r="DO137" s="55" t="n">
        <f aca="false">IF(DN137=2,2,IF(AND(DN137=4,DN140=1),5,DN137))</f>
        <v>1</v>
      </c>
      <c r="DP137" s="55" t="n">
        <f aca="false">IF(DO137=2,2,IF(AND(DO137=5,DO141=1),6,DO137))</f>
        <v>1</v>
      </c>
      <c r="DQ137" s="55" t="n">
        <f aca="false">IF(DP137=2,2,IF(AND(DP137=6,DP142=1),7,DP137))</f>
        <v>1</v>
      </c>
      <c r="DR137" s="55" t="n">
        <f aca="false">IF(DQ137=2,2,IF(AND(DQ137=7,DQ143=1),8,DQ137))</f>
        <v>1</v>
      </c>
      <c r="DS137" s="55" t="n">
        <f aca="false">IF(DR137=2,2,IF(AND(DR137=8,DR144=1),9,DR137))</f>
        <v>1</v>
      </c>
      <c r="DT137" s="55" t="n">
        <f aca="false">IF(DS137=2,2,IF(AND(DS137=9,DS145=1),10,DS137))</f>
        <v>1</v>
      </c>
      <c r="DU137" s="55" t="n">
        <f aca="false">IF(DT137=2,2,IF(AND(DT137=10,DT146=1),11,DT137))</f>
        <v>1</v>
      </c>
      <c r="DV137" s="55" t="n">
        <f aca="false">IF(DU137=2,2,IF(AND(DU137=11,DU147=1),12,DU137))</f>
        <v>1</v>
      </c>
      <c r="DW137" s="55" t="n">
        <f aca="false">IF(DV137=2,2,IF(AND(DV137=12,DV148=1),13,DV137))</f>
        <v>1</v>
      </c>
      <c r="DX137" s="55" t="n">
        <f aca="false">IF(DW137=2,2,IF(AND(DW137=13,DW149=1),14,DW137))</f>
        <v>1</v>
      </c>
      <c r="DY137" s="55" t="n">
        <f aca="false">IF(DX137=2,2,IF(AND(DX137=14,DX150=1),15,DX137))</f>
        <v>1</v>
      </c>
      <c r="DZ137" s="55" t="n">
        <f aca="false">IF(DY137=2,2,IF(AND(DY137=15,DY151=1),16,DY137))</f>
        <v>1</v>
      </c>
      <c r="EA137" s="55" t="n">
        <f aca="false">IF(DZ137=2,2,IF(AND(DZ137=16,DZ152=1),17,DZ137))</f>
        <v>1</v>
      </c>
      <c r="EB137" s="55" t="n">
        <f aca="false">IF(EA137=2,2,IF(AND(EA137=17,EA153=1),18,EA137))</f>
        <v>1</v>
      </c>
      <c r="EC137" s="213" t="n">
        <f aca="false">IF(EB137=2,2,IF(AND(EB137=18,EB154=1),19,EB137))</f>
        <v>1</v>
      </c>
      <c r="ED137" s="214" t="n">
        <f aca="false">IF(EC137=2,DK137,IF(EC137=3,(DK137+DK138),IF(EC137=4,(DK137+DK138+DK139),IF(EC137=5,(DK137+DK138+DK139+DK140),IF(EC137=6,(DK137+DK138+DK139+DK140+DK141),IF(EC137=7,(DK137+DK138+DK139+DK140+DK141+DK142),0))))))</f>
        <v>0</v>
      </c>
      <c r="EE137" s="215" t="n">
        <f aca="false">IF(EC137=8,(DK137+DK138+DK139+DK140+DK141+DK142+DK143),IF(EC137=9,(DK137+DK138+DK139+DK140+DK141+DK142+DK143+DK144),IF(EC137=10,(DK137+DK138+DK139+DK140+DK141+DK142+DK143+DK144+DK145),IF(EC137=11,(DK137+DK138+DK139+DK140+DK141+DK142+DK143+DK144+DK145+DK146),IF(EC137=12,(DK137+DK138+DK139+DK140+DK141+DK142+DK143+DK144+DK145+DK146+DK147),IF(EC137=13,(DK137+DK138+DK139+DK140+DK141+DK142+DK143+DK144+DK145+DK146+DK147+DK148),0))))))</f>
        <v>0</v>
      </c>
      <c r="EF137" s="215" t="n">
        <f aca="false">IF(EC137=14,SUM(DK137:DK149),IF(EC137=15,SUM(DK137:DK150),IF(EC137=16,SUM(DK137:DK151),IF(EC137=17,SUM(DK137:DK152),IF(EC137=18,SUM(DK137:DK153),IF(EC137=19,SUM(DK137:DK154),0))))))</f>
        <v>0</v>
      </c>
      <c r="EG137" s="216" t="n">
        <f aca="false">ED137+EE137+EF137</f>
        <v>0</v>
      </c>
      <c r="EH137" s="215"/>
      <c r="EI137" s="216"/>
      <c r="EJ137" s="113" t="n">
        <f aca="false">EG137+EI137</f>
        <v>0</v>
      </c>
      <c r="EK137" s="113"/>
      <c r="EL137" s="113"/>
      <c r="EM137" s="113"/>
      <c r="EN137" s="113"/>
    </row>
    <row r="138" s="16" customFormat="true" ht="27" hidden="false" customHeight="true" outlineLevel="0" collapsed="false">
      <c r="B138" s="164" t="str">
        <f aca="false">IF(M138&gt;0,"Wypełnione","")</f>
        <v/>
      </c>
      <c r="C138" s="165" t="str">
        <f aca="false">IF(AU138=1,SUM(AU$11:AU138),"")</f>
        <v/>
      </c>
      <c r="D138" s="166"/>
      <c r="E138" s="167"/>
      <c r="F138" s="168"/>
      <c r="G138" s="169"/>
      <c r="H138" s="170"/>
      <c r="I138" s="168"/>
      <c r="J138" s="169"/>
      <c r="K138" s="170"/>
      <c r="L138" s="171"/>
      <c r="M138" s="172"/>
      <c r="N138" s="173"/>
      <c r="O138" s="173"/>
      <c r="P138" s="174"/>
      <c r="Q138" s="175"/>
      <c r="R138" s="175"/>
      <c r="S138" s="175"/>
      <c r="T138" s="175"/>
      <c r="U138" s="176"/>
      <c r="V138" s="177"/>
      <c r="W138" s="178"/>
      <c r="X138" s="178"/>
      <c r="Y138" s="178"/>
      <c r="Z138" s="178"/>
      <c r="AA138" s="178"/>
      <c r="AB138" s="178"/>
      <c r="AC138" s="178"/>
      <c r="AD138" s="178"/>
      <c r="AE138" s="179"/>
      <c r="AF138" s="180"/>
      <c r="AG138" s="177"/>
      <c r="AH138" s="178"/>
      <c r="AI138" s="181"/>
      <c r="AJ138" s="182"/>
      <c r="AK138" s="169"/>
      <c r="AL138" s="183"/>
      <c r="AM138" s="184"/>
      <c r="AN138" s="184"/>
      <c r="AO138" s="183"/>
      <c r="AP138" s="185"/>
      <c r="AQ138" s="186" t="str">
        <f aca="false">IF(BG138+BJ138&gt;0,"Wpisz miarę.","")</f>
        <v/>
      </c>
      <c r="AR138" s="187" t="n">
        <v>1</v>
      </c>
      <c r="AU138" s="188" t="n">
        <f aca="false">AW138</f>
        <v>0</v>
      </c>
      <c r="AV138" s="189" t="b">
        <f aca="false">ISNONTEXT(D138)</f>
        <v>1</v>
      </c>
      <c r="AW138" s="55" t="n">
        <f aca="false">IF(AV138=TRUE(),0,1)</f>
        <v>0</v>
      </c>
      <c r="AX138" s="190" t="n">
        <f aca="false">IF(D138=0,1,COUNTIF(D$12:D$401,D138))</f>
        <v>1</v>
      </c>
      <c r="AY138" s="191" t="n">
        <f aca="false">IF(AX138&gt;1,1,0)</f>
        <v>0</v>
      </c>
      <c r="BD138" s="193"/>
      <c r="BE138" s="193"/>
      <c r="BG138" s="194" t="n">
        <f aca="false">IF(AND(BH138&gt;0,BI138=0),1,0)</f>
        <v>0</v>
      </c>
      <c r="BH138" s="195" t="n">
        <f aca="false">AE138</f>
        <v>0</v>
      </c>
      <c r="BI138" s="187" t="n">
        <f aca="false">AF138</f>
        <v>0</v>
      </c>
      <c r="BJ138" s="194" t="n">
        <f aca="false">IF(AND(BK138&gt;0,BL138=0),1,0)</f>
        <v>0</v>
      </c>
      <c r="BK138" s="195" t="n">
        <f aca="false">AJ138</f>
        <v>0</v>
      </c>
      <c r="BL138" s="187" t="n">
        <f aca="false">AK138</f>
        <v>0</v>
      </c>
      <c r="BN138" s="196" t="n">
        <f aca="false">IF(P138&gt;0,1,0)</f>
        <v>0</v>
      </c>
      <c r="BO138" s="196" t="n">
        <f aca="false">IF(Q138&gt;0,1,0)</f>
        <v>0</v>
      </c>
      <c r="BP138" s="196" t="n">
        <f aca="false">IF(R138&gt;0,1,0)</f>
        <v>0</v>
      </c>
      <c r="BQ138" s="196" t="n">
        <f aca="false">IF(S138&gt;0,1,0)</f>
        <v>0</v>
      </c>
      <c r="BR138" s="196" t="n">
        <f aca="false">IF(T138&gt;0,1,0)</f>
        <v>0</v>
      </c>
      <c r="BS138" s="196" t="n">
        <f aca="false">IF(U138&gt;0,1,0)</f>
        <v>0</v>
      </c>
      <c r="BT138" s="197" t="n">
        <f aca="false">IF(SUM(BN138:BS138)&lt;=1,0,164)</f>
        <v>0</v>
      </c>
      <c r="CA138" s="27"/>
      <c r="CB138" s="199" t="str">
        <f aca="false">IF(ROUND(EJ138,2)=0,"",ROUND((K138-EJ138),2))</f>
        <v/>
      </c>
      <c r="CC138" s="200" t="str">
        <f aca="false">IF(CB138=0,"OK.",IF(CB138="","","Popraw  ;)"))</f>
        <v/>
      </c>
      <c r="CD138" s="201" t="str">
        <f aca="false">IF(ROWS(AP138:AP139)&gt;2,"Pamiętaj o wpisaniu WYPEŁNIONE do kol. z Filtrem","")</f>
        <v/>
      </c>
      <c r="CE138" s="217"/>
      <c r="CF138" s="218"/>
      <c r="CG138" s="218"/>
      <c r="CH138" s="218"/>
      <c r="CI138" s="220"/>
      <c r="CJ138" s="27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05" t="b">
        <f aca="false">ISNUMBER(D138)</f>
        <v>0</v>
      </c>
      <c r="CV138" s="206" t="b">
        <f aca="false">ISBLANK(D138)</f>
        <v>1</v>
      </c>
      <c r="CW138" s="189" t="b">
        <f aca="false">IF(CU138=CV138,FALSE(),TRUE())</f>
        <v>1</v>
      </c>
      <c r="CX138" s="55" t="n">
        <f aca="false">IF(CW138=TRUE(),0,1)</f>
        <v>0</v>
      </c>
      <c r="CY138" s="17"/>
      <c r="CZ138" s="55" t="n">
        <f aca="false">CX138</f>
        <v>0</v>
      </c>
      <c r="DA138" s="208" t="n">
        <f aca="false">IF(CZ138=0,DA137,CZ138)</f>
        <v>1</v>
      </c>
      <c r="DB138" s="161" t="n">
        <f aca="false">IF(DA138=1,1,IF(DA138=10,10,IF(DA138=20,20,10)))</f>
        <v>1</v>
      </c>
      <c r="DC138" s="222"/>
      <c r="DD138" s="208" t="n">
        <f aca="false">IF(DB138=1,1,0)</f>
        <v>1</v>
      </c>
      <c r="DE138" s="209" t="n">
        <f aca="false">DD138*K138</f>
        <v>0</v>
      </c>
      <c r="DF138" s="209" t="n">
        <f aca="false">DD138*M138</f>
        <v>0</v>
      </c>
      <c r="DG138" s="210"/>
      <c r="DH138" s="43"/>
      <c r="DI138" s="211"/>
      <c r="DJ138" s="112"/>
      <c r="DK138" s="162" t="n">
        <f aca="false">IF(DB138=1,M138,0)</f>
        <v>0</v>
      </c>
      <c r="DL138" s="212" t="n">
        <f aca="false">IF(AND(CZ138=1,DD138=1),2,DD138)</f>
        <v>1</v>
      </c>
      <c r="DM138" s="55" t="n">
        <f aca="false">IF(AND(DL138=2,DL139=2),2,IF(AND(DL138=2,DL139=1),3,DL138))</f>
        <v>1</v>
      </c>
      <c r="DN138" s="55" t="n">
        <f aca="false">IF(DM138=2,2,IF(AND(DM138=3,DM140=1),4,DM138))</f>
        <v>1</v>
      </c>
      <c r="DO138" s="55" t="n">
        <f aca="false">IF(DN138=2,2,IF(AND(DN138=4,DN141=1),5,DN138))</f>
        <v>1</v>
      </c>
      <c r="DP138" s="55" t="n">
        <f aca="false">IF(DO138=2,2,IF(AND(DO138=5,DO142=1),6,DO138))</f>
        <v>1</v>
      </c>
      <c r="DQ138" s="55" t="n">
        <f aca="false">IF(DP138=2,2,IF(AND(DP138=6,DP143=1),7,DP138))</f>
        <v>1</v>
      </c>
      <c r="DR138" s="55" t="n">
        <f aca="false">IF(DQ138=2,2,IF(AND(DQ138=7,DQ144=1),8,DQ138))</f>
        <v>1</v>
      </c>
      <c r="DS138" s="55" t="n">
        <f aca="false">IF(DR138=2,2,IF(AND(DR138=8,DR145=1),9,DR138))</f>
        <v>1</v>
      </c>
      <c r="DT138" s="55" t="n">
        <f aca="false">IF(DS138=2,2,IF(AND(DS138=9,DS146=1),10,DS138))</f>
        <v>1</v>
      </c>
      <c r="DU138" s="55" t="n">
        <f aca="false">IF(DT138=2,2,IF(AND(DT138=10,DT147=1),11,DT138))</f>
        <v>1</v>
      </c>
      <c r="DV138" s="55" t="n">
        <f aca="false">IF(DU138=2,2,IF(AND(DU138=11,DU148=1),12,DU138))</f>
        <v>1</v>
      </c>
      <c r="DW138" s="55" t="n">
        <f aca="false">IF(DV138=2,2,IF(AND(DV138=12,DV149=1),13,DV138))</f>
        <v>1</v>
      </c>
      <c r="DX138" s="55" t="n">
        <f aca="false">IF(DW138=2,2,IF(AND(DW138=13,DW150=1),14,DW138))</f>
        <v>1</v>
      </c>
      <c r="DY138" s="55" t="n">
        <f aca="false">IF(DX138=2,2,IF(AND(DX138=14,DX151=1),15,DX138))</f>
        <v>1</v>
      </c>
      <c r="DZ138" s="55" t="n">
        <f aca="false">IF(DY138=2,2,IF(AND(DY138=15,DY152=1),16,DY138))</f>
        <v>1</v>
      </c>
      <c r="EA138" s="55" t="n">
        <f aca="false">IF(DZ138=2,2,IF(AND(DZ138=16,DZ153=1),17,DZ138))</f>
        <v>1</v>
      </c>
      <c r="EB138" s="55" t="n">
        <f aca="false">IF(EA138=2,2,IF(AND(EA138=17,EA154=1),18,EA138))</f>
        <v>1</v>
      </c>
      <c r="EC138" s="213" t="n">
        <f aca="false">IF(EB138=2,2,IF(AND(EB138=18,EB155=1),19,EB138))</f>
        <v>1</v>
      </c>
      <c r="ED138" s="214" t="n">
        <f aca="false">IF(EC138=2,DK138,IF(EC138=3,(DK138+DK139),IF(EC138=4,(DK138+DK139+DK140),IF(EC138=5,(DK138+DK139+DK140+DK141),IF(EC138=6,(DK138+DK139+DK140+DK141+DK142),IF(EC138=7,(DK138+DK139+DK140+DK141+DK142+DK143),0))))))</f>
        <v>0</v>
      </c>
      <c r="EE138" s="215" t="n">
        <f aca="false">IF(EC138=8,(DK138+DK139+DK140+DK141+DK142+DK143+DK144),IF(EC138=9,(DK138+DK139+DK140+DK141+DK142+DK143+DK144+DK145),IF(EC138=10,(DK138+DK139+DK140+DK141+DK142+DK143+DK144+DK145+DK146),IF(EC138=11,(DK138+DK139+DK140+DK141+DK142+DK143+DK144+DK145+DK146+DK147),IF(EC138=12,(DK138+DK139+DK140+DK141+DK142+DK143+DK144+DK145+DK146+DK147+DK148),IF(EC138=13,(DK138+DK139+DK140+DK141+DK142+DK143+DK144+DK145+DK146+DK147+DK148+DK149),0))))))</f>
        <v>0</v>
      </c>
      <c r="EF138" s="215" t="n">
        <f aca="false">IF(EC138=14,SUM(DK138:DK150),IF(EC138=15,SUM(DK138:DK151),IF(EC138=16,SUM(DK138:DK152),IF(EC138=17,SUM(DK138:DK153),IF(EC138=18,SUM(DK138:DK154),IF(EC138=19,SUM(DK138:DK155),0))))))</f>
        <v>0</v>
      </c>
      <c r="EG138" s="216" t="n">
        <f aca="false">ED138+EE138+EF138</f>
        <v>0</v>
      </c>
      <c r="EH138" s="215"/>
      <c r="EI138" s="216"/>
      <c r="EJ138" s="113" t="n">
        <f aca="false">EG138+EI138</f>
        <v>0</v>
      </c>
      <c r="EK138" s="113"/>
      <c r="EL138" s="113"/>
      <c r="EM138" s="113"/>
      <c r="EN138" s="113"/>
    </row>
    <row r="139" s="16" customFormat="true" ht="27" hidden="false" customHeight="true" outlineLevel="0" collapsed="false">
      <c r="B139" s="164" t="str">
        <f aca="false">IF(M139&gt;0,"Wypełnione","")</f>
        <v/>
      </c>
      <c r="C139" s="165" t="str">
        <f aca="false">IF(AU139=1,SUM(AU$11:AU139),"")</f>
        <v/>
      </c>
      <c r="D139" s="166"/>
      <c r="E139" s="167"/>
      <c r="F139" s="168"/>
      <c r="G139" s="169"/>
      <c r="H139" s="170"/>
      <c r="I139" s="168"/>
      <c r="J139" s="169"/>
      <c r="K139" s="170"/>
      <c r="L139" s="171"/>
      <c r="M139" s="172"/>
      <c r="N139" s="173"/>
      <c r="O139" s="173"/>
      <c r="P139" s="174"/>
      <c r="Q139" s="175"/>
      <c r="R139" s="175"/>
      <c r="S139" s="175"/>
      <c r="T139" s="175"/>
      <c r="U139" s="176"/>
      <c r="V139" s="177"/>
      <c r="W139" s="178"/>
      <c r="X139" s="178"/>
      <c r="Y139" s="178"/>
      <c r="Z139" s="178"/>
      <c r="AA139" s="178"/>
      <c r="AB139" s="178"/>
      <c r="AC139" s="178"/>
      <c r="AD139" s="178"/>
      <c r="AE139" s="179"/>
      <c r="AF139" s="180"/>
      <c r="AG139" s="177"/>
      <c r="AH139" s="178"/>
      <c r="AI139" s="181"/>
      <c r="AJ139" s="182"/>
      <c r="AK139" s="169"/>
      <c r="AL139" s="183"/>
      <c r="AM139" s="184"/>
      <c r="AN139" s="184"/>
      <c r="AO139" s="183"/>
      <c r="AP139" s="185"/>
      <c r="AQ139" s="186" t="str">
        <f aca="false">IF(BG139+BJ139&gt;0,"Wpisz miarę.","")</f>
        <v/>
      </c>
      <c r="AR139" s="187" t="n">
        <v>1</v>
      </c>
      <c r="AU139" s="188" t="n">
        <f aca="false">AW139</f>
        <v>0</v>
      </c>
      <c r="AV139" s="189" t="b">
        <f aca="false">ISNONTEXT(D139)</f>
        <v>1</v>
      </c>
      <c r="AW139" s="55" t="n">
        <f aca="false">IF(AV139=TRUE(),0,1)</f>
        <v>0</v>
      </c>
      <c r="AX139" s="190" t="n">
        <f aca="false">IF(D139=0,1,COUNTIF(D$12:D$401,D139))</f>
        <v>1</v>
      </c>
      <c r="AY139" s="191" t="n">
        <f aca="false">IF(AX139&gt;1,1,0)</f>
        <v>0</v>
      </c>
      <c r="BD139" s="193"/>
      <c r="BE139" s="193"/>
      <c r="BG139" s="194" t="n">
        <f aca="false">IF(AND(BH139&gt;0,BI139=0),1,0)</f>
        <v>0</v>
      </c>
      <c r="BH139" s="195" t="n">
        <f aca="false">AE139</f>
        <v>0</v>
      </c>
      <c r="BI139" s="187" t="n">
        <f aca="false">AF139</f>
        <v>0</v>
      </c>
      <c r="BJ139" s="194" t="n">
        <f aca="false">IF(AND(BK139&gt;0,BL139=0),1,0)</f>
        <v>0</v>
      </c>
      <c r="BK139" s="195" t="n">
        <f aca="false">AJ139</f>
        <v>0</v>
      </c>
      <c r="BL139" s="187" t="n">
        <f aca="false">AK139</f>
        <v>0</v>
      </c>
      <c r="BN139" s="196" t="n">
        <f aca="false">IF(P139&gt;0,1,0)</f>
        <v>0</v>
      </c>
      <c r="BO139" s="196" t="n">
        <f aca="false">IF(Q139&gt;0,1,0)</f>
        <v>0</v>
      </c>
      <c r="BP139" s="196" t="n">
        <f aca="false">IF(R139&gt;0,1,0)</f>
        <v>0</v>
      </c>
      <c r="BQ139" s="196" t="n">
        <f aca="false">IF(S139&gt;0,1,0)</f>
        <v>0</v>
      </c>
      <c r="BR139" s="196" t="n">
        <f aca="false">IF(T139&gt;0,1,0)</f>
        <v>0</v>
      </c>
      <c r="BS139" s="196" t="n">
        <f aca="false">IF(U139&gt;0,1,0)</f>
        <v>0</v>
      </c>
      <c r="BT139" s="197" t="n">
        <f aca="false">IF(SUM(BN139:BS139)&lt;=1,0,164)</f>
        <v>0</v>
      </c>
      <c r="CA139" s="27"/>
      <c r="CB139" s="199" t="str">
        <f aca="false">IF(ROUND(EJ139,2)=0,"",ROUND((K139-EJ139),2))</f>
        <v/>
      </c>
      <c r="CC139" s="200" t="str">
        <f aca="false">IF(CB139=0,"OK.",IF(CB139="","","Popraw  ;)"))</f>
        <v/>
      </c>
      <c r="CD139" s="201" t="str">
        <f aca="false">IF(ROWS(AP139:AP140)&gt;2,"Pamiętaj o wpisaniu WYPEŁNIONE do kol. z Filtrem","")</f>
        <v/>
      </c>
      <c r="CE139" s="217"/>
      <c r="CF139" s="218"/>
      <c r="CG139" s="218"/>
      <c r="CH139" s="218"/>
      <c r="CI139" s="220"/>
      <c r="CJ139" s="27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05" t="b">
        <f aca="false">ISNUMBER(D139)</f>
        <v>0</v>
      </c>
      <c r="CV139" s="206" t="b">
        <f aca="false">ISBLANK(D139)</f>
        <v>1</v>
      </c>
      <c r="CW139" s="189" t="b">
        <f aca="false">IF(CU139=CV139,FALSE(),TRUE())</f>
        <v>1</v>
      </c>
      <c r="CX139" s="55" t="n">
        <f aca="false">IF(CW139=TRUE(),0,1)</f>
        <v>0</v>
      </c>
      <c r="CY139" s="17"/>
      <c r="CZ139" s="55" t="n">
        <f aca="false">CX139</f>
        <v>0</v>
      </c>
      <c r="DA139" s="208" t="n">
        <f aca="false">IF(CZ139=0,DA138,CZ139)</f>
        <v>1</v>
      </c>
      <c r="DB139" s="161" t="n">
        <f aca="false">IF(DA139=1,1,IF(DA139=10,10,IF(DA139=20,20,10)))</f>
        <v>1</v>
      </c>
      <c r="DC139" s="222"/>
      <c r="DD139" s="208" t="n">
        <f aca="false">IF(DB139=1,1,0)</f>
        <v>1</v>
      </c>
      <c r="DE139" s="209" t="n">
        <f aca="false">DD139*K139</f>
        <v>0</v>
      </c>
      <c r="DF139" s="209" t="n">
        <f aca="false">DD139*M139</f>
        <v>0</v>
      </c>
      <c r="DG139" s="210"/>
      <c r="DH139" s="43"/>
      <c r="DI139" s="211"/>
      <c r="DJ139" s="112"/>
      <c r="DK139" s="162" t="n">
        <f aca="false">IF(DB139=1,M139,0)</f>
        <v>0</v>
      </c>
      <c r="DL139" s="212" t="n">
        <f aca="false">IF(AND(CZ139=1,DD139=1),2,DD139)</f>
        <v>1</v>
      </c>
      <c r="DM139" s="55" t="n">
        <f aca="false">IF(AND(DL139=2,DL140=2),2,IF(AND(DL139=2,DL140=1),3,DL139))</f>
        <v>1</v>
      </c>
      <c r="DN139" s="55" t="n">
        <f aca="false">IF(DM139=2,2,IF(AND(DM139=3,DM141=1),4,DM139))</f>
        <v>1</v>
      </c>
      <c r="DO139" s="55" t="n">
        <f aca="false">IF(DN139=2,2,IF(AND(DN139=4,DN142=1),5,DN139))</f>
        <v>1</v>
      </c>
      <c r="DP139" s="55" t="n">
        <f aca="false">IF(DO139=2,2,IF(AND(DO139=5,DO143=1),6,DO139))</f>
        <v>1</v>
      </c>
      <c r="DQ139" s="55" t="n">
        <f aca="false">IF(DP139=2,2,IF(AND(DP139=6,DP144=1),7,DP139))</f>
        <v>1</v>
      </c>
      <c r="DR139" s="55" t="n">
        <f aca="false">IF(DQ139=2,2,IF(AND(DQ139=7,DQ145=1),8,DQ139))</f>
        <v>1</v>
      </c>
      <c r="DS139" s="55" t="n">
        <f aca="false">IF(DR139=2,2,IF(AND(DR139=8,DR146=1),9,DR139))</f>
        <v>1</v>
      </c>
      <c r="DT139" s="55" t="n">
        <f aca="false">IF(DS139=2,2,IF(AND(DS139=9,DS147=1),10,DS139))</f>
        <v>1</v>
      </c>
      <c r="DU139" s="55" t="n">
        <f aca="false">IF(DT139=2,2,IF(AND(DT139=10,DT148=1),11,DT139))</f>
        <v>1</v>
      </c>
      <c r="DV139" s="55" t="n">
        <f aca="false">IF(DU139=2,2,IF(AND(DU139=11,DU149=1),12,DU139))</f>
        <v>1</v>
      </c>
      <c r="DW139" s="55" t="n">
        <f aca="false">IF(DV139=2,2,IF(AND(DV139=12,DV150=1),13,DV139))</f>
        <v>1</v>
      </c>
      <c r="DX139" s="55" t="n">
        <f aca="false">IF(DW139=2,2,IF(AND(DW139=13,DW151=1),14,DW139))</f>
        <v>1</v>
      </c>
      <c r="DY139" s="55" t="n">
        <f aca="false">IF(DX139=2,2,IF(AND(DX139=14,DX152=1),15,DX139))</f>
        <v>1</v>
      </c>
      <c r="DZ139" s="55" t="n">
        <f aca="false">IF(DY139=2,2,IF(AND(DY139=15,DY153=1),16,DY139))</f>
        <v>1</v>
      </c>
      <c r="EA139" s="55" t="n">
        <f aca="false">IF(DZ139=2,2,IF(AND(DZ139=16,DZ154=1),17,DZ139))</f>
        <v>1</v>
      </c>
      <c r="EB139" s="55" t="n">
        <f aca="false">IF(EA139=2,2,IF(AND(EA139=17,EA155=1),18,EA139))</f>
        <v>1</v>
      </c>
      <c r="EC139" s="213" t="n">
        <f aca="false">IF(EB139=2,2,IF(AND(EB139=18,EB156=1),19,EB139))</f>
        <v>1</v>
      </c>
      <c r="ED139" s="214" t="n">
        <f aca="false">IF(EC139=2,DK139,IF(EC139=3,(DK139+DK140),IF(EC139=4,(DK139+DK140+DK141),IF(EC139=5,(DK139+DK140+DK141+DK142),IF(EC139=6,(DK139+DK140+DK141+DK142+DK143),IF(EC139=7,(DK139+DK140+DK141+DK142+DK143+DK144),0))))))</f>
        <v>0</v>
      </c>
      <c r="EE139" s="215" t="n">
        <f aca="false">IF(EC139=8,(DK139+DK140+DK141+DK142+DK143+DK144+DK145),IF(EC139=9,(DK139+DK140+DK141+DK142+DK143+DK144+DK145+DK146),IF(EC139=10,(DK139+DK140+DK141+DK142+DK143+DK144+DK145+DK146+DK147),IF(EC139=11,(DK139+DK140+DK141+DK142+DK143+DK144+DK145+DK146+DK147+DK148),IF(EC139=12,(DK139+DK140+DK141+DK142+DK143+DK144+DK145+DK146+DK147+DK148+DK149),IF(EC139=13,(DK139+DK140+DK141+DK142+DK143+DK144+DK145+DK146+DK147+DK148+DK149+DK150),0))))))</f>
        <v>0</v>
      </c>
      <c r="EF139" s="215" t="n">
        <f aca="false">IF(EC139=14,SUM(DK139:DK151),IF(EC139=15,SUM(DK139:DK152),IF(EC139=16,SUM(DK139:DK153),IF(EC139=17,SUM(DK139:DK154),IF(EC139=18,SUM(DK139:DK155),IF(EC139=19,SUM(DK139:DK156),0))))))</f>
        <v>0</v>
      </c>
      <c r="EG139" s="216" t="n">
        <f aca="false">ED139+EE139+EF139</f>
        <v>0</v>
      </c>
      <c r="EH139" s="215"/>
      <c r="EI139" s="216"/>
      <c r="EJ139" s="113" t="n">
        <f aca="false">EG139+EI139</f>
        <v>0</v>
      </c>
      <c r="EK139" s="113"/>
      <c r="EL139" s="113"/>
      <c r="EM139" s="113"/>
      <c r="EN139" s="113"/>
    </row>
    <row r="140" s="16" customFormat="true" ht="27" hidden="false" customHeight="true" outlineLevel="0" collapsed="false">
      <c r="B140" s="164" t="str">
        <f aca="false">IF(M140&gt;0,"Wypełnione","")</f>
        <v/>
      </c>
      <c r="C140" s="165" t="str">
        <f aca="false">IF(AU140=1,SUM(AU$11:AU140),"")</f>
        <v/>
      </c>
      <c r="D140" s="166"/>
      <c r="E140" s="167"/>
      <c r="F140" s="168"/>
      <c r="G140" s="169"/>
      <c r="H140" s="170"/>
      <c r="I140" s="168"/>
      <c r="J140" s="169"/>
      <c r="K140" s="170"/>
      <c r="L140" s="171"/>
      <c r="M140" s="172"/>
      <c r="N140" s="173"/>
      <c r="O140" s="173"/>
      <c r="P140" s="174"/>
      <c r="Q140" s="175"/>
      <c r="R140" s="175"/>
      <c r="S140" s="175"/>
      <c r="T140" s="175"/>
      <c r="U140" s="176"/>
      <c r="V140" s="177"/>
      <c r="W140" s="178"/>
      <c r="X140" s="178"/>
      <c r="Y140" s="178"/>
      <c r="Z140" s="178"/>
      <c r="AA140" s="178"/>
      <c r="AB140" s="178"/>
      <c r="AC140" s="178"/>
      <c r="AD140" s="178"/>
      <c r="AE140" s="179"/>
      <c r="AF140" s="180"/>
      <c r="AG140" s="177"/>
      <c r="AH140" s="178"/>
      <c r="AI140" s="181"/>
      <c r="AJ140" s="182"/>
      <c r="AK140" s="169"/>
      <c r="AL140" s="183"/>
      <c r="AM140" s="184"/>
      <c r="AN140" s="184"/>
      <c r="AO140" s="183"/>
      <c r="AP140" s="185"/>
      <c r="AQ140" s="186" t="str">
        <f aca="false">IF(BG140+BJ140&gt;0,"Wpisz miarę.","")</f>
        <v/>
      </c>
      <c r="AR140" s="187" t="n">
        <v>1</v>
      </c>
      <c r="AU140" s="188" t="n">
        <f aca="false">AW140</f>
        <v>0</v>
      </c>
      <c r="AV140" s="189" t="b">
        <f aca="false">ISNONTEXT(D140)</f>
        <v>1</v>
      </c>
      <c r="AW140" s="55" t="n">
        <f aca="false">IF(AV140=TRUE(),0,1)</f>
        <v>0</v>
      </c>
      <c r="AX140" s="190" t="n">
        <f aca="false">IF(D140=0,1,COUNTIF(D$12:D$401,D140))</f>
        <v>1</v>
      </c>
      <c r="AY140" s="191" t="n">
        <f aca="false">IF(AX140&gt;1,1,0)</f>
        <v>0</v>
      </c>
      <c r="BD140" s="193"/>
      <c r="BE140" s="193"/>
      <c r="BG140" s="194" t="n">
        <f aca="false">IF(AND(BH140&gt;0,BI140=0),1,0)</f>
        <v>0</v>
      </c>
      <c r="BH140" s="195" t="n">
        <f aca="false">AE140</f>
        <v>0</v>
      </c>
      <c r="BI140" s="187" t="n">
        <f aca="false">AF140</f>
        <v>0</v>
      </c>
      <c r="BJ140" s="194" t="n">
        <f aca="false">IF(AND(BK140&gt;0,BL140=0),1,0)</f>
        <v>0</v>
      </c>
      <c r="BK140" s="195" t="n">
        <f aca="false">AJ140</f>
        <v>0</v>
      </c>
      <c r="BL140" s="187" t="n">
        <f aca="false">AK140</f>
        <v>0</v>
      </c>
      <c r="BN140" s="196" t="n">
        <f aca="false">IF(P140&gt;0,1,0)</f>
        <v>0</v>
      </c>
      <c r="BO140" s="196" t="n">
        <f aca="false">IF(Q140&gt;0,1,0)</f>
        <v>0</v>
      </c>
      <c r="BP140" s="196" t="n">
        <f aca="false">IF(R140&gt;0,1,0)</f>
        <v>0</v>
      </c>
      <c r="BQ140" s="196" t="n">
        <f aca="false">IF(S140&gt;0,1,0)</f>
        <v>0</v>
      </c>
      <c r="BR140" s="196" t="n">
        <f aca="false">IF(T140&gt;0,1,0)</f>
        <v>0</v>
      </c>
      <c r="BS140" s="196" t="n">
        <f aca="false">IF(U140&gt;0,1,0)</f>
        <v>0</v>
      </c>
      <c r="BT140" s="197" t="n">
        <f aca="false">IF(SUM(BN140:BS140)&lt;=1,0,164)</f>
        <v>0</v>
      </c>
      <c r="CA140" s="27"/>
      <c r="CB140" s="199" t="str">
        <f aca="false">IF(ROUND(EJ140,2)=0,"",ROUND((K140-EJ140),2))</f>
        <v/>
      </c>
      <c r="CC140" s="200" t="str">
        <f aca="false">IF(CB140=0,"OK.",IF(CB140="","","Popraw  ;)"))</f>
        <v/>
      </c>
      <c r="CD140" s="201" t="str">
        <f aca="false">IF(ROWS(AP140:AP141)&gt;2,"Pamiętaj o wpisaniu WYPEŁNIONE do kol. z Filtrem","")</f>
        <v/>
      </c>
      <c r="CE140" s="217"/>
      <c r="CF140" s="218"/>
      <c r="CG140" s="218"/>
      <c r="CH140" s="218"/>
      <c r="CI140" s="220"/>
      <c r="CJ140" s="27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05" t="b">
        <f aca="false">ISNUMBER(D140)</f>
        <v>0</v>
      </c>
      <c r="CV140" s="206" t="b">
        <f aca="false">ISBLANK(D140)</f>
        <v>1</v>
      </c>
      <c r="CW140" s="189" t="b">
        <f aca="false">IF(CU140=CV140,FALSE(),TRUE())</f>
        <v>1</v>
      </c>
      <c r="CX140" s="55" t="n">
        <f aca="false">IF(CW140=TRUE(),0,1)</f>
        <v>0</v>
      </c>
      <c r="CY140" s="17"/>
      <c r="CZ140" s="55" t="n">
        <f aca="false">CX140</f>
        <v>0</v>
      </c>
      <c r="DA140" s="208" t="n">
        <f aca="false">IF(CZ140=0,DA139,CZ140)</f>
        <v>1</v>
      </c>
      <c r="DB140" s="161" t="n">
        <f aca="false">IF(DA140=1,1,IF(DA140=10,10,IF(DA140=20,20,10)))</f>
        <v>1</v>
      </c>
      <c r="DC140" s="222"/>
      <c r="DD140" s="208" t="n">
        <f aca="false">IF(DB140=1,1,0)</f>
        <v>1</v>
      </c>
      <c r="DE140" s="209" t="n">
        <f aca="false">DD140*K140</f>
        <v>0</v>
      </c>
      <c r="DF140" s="209" t="n">
        <f aca="false">DD140*M140</f>
        <v>0</v>
      </c>
      <c r="DG140" s="210"/>
      <c r="DH140" s="43"/>
      <c r="DI140" s="211"/>
      <c r="DJ140" s="112"/>
      <c r="DK140" s="162" t="n">
        <f aca="false">IF(DB140=1,M140,0)</f>
        <v>0</v>
      </c>
      <c r="DL140" s="212" t="n">
        <f aca="false">IF(AND(CZ140=1,DD140=1),2,DD140)</f>
        <v>1</v>
      </c>
      <c r="DM140" s="55" t="n">
        <f aca="false">IF(AND(DL140=2,DL141=2),2,IF(AND(DL140=2,DL141=1),3,DL140))</f>
        <v>1</v>
      </c>
      <c r="DN140" s="55" t="n">
        <f aca="false">IF(DM140=2,2,IF(AND(DM140=3,DM142=1),4,DM140))</f>
        <v>1</v>
      </c>
      <c r="DO140" s="55" t="n">
        <f aca="false">IF(DN140=2,2,IF(AND(DN140=4,DN143=1),5,DN140))</f>
        <v>1</v>
      </c>
      <c r="DP140" s="55" t="n">
        <f aca="false">IF(DO140=2,2,IF(AND(DO140=5,DO144=1),6,DO140))</f>
        <v>1</v>
      </c>
      <c r="DQ140" s="55" t="n">
        <f aca="false">IF(DP140=2,2,IF(AND(DP140=6,DP145=1),7,DP140))</f>
        <v>1</v>
      </c>
      <c r="DR140" s="55" t="n">
        <f aca="false">IF(DQ140=2,2,IF(AND(DQ140=7,DQ146=1),8,DQ140))</f>
        <v>1</v>
      </c>
      <c r="DS140" s="55" t="n">
        <f aca="false">IF(DR140=2,2,IF(AND(DR140=8,DR147=1),9,DR140))</f>
        <v>1</v>
      </c>
      <c r="DT140" s="55" t="n">
        <f aca="false">IF(DS140=2,2,IF(AND(DS140=9,DS148=1),10,DS140))</f>
        <v>1</v>
      </c>
      <c r="DU140" s="55" t="n">
        <f aca="false">IF(DT140=2,2,IF(AND(DT140=10,DT149=1),11,DT140))</f>
        <v>1</v>
      </c>
      <c r="DV140" s="55" t="n">
        <f aca="false">IF(DU140=2,2,IF(AND(DU140=11,DU150=1),12,DU140))</f>
        <v>1</v>
      </c>
      <c r="DW140" s="55" t="n">
        <f aca="false">IF(DV140=2,2,IF(AND(DV140=12,DV151=1),13,DV140))</f>
        <v>1</v>
      </c>
      <c r="DX140" s="55" t="n">
        <f aca="false">IF(DW140=2,2,IF(AND(DW140=13,DW152=1),14,DW140))</f>
        <v>1</v>
      </c>
      <c r="DY140" s="55" t="n">
        <f aca="false">IF(DX140=2,2,IF(AND(DX140=14,DX153=1),15,DX140))</f>
        <v>1</v>
      </c>
      <c r="DZ140" s="55" t="n">
        <f aca="false">IF(DY140=2,2,IF(AND(DY140=15,DY154=1),16,DY140))</f>
        <v>1</v>
      </c>
      <c r="EA140" s="55" t="n">
        <f aca="false">IF(DZ140=2,2,IF(AND(DZ140=16,DZ155=1),17,DZ140))</f>
        <v>1</v>
      </c>
      <c r="EB140" s="55" t="n">
        <f aca="false">IF(EA140=2,2,IF(AND(EA140=17,EA156=1),18,EA140))</f>
        <v>1</v>
      </c>
      <c r="EC140" s="213" t="n">
        <f aca="false">IF(EB140=2,2,IF(AND(EB140=18,EB157=1),19,EB140))</f>
        <v>1</v>
      </c>
      <c r="ED140" s="214" t="n">
        <f aca="false">IF(EC140=2,DK140,IF(EC140=3,(DK140+DK141),IF(EC140=4,(DK140+DK141+DK142),IF(EC140=5,(DK140+DK141+DK142+DK143),IF(EC140=6,(DK140+DK141+DK142+DK143+DK144),IF(EC140=7,(DK140+DK141+DK142+DK143+DK144+DK145),0))))))</f>
        <v>0</v>
      </c>
      <c r="EE140" s="215" t="n">
        <f aca="false">IF(EC140=8,(DK140+DK141+DK142+DK143+DK144+DK145+DK146),IF(EC140=9,(DK140+DK141+DK142+DK143+DK144+DK145+DK146+DK147),IF(EC140=10,(DK140+DK141+DK142+DK143+DK144+DK145+DK146+DK147+DK148),IF(EC140=11,(DK140+DK141+DK142+DK143+DK144+DK145+DK146+DK147+DK148+DK149),IF(EC140=12,(DK140+DK141+DK142+DK143+DK144+DK145+DK146+DK147+DK148+DK149+DK150),IF(EC140=13,(DK140+DK141+DK142+DK143+DK144+DK145+DK146+DK147+DK148+DK149+DK150+DK151),0))))))</f>
        <v>0</v>
      </c>
      <c r="EF140" s="215" t="n">
        <f aca="false">IF(EC140=14,SUM(DK140:DK152),IF(EC140=15,SUM(DK140:DK153),IF(EC140=16,SUM(DK140:DK154),IF(EC140=17,SUM(DK140:DK155),IF(EC140=18,SUM(DK140:DK156),IF(EC140=19,SUM(DK140:DK157),0))))))</f>
        <v>0</v>
      </c>
      <c r="EG140" s="216" t="n">
        <f aca="false">ED140+EE140+EF140</f>
        <v>0</v>
      </c>
      <c r="EH140" s="215"/>
      <c r="EI140" s="216"/>
      <c r="EJ140" s="113" t="n">
        <f aca="false">EG140+EI140</f>
        <v>0</v>
      </c>
      <c r="EK140" s="113"/>
      <c r="EL140" s="113"/>
      <c r="EM140" s="113"/>
      <c r="EN140" s="113"/>
    </row>
    <row r="141" s="16" customFormat="true" ht="27" hidden="false" customHeight="true" outlineLevel="0" collapsed="false">
      <c r="B141" s="164" t="str">
        <f aca="false">IF(M141&gt;0,"Wypełnione","")</f>
        <v/>
      </c>
      <c r="C141" s="165" t="str">
        <f aca="false">IF(AU141=1,SUM(AU$11:AU141),"")</f>
        <v/>
      </c>
      <c r="D141" s="166"/>
      <c r="E141" s="167"/>
      <c r="F141" s="168"/>
      <c r="G141" s="169"/>
      <c r="H141" s="170"/>
      <c r="I141" s="168"/>
      <c r="J141" s="169"/>
      <c r="K141" s="170"/>
      <c r="L141" s="171"/>
      <c r="M141" s="172"/>
      <c r="N141" s="173"/>
      <c r="O141" s="173"/>
      <c r="P141" s="174"/>
      <c r="Q141" s="175"/>
      <c r="R141" s="175"/>
      <c r="S141" s="175"/>
      <c r="T141" s="175"/>
      <c r="U141" s="176"/>
      <c r="V141" s="177"/>
      <c r="W141" s="178"/>
      <c r="X141" s="178"/>
      <c r="Y141" s="178"/>
      <c r="Z141" s="178"/>
      <c r="AA141" s="178"/>
      <c r="AB141" s="178"/>
      <c r="AC141" s="178"/>
      <c r="AD141" s="178"/>
      <c r="AE141" s="179"/>
      <c r="AF141" s="180"/>
      <c r="AG141" s="177"/>
      <c r="AH141" s="178"/>
      <c r="AI141" s="181"/>
      <c r="AJ141" s="182"/>
      <c r="AK141" s="169"/>
      <c r="AL141" s="183"/>
      <c r="AM141" s="184"/>
      <c r="AN141" s="184"/>
      <c r="AO141" s="183"/>
      <c r="AP141" s="185"/>
      <c r="AQ141" s="186" t="str">
        <f aca="false">IF(BG141+BJ141&gt;0,"Wpisz miarę.","")</f>
        <v/>
      </c>
      <c r="AR141" s="187" t="n">
        <v>1</v>
      </c>
      <c r="AU141" s="188" t="n">
        <f aca="false">AW141</f>
        <v>0</v>
      </c>
      <c r="AV141" s="189" t="b">
        <f aca="false">ISNONTEXT(D141)</f>
        <v>1</v>
      </c>
      <c r="AW141" s="55" t="n">
        <f aca="false">IF(AV141=TRUE(),0,1)</f>
        <v>0</v>
      </c>
      <c r="AX141" s="190" t="n">
        <f aca="false">IF(D141=0,1,COUNTIF(D$12:D$401,D141))</f>
        <v>1</v>
      </c>
      <c r="AY141" s="191" t="n">
        <f aca="false">IF(AX141&gt;1,1,0)</f>
        <v>0</v>
      </c>
      <c r="BD141" s="193"/>
      <c r="BE141" s="193"/>
      <c r="BG141" s="194" t="n">
        <f aca="false">IF(AND(BH141&gt;0,BI141=0),1,0)</f>
        <v>0</v>
      </c>
      <c r="BH141" s="195" t="n">
        <f aca="false">AE141</f>
        <v>0</v>
      </c>
      <c r="BI141" s="187" t="n">
        <f aca="false">AF141</f>
        <v>0</v>
      </c>
      <c r="BJ141" s="194" t="n">
        <f aca="false">IF(AND(BK141&gt;0,BL141=0),1,0)</f>
        <v>0</v>
      </c>
      <c r="BK141" s="195" t="n">
        <f aca="false">AJ141</f>
        <v>0</v>
      </c>
      <c r="BL141" s="187" t="n">
        <f aca="false">AK141</f>
        <v>0</v>
      </c>
      <c r="BN141" s="196" t="n">
        <f aca="false">IF(P141&gt;0,1,0)</f>
        <v>0</v>
      </c>
      <c r="BO141" s="196" t="n">
        <f aca="false">IF(Q141&gt;0,1,0)</f>
        <v>0</v>
      </c>
      <c r="BP141" s="196" t="n">
        <f aca="false">IF(R141&gt;0,1,0)</f>
        <v>0</v>
      </c>
      <c r="BQ141" s="196" t="n">
        <f aca="false">IF(S141&gt;0,1,0)</f>
        <v>0</v>
      </c>
      <c r="BR141" s="196" t="n">
        <f aca="false">IF(T141&gt;0,1,0)</f>
        <v>0</v>
      </c>
      <c r="BS141" s="196" t="n">
        <f aca="false">IF(U141&gt;0,1,0)</f>
        <v>0</v>
      </c>
      <c r="BT141" s="197" t="n">
        <f aca="false">IF(SUM(BN141:BS141)&lt;=1,0,164)</f>
        <v>0</v>
      </c>
      <c r="CA141" s="27"/>
      <c r="CB141" s="199" t="str">
        <f aca="false">IF(ROUND(EJ141,2)=0,"",ROUND((K141-EJ141),2))</f>
        <v/>
      </c>
      <c r="CC141" s="200" t="str">
        <f aca="false">IF(CB141=0,"OK.",IF(CB141="","","Popraw  ;)"))</f>
        <v/>
      </c>
      <c r="CD141" s="201" t="str">
        <f aca="false">IF(ROWS(AP141:AP142)&gt;2,"Pamiętaj o wpisaniu WYPEŁNIONE do kol. z Filtrem","")</f>
        <v/>
      </c>
      <c r="CE141" s="217"/>
      <c r="CF141" s="218"/>
      <c r="CG141" s="218"/>
      <c r="CH141" s="218"/>
      <c r="CI141" s="220"/>
      <c r="CJ141" s="27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05" t="b">
        <f aca="false">ISNUMBER(D141)</f>
        <v>0</v>
      </c>
      <c r="CV141" s="206" t="b">
        <f aca="false">ISBLANK(D141)</f>
        <v>1</v>
      </c>
      <c r="CW141" s="189" t="b">
        <f aca="false">IF(CU141=CV141,FALSE(),TRUE())</f>
        <v>1</v>
      </c>
      <c r="CX141" s="55" t="n">
        <f aca="false">IF(CW141=TRUE(),0,1)</f>
        <v>0</v>
      </c>
      <c r="CY141" s="17"/>
      <c r="CZ141" s="55" t="n">
        <f aca="false">CX141</f>
        <v>0</v>
      </c>
      <c r="DA141" s="208" t="n">
        <f aca="false">IF(CZ141=0,DA140,CZ141)</f>
        <v>1</v>
      </c>
      <c r="DB141" s="161" t="n">
        <f aca="false">IF(DA141=1,1,IF(DA141=10,10,IF(DA141=20,20,10)))</f>
        <v>1</v>
      </c>
      <c r="DC141" s="222"/>
      <c r="DD141" s="208" t="n">
        <f aca="false">IF(DB141=1,1,0)</f>
        <v>1</v>
      </c>
      <c r="DE141" s="209" t="n">
        <f aca="false">DD141*K141</f>
        <v>0</v>
      </c>
      <c r="DF141" s="209" t="n">
        <f aca="false">DD141*M141</f>
        <v>0</v>
      </c>
      <c r="DG141" s="210"/>
      <c r="DH141" s="43"/>
      <c r="DI141" s="211"/>
      <c r="DJ141" s="112"/>
      <c r="DK141" s="162" t="n">
        <f aca="false">IF(DB141=1,M141,0)</f>
        <v>0</v>
      </c>
      <c r="DL141" s="212" t="n">
        <f aca="false">IF(AND(CZ141=1,DD141=1),2,DD141)</f>
        <v>1</v>
      </c>
      <c r="DM141" s="55" t="n">
        <f aca="false">IF(AND(DL141=2,DL142=2),2,IF(AND(DL141=2,DL142=1),3,DL141))</f>
        <v>1</v>
      </c>
      <c r="DN141" s="55" t="n">
        <f aca="false">IF(DM141=2,2,IF(AND(DM141=3,DM143=1),4,DM141))</f>
        <v>1</v>
      </c>
      <c r="DO141" s="55" t="n">
        <f aca="false">IF(DN141=2,2,IF(AND(DN141=4,DN144=1),5,DN141))</f>
        <v>1</v>
      </c>
      <c r="DP141" s="55" t="n">
        <f aca="false">IF(DO141=2,2,IF(AND(DO141=5,DO145=1),6,DO141))</f>
        <v>1</v>
      </c>
      <c r="DQ141" s="55" t="n">
        <f aca="false">IF(DP141=2,2,IF(AND(DP141=6,DP146=1),7,DP141))</f>
        <v>1</v>
      </c>
      <c r="DR141" s="55" t="n">
        <f aca="false">IF(DQ141=2,2,IF(AND(DQ141=7,DQ147=1),8,DQ141))</f>
        <v>1</v>
      </c>
      <c r="DS141" s="55" t="n">
        <f aca="false">IF(DR141=2,2,IF(AND(DR141=8,DR148=1),9,DR141))</f>
        <v>1</v>
      </c>
      <c r="DT141" s="55" t="n">
        <f aca="false">IF(DS141=2,2,IF(AND(DS141=9,DS149=1),10,DS141))</f>
        <v>1</v>
      </c>
      <c r="DU141" s="55" t="n">
        <f aca="false">IF(DT141=2,2,IF(AND(DT141=10,DT150=1),11,DT141))</f>
        <v>1</v>
      </c>
      <c r="DV141" s="55" t="n">
        <f aca="false">IF(DU141=2,2,IF(AND(DU141=11,DU151=1),12,DU141))</f>
        <v>1</v>
      </c>
      <c r="DW141" s="55" t="n">
        <f aca="false">IF(DV141=2,2,IF(AND(DV141=12,DV152=1),13,DV141))</f>
        <v>1</v>
      </c>
      <c r="DX141" s="55" t="n">
        <f aca="false">IF(DW141=2,2,IF(AND(DW141=13,DW153=1),14,DW141))</f>
        <v>1</v>
      </c>
      <c r="DY141" s="55" t="n">
        <f aca="false">IF(DX141=2,2,IF(AND(DX141=14,DX154=1),15,DX141))</f>
        <v>1</v>
      </c>
      <c r="DZ141" s="55" t="n">
        <f aca="false">IF(DY141=2,2,IF(AND(DY141=15,DY155=1),16,DY141))</f>
        <v>1</v>
      </c>
      <c r="EA141" s="55" t="n">
        <f aca="false">IF(DZ141=2,2,IF(AND(DZ141=16,DZ156=1),17,DZ141))</f>
        <v>1</v>
      </c>
      <c r="EB141" s="55" t="n">
        <f aca="false">IF(EA141=2,2,IF(AND(EA141=17,EA157=1),18,EA141))</f>
        <v>1</v>
      </c>
      <c r="EC141" s="213" t="n">
        <f aca="false">IF(EB141=2,2,IF(AND(EB141=18,EB158=1),19,EB141))</f>
        <v>1</v>
      </c>
      <c r="ED141" s="214" t="n">
        <f aca="false">IF(EC141=2,DK141,IF(EC141=3,(DK141+DK142),IF(EC141=4,(DK141+DK142+DK143),IF(EC141=5,(DK141+DK142+DK143+DK144),IF(EC141=6,(DK141+DK142+DK143+DK144+DK145),IF(EC141=7,(DK141+DK142+DK143+DK144+DK145+DK146),0))))))</f>
        <v>0</v>
      </c>
      <c r="EE141" s="215" t="n">
        <f aca="false">IF(EC141=8,(DK141+DK142+DK143+DK144+DK145+DK146+DK147),IF(EC141=9,(DK141+DK142+DK143+DK144+DK145+DK146+DK147+DK148),IF(EC141=10,(DK141+DK142+DK143+DK144+DK145+DK146+DK147+DK148+DK149),IF(EC141=11,(DK141+DK142+DK143+DK144+DK145+DK146+DK147+DK148+DK149+DK150),IF(EC141=12,(DK141+DK142+DK143+DK144+DK145+DK146+DK147+DK148+DK149+DK150+DK151),IF(EC141=13,(DK141+DK142+DK143+DK144+DK145+DK146+DK147+DK148+DK149+DK150+DK151+DK152),0))))))</f>
        <v>0</v>
      </c>
      <c r="EF141" s="215" t="n">
        <f aca="false">IF(EC141=14,SUM(DK141:DK153),IF(EC141=15,SUM(DK141:DK154),IF(EC141=16,SUM(DK141:DK155),IF(EC141=17,SUM(DK141:DK156),IF(EC141=18,SUM(DK141:DK157),IF(EC141=19,SUM(DK141:DK158),0))))))</f>
        <v>0</v>
      </c>
      <c r="EG141" s="216" t="n">
        <f aca="false">ED141+EE141+EF141</f>
        <v>0</v>
      </c>
      <c r="EH141" s="215"/>
      <c r="EI141" s="216"/>
      <c r="EJ141" s="113" t="n">
        <f aca="false">EG141+EI141</f>
        <v>0</v>
      </c>
      <c r="EK141" s="113"/>
      <c r="EL141" s="113"/>
      <c r="EM141" s="113"/>
      <c r="EN141" s="113"/>
    </row>
    <row r="142" s="16" customFormat="true" ht="27" hidden="false" customHeight="true" outlineLevel="0" collapsed="false">
      <c r="B142" s="164" t="str">
        <f aca="false">IF(M142&gt;0,"Wypełnione","")</f>
        <v/>
      </c>
      <c r="C142" s="165" t="str">
        <f aca="false">IF(AU142=1,SUM(AU$11:AU142),"")</f>
        <v/>
      </c>
      <c r="D142" s="166"/>
      <c r="E142" s="167"/>
      <c r="F142" s="168"/>
      <c r="G142" s="169"/>
      <c r="H142" s="170"/>
      <c r="I142" s="168"/>
      <c r="J142" s="169"/>
      <c r="K142" s="170"/>
      <c r="L142" s="171"/>
      <c r="M142" s="172"/>
      <c r="N142" s="173"/>
      <c r="O142" s="173"/>
      <c r="P142" s="174"/>
      <c r="Q142" s="175"/>
      <c r="R142" s="175"/>
      <c r="S142" s="175"/>
      <c r="T142" s="175"/>
      <c r="U142" s="176"/>
      <c r="V142" s="177"/>
      <c r="W142" s="178"/>
      <c r="X142" s="178"/>
      <c r="Y142" s="178"/>
      <c r="Z142" s="178"/>
      <c r="AA142" s="178"/>
      <c r="AB142" s="178"/>
      <c r="AC142" s="178"/>
      <c r="AD142" s="178"/>
      <c r="AE142" s="179"/>
      <c r="AF142" s="180"/>
      <c r="AG142" s="177"/>
      <c r="AH142" s="178"/>
      <c r="AI142" s="181"/>
      <c r="AJ142" s="182"/>
      <c r="AK142" s="169"/>
      <c r="AL142" s="183"/>
      <c r="AM142" s="184"/>
      <c r="AN142" s="184"/>
      <c r="AO142" s="183"/>
      <c r="AP142" s="185"/>
      <c r="AQ142" s="186" t="str">
        <f aca="false">IF(BG142+BJ142&gt;0,"Wpisz miarę.","")</f>
        <v/>
      </c>
      <c r="AR142" s="187" t="n">
        <v>1</v>
      </c>
      <c r="AU142" s="188" t="n">
        <f aca="false">AW142</f>
        <v>0</v>
      </c>
      <c r="AV142" s="189" t="b">
        <f aca="false">ISNONTEXT(D142)</f>
        <v>1</v>
      </c>
      <c r="AW142" s="55" t="n">
        <f aca="false">IF(AV142=TRUE(),0,1)</f>
        <v>0</v>
      </c>
      <c r="AX142" s="190" t="n">
        <f aca="false">IF(D142=0,1,COUNTIF(D$12:D$401,D142))</f>
        <v>1</v>
      </c>
      <c r="AY142" s="191" t="n">
        <f aca="false">IF(AX142&gt;1,1,0)</f>
        <v>0</v>
      </c>
      <c r="BD142" s="193"/>
      <c r="BE142" s="193"/>
      <c r="BG142" s="194" t="n">
        <f aca="false">IF(AND(BH142&gt;0,BI142=0),1,0)</f>
        <v>0</v>
      </c>
      <c r="BH142" s="195" t="n">
        <f aca="false">AE142</f>
        <v>0</v>
      </c>
      <c r="BI142" s="187" t="n">
        <f aca="false">AF142</f>
        <v>0</v>
      </c>
      <c r="BJ142" s="194" t="n">
        <f aca="false">IF(AND(BK142&gt;0,BL142=0),1,0)</f>
        <v>0</v>
      </c>
      <c r="BK142" s="195" t="n">
        <f aca="false">AJ142</f>
        <v>0</v>
      </c>
      <c r="BL142" s="187" t="n">
        <f aca="false">AK142</f>
        <v>0</v>
      </c>
      <c r="BN142" s="196" t="n">
        <f aca="false">IF(P142&gt;0,1,0)</f>
        <v>0</v>
      </c>
      <c r="BO142" s="196" t="n">
        <f aca="false">IF(Q142&gt;0,1,0)</f>
        <v>0</v>
      </c>
      <c r="BP142" s="196" t="n">
        <f aca="false">IF(R142&gt;0,1,0)</f>
        <v>0</v>
      </c>
      <c r="BQ142" s="196" t="n">
        <f aca="false">IF(S142&gt;0,1,0)</f>
        <v>0</v>
      </c>
      <c r="BR142" s="196" t="n">
        <f aca="false">IF(T142&gt;0,1,0)</f>
        <v>0</v>
      </c>
      <c r="BS142" s="196" t="n">
        <f aca="false">IF(U142&gt;0,1,0)</f>
        <v>0</v>
      </c>
      <c r="BT142" s="197" t="n">
        <f aca="false">IF(SUM(BN142:BS142)&lt;=1,0,164)</f>
        <v>0</v>
      </c>
      <c r="CA142" s="27"/>
      <c r="CB142" s="199" t="str">
        <f aca="false">IF(ROUND(EJ142,2)=0,"",ROUND((K142-EJ142),2))</f>
        <v/>
      </c>
      <c r="CC142" s="200" t="str">
        <f aca="false">IF(CB142=0,"OK.",IF(CB142="","","Popraw  ;)"))</f>
        <v/>
      </c>
      <c r="CD142" s="201" t="str">
        <f aca="false">IF(ROWS(AP142:AP143)&gt;2,"Pamiętaj o wpisaniu WYPEŁNIONE do kol. z Filtrem","")</f>
        <v/>
      </c>
      <c r="CE142" s="217"/>
      <c r="CF142" s="218"/>
      <c r="CG142" s="218"/>
      <c r="CH142" s="218"/>
      <c r="CI142" s="220"/>
      <c r="CJ142" s="27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05" t="b">
        <f aca="false">ISNUMBER(D142)</f>
        <v>0</v>
      </c>
      <c r="CV142" s="206" t="b">
        <f aca="false">ISBLANK(D142)</f>
        <v>1</v>
      </c>
      <c r="CW142" s="189" t="b">
        <f aca="false">IF(CU142=CV142,FALSE(),TRUE())</f>
        <v>1</v>
      </c>
      <c r="CX142" s="55" t="n">
        <f aca="false">IF(CW142=TRUE(),0,1)</f>
        <v>0</v>
      </c>
      <c r="CY142" s="27"/>
      <c r="CZ142" s="55" t="n">
        <f aca="false">CX142</f>
        <v>0</v>
      </c>
      <c r="DA142" s="208" t="n">
        <f aca="false">IF(CZ142=0,DA141,CZ142)</f>
        <v>1</v>
      </c>
      <c r="DB142" s="161" t="n">
        <f aca="false">IF(DA142=1,1,IF(DA142=10,10,IF(DA142=20,20,10)))</f>
        <v>1</v>
      </c>
      <c r="DC142" s="27"/>
      <c r="DD142" s="208" t="n">
        <f aca="false">IF(DB142=1,1,0)</f>
        <v>1</v>
      </c>
      <c r="DE142" s="209" t="n">
        <f aca="false">DD142*K142</f>
        <v>0</v>
      </c>
      <c r="DF142" s="209" t="n">
        <f aca="false">DD142*M142</f>
        <v>0</v>
      </c>
      <c r="DG142" s="210"/>
      <c r="DH142" s="43"/>
      <c r="DI142" s="211"/>
      <c r="DJ142" s="112"/>
      <c r="DK142" s="162" t="n">
        <f aca="false">IF(DB142=1,M142,0)</f>
        <v>0</v>
      </c>
      <c r="DL142" s="212" t="n">
        <f aca="false">IF(AND(CZ142=1,DD142=1),2,DD142)</f>
        <v>1</v>
      </c>
      <c r="DM142" s="55" t="n">
        <f aca="false">IF(AND(DL142=2,DL143=2),2,IF(AND(DL142=2,DL143=1),3,DL142))</f>
        <v>1</v>
      </c>
      <c r="DN142" s="55" t="n">
        <f aca="false">IF(DM142=2,2,IF(AND(DM142=3,DM144=1),4,DM142))</f>
        <v>1</v>
      </c>
      <c r="DO142" s="55" t="n">
        <f aca="false">IF(DN142=2,2,IF(AND(DN142=4,DN145=1),5,DN142))</f>
        <v>1</v>
      </c>
      <c r="DP142" s="55" t="n">
        <f aca="false">IF(DO142=2,2,IF(AND(DO142=5,DO146=1),6,DO142))</f>
        <v>1</v>
      </c>
      <c r="DQ142" s="55" t="n">
        <f aca="false">IF(DP142=2,2,IF(AND(DP142=6,DP147=1),7,DP142))</f>
        <v>1</v>
      </c>
      <c r="DR142" s="55" t="n">
        <f aca="false">IF(DQ142=2,2,IF(AND(DQ142=7,DQ148=1),8,DQ142))</f>
        <v>1</v>
      </c>
      <c r="DS142" s="55" t="n">
        <f aca="false">IF(DR142=2,2,IF(AND(DR142=8,DR149=1),9,DR142))</f>
        <v>1</v>
      </c>
      <c r="DT142" s="55" t="n">
        <f aca="false">IF(DS142=2,2,IF(AND(DS142=9,DS150=1),10,DS142))</f>
        <v>1</v>
      </c>
      <c r="DU142" s="55" t="n">
        <f aca="false">IF(DT142=2,2,IF(AND(DT142=10,DT151=1),11,DT142))</f>
        <v>1</v>
      </c>
      <c r="DV142" s="55" t="n">
        <f aca="false">IF(DU142=2,2,IF(AND(DU142=11,DU152=1),12,DU142))</f>
        <v>1</v>
      </c>
      <c r="DW142" s="55" t="n">
        <f aca="false">IF(DV142=2,2,IF(AND(DV142=12,DV153=1),13,DV142))</f>
        <v>1</v>
      </c>
      <c r="DX142" s="55" t="n">
        <f aca="false">IF(DW142=2,2,IF(AND(DW142=13,DW154=1),14,DW142))</f>
        <v>1</v>
      </c>
      <c r="DY142" s="55" t="n">
        <f aca="false">IF(DX142=2,2,IF(AND(DX142=14,DX155=1),15,DX142))</f>
        <v>1</v>
      </c>
      <c r="DZ142" s="55" t="n">
        <f aca="false">IF(DY142=2,2,IF(AND(DY142=15,DY156=1),16,DY142))</f>
        <v>1</v>
      </c>
      <c r="EA142" s="55" t="n">
        <f aca="false">IF(DZ142=2,2,IF(AND(DZ142=16,DZ157=1),17,DZ142))</f>
        <v>1</v>
      </c>
      <c r="EB142" s="55" t="n">
        <f aca="false">IF(EA142=2,2,IF(AND(EA142=17,EA158=1),18,EA142))</f>
        <v>1</v>
      </c>
      <c r="EC142" s="213" t="n">
        <f aca="false">IF(EB142=2,2,IF(AND(EB142=18,EB159=1),19,EB142))</f>
        <v>1</v>
      </c>
      <c r="ED142" s="214" t="n">
        <f aca="false">IF(EC142=2,DK142,IF(EC142=3,(DK142+DK143),IF(EC142=4,(DK142+DK143+DK144),IF(EC142=5,(DK142+DK143+DK144+DK145),IF(EC142=6,(DK142+DK143+DK144+DK145+DK146),IF(EC142=7,(DK142+DK143+DK144+DK145+DK146+DK147),0))))))</f>
        <v>0</v>
      </c>
      <c r="EE142" s="215" t="n">
        <f aca="false">IF(EC142=8,(DK142+DK143+DK144+DK145+DK146+DK147+DK148),IF(EC142=9,(DK142+DK143+DK144+DK145+DK146+DK147+DK148+DK149),IF(EC142=10,(DK142+DK143+DK144+DK145+DK146+DK147+DK148+DK149+DK150),IF(EC142=11,(DK142+DK143+DK144+DK145+DK146+DK147+DK148+DK149+DK150+DK151),IF(EC142=12,(DK142+DK143+DK144+DK145+DK146+DK147+DK148+DK149+DK150+DK151+DK152),IF(EC142=13,(DK142+DK143+DK144+DK145+DK146+DK147+DK148+DK149+DK150+DK151+DK152+DK153),0))))))</f>
        <v>0</v>
      </c>
      <c r="EF142" s="215" t="n">
        <f aca="false">IF(EC142=14,SUM(DK142:DK154),IF(EC142=15,SUM(DK142:DK155),IF(EC142=16,SUM(DK142:DK156),IF(EC142=17,SUM(DK142:DK157),IF(EC142=18,SUM(DK142:DK158),IF(EC142=19,SUM(DK142:DK159),0))))))</f>
        <v>0</v>
      </c>
      <c r="EG142" s="216" t="n">
        <f aca="false">ED142+EE142+EF142</f>
        <v>0</v>
      </c>
      <c r="EH142" s="215"/>
      <c r="EI142" s="216"/>
      <c r="EJ142" s="113" t="n">
        <f aca="false">EG142+EI142</f>
        <v>0</v>
      </c>
      <c r="EK142" s="113"/>
      <c r="EL142" s="113"/>
      <c r="EM142" s="113"/>
      <c r="EN142" s="113"/>
    </row>
    <row r="143" s="16" customFormat="true" ht="27" hidden="false" customHeight="true" outlineLevel="0" collapsed="false">
      <c r="B143" s="164" t="str">
        <f aca="false">IF(M143&gt;0,"Wypełnione","")</f>
        <v/>
      </c>
      <c r="C143" s="165" t="str">
        <f aca="false">IF(AU143=1,SUM(AU$11:AU143),"")</f>
        <v/>
      </c>
      <c r="D143" s="166"/>
      <c r="E143" s="167"/>
      <c r="F143" s="168"/>
      <c r="G143" s="169"/>
      <c r="H143" s="170"/>
      <c r="I143" s="168"/>
      <c r="J143" s="169"/>
      <c r="K143" s="170"/>
      <c r="L143" s="171"/>
      <c r="M143" s="172"/>
      <c r="N143" s="173"/>
      <c r="O143" s="173"/>
      <c r="P143" s="174"/>
      <c r="Q143" s="175"/>
      <c r="R143" s="175"/>
      <c r="S143" s="175"/>
      <c r="T143" s="175"/>
      <c r="U143" s="176"/>
      <c r="V143" s="177"/>
      <c r="W143" s="178"/>
      <c r="X143" s="178"/>
      <c r="Y143" s="178"/>
      <c r="Z143" s="178"/>
      <c r="AA143" s="178"/>
      <c r="AB143" s="178"/>
      <c r="AC143" s="178"/>
      <c r="AD143" s="178"/>
      <c r="AE143" s="179"/>
      <c r="AF143" s="180"/>
      <c r="AG143" s="177"/>
      <c r="AH143" s="178"/>
      <c r="AI143" s="181"/>
      <c r="AJ143" s="182"/>
      <c r="AK143" s="169"/>
      <c r="AL143" s="183"/>
      <c r="AM143" s="184"/>
      <c r="AN143" s="184"/>
      <c r="AO143" s="183"/>
      <c r="AP143" s="185"/>
      <c r="AQ143" s="186" t="str">
        <f aca="false">IF(BG143+BJ143&gt;0,"Wpisz miarę.","")</f>
        <v/>
      </c>
      <c r="AR143" s="187" t="n">
        <v>1</v>
      </c>
      <c r="AU143" s="188" t="n">
        <f aca="false">AW143</f>
        <v>0</v>
      </c>
      <c r="AV143" s="189" t="b">
        <f aca="false">ISNONTEXT(D143)</f>
        <v>1</v>
      </c>
      <c r="AW143" s="55" t="n">
        <f aca="false">IF(AV143=TRUE(),0,1)</f>
        <v>0</v>
      </c>
      <c r="AX143" s="190" t="n">
        <f aca="false">IF(D143=0,1,COUNTIF(D$12:D$401,D143))</f>
        <v>1</v>
      </c>
      <c r="AY143" s="191" t="n">
        <f aca="false">IF(AX143&gt;1,1,0)</f>
        <v>0</v>
      </c>
      <c r="BD143" s="193"/>
      <c r="BE143" s="193"/>
      <c r="BG143" s="194" t="n">
        <f aca="false">IF(AND(BH143&gt;0,BI143=0),1,0)</f>
        <v>0</v>
      </c>
      <c r="BH143" s="195" t="n">
        <f aca="false">AE143</f>
        <v>0</v>
      </c>
      <c r="BI143" s="187" t="n">
        <f aca="false">AF143</f>
        <v>0</v>
      </c>
      <c r="BJ143" s="194" t="n">
        <f aca="false">IF(AND(BK143&gt;0,BL143=0),1,0)</f>
        <v>0</v>
      </c>
      <c r="BK143" s="195" t="n">
        <f aca="false">AJ143</f>
        <v>0</v>
      </c>
      <c r="BL143" s="187" t="n">
        <f aca="false">AK143</f>
        <v>0</v>
      </c>
      <c r="BN143" s="196" t="n">
        <f aca="false">IF(P143&gt;0,1,0)</f>
        <v>0</v>
      </c>
      <c r="BO143" s="196" t="n">
        <f aca="false">IF(Q143&gt;0,1,0)</f>
        <v>0</v>
      </c>
      <c r="BP143" s="196" t="n">
        <f aca="false">IF(R143&gt;0,1,0)</f>
        <v>0</v>
      </c>
      <c r="BQ143" s="196" t="n">
        <f aca="false">IF(S143&gt;0,1,0)</f>
        <v>0</v>
      </c>
      <c r="BR143" s="196" t="n">
        <f aca="false">IF(T143&gt;0,1,0)</f>
        <v>0</v>
      </c>
      <c r="BS143" s="196" t="n">
        <f aca="false">IF(U143&gt;0,1,0)</f>
        <v>0</v>
      </c>
      <c r="BT143" s="197" t="n">
        <f aca="false">IF(SUM(BN143:BS143)&lt;=1,0,164)</f>
        <v>0</v>
      </c>
      <c r="CA143" s="27"/>
      <c r="CB143" s="199" t="str">
        <f aca="false">IF(ROUND(EJ143,2)=0,"",ROUND((K143-EJ143),2))</f>
        <v/>
      </c>
      <c r="CC143" s="200" t="str">
        <f aca="false">IF(CB143=0,"OK.",IF(CB143="","","Popraw  ;)"))</f>
        <v/>
      </c>
      <c r="CD143" s="201" t="str">
        <f aca="false">IF(ROWS(AP143:AP144)&gt;2,"Pamiętaj o wpisaniu WYPEŁNIONE do kol. z Filtrem","")</f>
        <v/>
      </c>
      <c r="CE143" s="217"/>
      <c r="CF143" s="218"/>
      <c r="CG143" s="218"/>
      <c r="CH143" s="218"/>
      <c r="CI143" s="220"/>
      <c r="CJ143" s="27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05" t="b">
        <f aca="false">ISNUMBER(D143)</f>
        <v>0</v>
      </c>
      <c r="CV143" s="206" t="b">
        <f aca="false">ISBLANK(D143)</f>
        <v>1</v>
      </c>
      <c r="CW143" s="189" t="b">
        <f aca="false">IF(CU143=CV143,FALSE(),TRUE())</f>
        <v>1</v>
      </c>
      <c r="CX143" s="55" t="n">
        <f aca="false">IF(CW143=TRUE(),0,1)</f>
        <v>0</v>
      </c>
      <c r="CY143" s="27"/>
      <c r="CZ143" s="55" t="n">
        <f aca="false">CX143</f>
        <v>0</v>
      </c>
      <c r="DA143" s="208" t="n">
        <f aca="false">IF(CZ143=0,DA142,CZ143)</f>
        <v>1</v>
      </c>
      <c r="DB143" s="161" t="n">
        <f aca="false">IF(DA143=1,1,IF(DA143=10,10,IF(DA143=20,20,10)))</f>
        <v>1</v>
      </c>
      <c r="DC143" s="27"/>
      <c r="DD143" s="208" t="n">
        <f aca="false">IF(DB143=1,1,0)</f>
        <v>1</v>
      </c>
      <c r="DE143" s="209" t="n">
        <f aca="false">DD143*K143</f>
        <v>0</v>
      </c>
      <c r="DF143" s="209" t="n">
        <f aca="false">DD143*M143</f>
        <v>0</v>
      </c>
      <c r="DG143" s="210"/>
      <c r="DH143" s="43"/>
      <c r="DI143" s="211"/>
      <c r="DJ143" s="112"/>
      <c r="DK143" s="162" t="n">
        <f aca="false">IF(DB143=1,M143,0)</f>
        <v>0</v>
      </c>
      <c r="DL143" s="212" t="n">
        <f aca="false">IF(AND(CZ143=1,DD143=1),2,DD143)</f>
        <v>1</v>
      </c>
      <c r="DM143" s="55" t="n">
        <f aca="false">IF(AND(DL143=2,DL144=2),2,IF(AND(DL143=2,DL144=1),3,DL143))</f>
        <v>1</v>
      </c>
      <c r="DN143" s="55" t="n">
        <f aca="false">IF(DM143=2,2,IF(AND(DM143=3,DM145=1),4,DM143))</f>
        <v>1</v>
      </c>
      <c r="DO143" s="55" t="n">
        <f aca="false">IF(DN143=2,2,IF(AND(DN143=4,DN146=1),5,DN143))</f>
        <v>1</v>
      </c>
      <c r="DP143" s="55" t="n">
        <f aca="false">IF(DO143=2,2,IF(AND(DO143=5,DO147=1),6,DO143))</f>
        <v>1</v>
      </c>
      <c r="DQ143" s="55" t="n">
        <f aca="false">IF(DP143=2,2,IF(AND(DP143=6,DP148=1),7,DP143))</f>
        <v>1</v>
      </c>
      <c r="DR143" s="55" t="n">
        <f aca="false">IF(DQ143=2,2,IF(AND(DQ143=7,DQ149=1),8,DQ143))</f>
        <v>1</v>
      </c>
      <c r="DS143" s="55" t="n">
        <f aca="false">IF(DR143=2,2,IF(AND(DR143=8,DR150=1),9,DR143))</f>
        <v>1</v>
      </c>
      <c r="DT143" s="55" t="n">
        <f aca="false">IF(DS143=2,2,IF(AND(DS143=9,DS151=1),10,DS143))</f>
        <v>1</v>
      </c>
      <c r="DU143" s="55" t="n">
        <f aca="false">IF(DT143=2,2,IF(AND(DT143=10,DT152=1),11,DT143))</f>
        <v>1</v>
      </c>
      <c r="DV143" s="55" t="n">
        <f aca="false">IF(DU143=2,2,IF(AND(DU143=11,DU153=1),12,DU143))</f>
        <v>1</v>
      </c>
      <c r="DW143" s="55" t="n">
        <f aca="false">IF(DV143=2,2,IF(AND(DV143=12,DV154=1),13,DV143))</f>
        <v>1</v>
      </c>
      <c r="DX143" s="55" t="n">
        <f aca="false">IF(DW143=2,2,IF(AND(DW143=13,DW155=1),14,DW143))</f>
        <v>1</v>
      </c>
      <c r="DY143" s="55" t="n">
        <f aca="false">IF(DX143=2,2,IF(AND(DX143=14,DX156=1),15,DX143))</f>
        <v>1</v>
      </c>
      <c r="DZ143" s="55" t="n">
        <f aca="false">IF(DY143=2,2,IF(AND(DY143=15,DY157=1),16,DY143))</f>
        <v>1</v>
      </c>
      <c r="EA143" s="55" t="n">
        <f aca="false">IF(DZ143=2,2,IF(AND(DZ143=16,DZ158=1),17,DZ143))</f>
        <v>1</v>
      </c>
      <c r="EB143" s="55" t="n">
        <f aca="false">IF(EA143=2,2,IF(AND(EA143=17,EA159=1),18,EA143))</f>
        <v>1</v>
      </c>
      <c r="EC143" s="213" t="n">
        <f aca="false">IF(EB143=2,2,IF(AND(EB143=18,EB160=1),19,EB143))</f>
        <v>1</v>
      </c>
      <c r="ED143" s="214" t="n">
        <f aca="false">IF(EC143=2,DK143,IF(EC143=3,(DK143+DK144),IF(EC143=4,(DK143+DK144+DK145),IF(EC143=5,(DK143+DK144+DK145+DK146),IF(EC143=6,(DK143+DK144+DK145+DK146+DK147),IF(EC143=7,(DK143+DK144+DK145+DK146+DK147+DK148),0))))))</f>
        <v>0</v>
      </c>
      <c r="EE143" s="215" t="n">
        <f aca="false">IF(EC143=8,(DK143+DK144+DK145+DK146+DK147+DK148+DK149),IF(EC143=9,(DK143+DK144+DK145+DK146+DK147+DK148+DK149+DK150),IF(EC143=10,(DK143+DK144+DK145+DK146+DK147+DK148+DK149+DK150+DK151),IF(EC143=11,(DK143+DK144+DK145+DK146+DK147+DK148+DK149+DK150+DK151+DK152),IF(EC143=12,(DK143+DK144+DK145+DK146+DK147+DK148+DK149+DK150+DK151+DK152+DK153),IF(EC143=13,(DK143+DK144+DK145+DK146+DK147+DK148+DK149+DK150+DK151+DK152+DK153+DK154),0))))))</f>
        <v>0</v>
      </c>
      <c r="EF143" s="215" t="n">
        <f aca="false">IF(EC143=14,SUM(DK143:DK155),IF(EC143=15,SUM(DK143:DK156),IF(EC143=16,SUM(DK143:DK157),IF(EC143=17,SUM(DK143:DK158),IF(EC143=18,SUM(DK143:DK159),IF(EC143=19,SUM(DK143:DK160),0))))))</f>
        <v>0</v>
      </c>
      <c r="EG143" s="216" t="n">
        <f aca="false">ED143+EE143+EF143</f>
        <v>0</v>
      </c>
      <c r="EH143" s="215"/>
      <c r="EI143" s="216"/>
      <c r="EJ143" s="113" t="n">
        <f aca="false">EG143+EI143</f>
        <v>0</v>
      </c>
      <c r="EK143" s="113"/>
      <c r="EL143" s="113"/>
      <c r="EM143" s="113"/>
      <c r="EN143" s="113"/>
    </row>
    <row r="144" s="16" customFormat="true" ht="27" hidden="false" customHeight="true" outlineLevel="0" collapsed="false">
      <c r="B144" s="164" t="str">
        <f aca="false">IF(M144&gt;0,"Wypełnione","")</f>
        <v/>
      </c>
      <c r="C144" s="165" t="str">
        <f aca="false">IF(AU144=1,SUM(AU$11:AU144),"")</f>
        <v/>
      </c>
      <c r="D144" s="166"/>
      <c r="E144" s="167"/>
      <c r="F144" s="168"/>
      <c r="G144" s="169"/>
      <c r="H144" s="170"/>
      <c r="I144" s="168"/>
      <c r="J144" s="169"/>
      <c r="K144" s="170"/>
      <c r="L144" s="171"/>
      <c r="M144" s="172"/>
      <c r="N144" s="173"/>
      <c r="O144" s="173"/>
      <c r="P144" s="174"/>
      <c r="Q144" s="175"/>
      <c r="R144" s="175"/>
      <c r="S144" s="175"/>
      <c r="T144" s="175"/>
      <c r="U144" s="176"/>
      <c r="V144" s="177"/>
      <c r="W144" s="178"/>
      <c r="X144" s="178"/>
      <c r="Y144" s="178"/>
      <c r="Z144" s="178"/>
      <c r="AA144" s="178"/>
      <c r="AB144" s="178"/>
      <c r="AC144" s="178"/>
      <c r="AD144" s="178"/>
      <c r="AE144" s="179"/>
      <c r="AF144" s="180"/>
      <c r="AG144" s="177"/>
      <c r="AH144" s="178"/>
      <c r="AI144" s="181"/>
      <c r="AJ144" s="182"/>
      <c r="AK144" s="169"/>
      <c r="AL144" s="183"/>
      <c r="AM144" s="184"/>
      <c r="AN144" s="184"/>
      <c r="AO144" s="183"/>
      <c r="AP144" s="185"/>
      <c r="AQ144" s="186" t="str">
        <f aca="false">IF(BG144+BJ144&gt;0,"Wpisz miarę.","")</f>
        <v/>
      </c>
      <c r="AR144" s="187" t="n">
        <v>1</v>
      </c>
      <c r="AU144" s="188" t="n">
        <f aca="false">AW144</f>
        <v>0</v>
      </c>
      <c r="AV144" s="189" t="b">
        <f aca="false">ISNONTEXT(D144)</f>
        <v>1</v>
      </c>
      <c r="AW144" s="55" t="n">
        <f aca="false">IF(AV144=TRUE(),0,1)</f>
        <v>0</v>
      </c>
      <c r="AX144" s="190" t="n">
        <f aca="false">IF(D144=0,1,COUNTIF(D$12:D$401,D144))</f>
        <v>1</v>
      </c>
      <c r="AY144" s="191" t="n">
        <f aca="false">IF(AX144&gt;1,1,0)</f>
        <v>0</v>
      </c>
      <c r="BD144" s="193"/>
      <c r="BE144" s="193"/>
      <c r="BG144" s="194" t="n">
        <f aca="false">IF(AND(BH144&gt;0,BI144=0),1,0)</f>
        <v>0</v>
      </c>
      <c r="BH144" s="195" t="n">
        <f aca="false">AE144</f>
        <v>0</v>
      </c>
      <c r="BI144" s="187" t="n">
        <f aca="false">AF144</f>
        <v>0</v>
      </c>
      <c r="BJ144" s="194" t="n">
        <f aca="false">IF(AND(BK144&gt;0,BL144=0),1,0)</f>
        <v>0</v>
      </c>
      <c r="BK144" s="195" t="n">
        <f aca="false">AJ144</f>
        <v>0</v>
      </c>
      <c r="BL144" s="187" t="n">
        <f aca="false">AK144</f>
        <v>0</v>
      </c>
      <c r="BN144" s="196" t="n">
        <f aca="false">IF(P144&gt;0,1,0)</f>
        <v>0</v>
      </c>
      <c r="BO144" s="196" t="n">
        <f aca="false">IF(Q144&gt;0,1,0)</f>
        <v>0</v>
      </c>
      <c r="BP144" s="196" t="n">
        <f aca="false">IF(R144&gt;0,1,0)</f>
        <v>0</v>
      </c>
      <c r="BQ144" s="196" t="n">
        <f aca="false">IF(S144&gt;0,1,0)</f>
        <v>0</v>
      </c>
      <c r="BR144" s="196" t="n">
        <f aca="false">IF(T144&gt;0,1,0)</f>
        <v>0</v>
      </c>
      <c r="BS144" s="196" t="n">
        <f aca="false">IF(U144&gt;0,1,0)</f>
        <v>0</v>
      </c>
      <c r="BT144" s="197" t="n">
        <f aca="false">IF(SUM(BN144:BS144)&lt;=1,0,164)</f>
        <v>0</v>
      </c>
      <c r="CA144" s="27"/>
      <c r="CB144" s="199" t="str">
        <f aca="false">IF(ROUND(EJ144,2)=0,"",ROUND((K144-EJ144),2))</f>
        <v/>
      </c>
      <c r="CC144" s="200" t="str">
        <f aca="false">IF(CB144=0,"OK.",IF(CB144="","","Popraw  ;)"))</f>
        <v/>
      </c>
      <c r="CD144" s="201" t="str">
        <f aca="false">IF(ROWS(AP144:AP145)&gt;2,"Pamiętaj o wpisaniu WYPEŁNIONE do kol. z Filtrem","")</f>
        <v/>
      </c>
      <c r="CE144" s="217"/>
      <c r="CF144" s="218"/>
      <c r="CG144" s="218"/>
      <c r="CH144" s="218"/>
      <c r="CI144" s="220"/>
      <c r="CJ144" s="27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05" t="b">
        <f aca="false">ISNUMBER(D144)</f>
        <v>0</v>
      </c>
      <c r="CV144" s="206" t="b">
        <f aca="false">ISBLANK(D144)</f>
        <v>1</v>
      </c>
      <c r="CW144" s="189" t="b">
        <f aca="false">IF(CU144=CV144,FALSE(),TRUE())</f>
        <v>1</v>
      </c>
      <c r="CX144" s="55" t="n">
        <f aca="false">IF(CW144=TRUE(),0,1)</f>
        <v>0</v>
      </c>
      <c r="CY144" s="27"/>
      <c r="CZ144" s="55" t="n">
        <f aca="false">CX144</f>
        <v>0</v>
      </c>
      <c r="DA144" s="208" t="n">
        <f aca="false">IF(CZ144=0,DA143,CZ144)</f>
        <v>1</v>
      </c>
      <c r="DB144" s="161" t="n">
        <f aca="false">IF(DA144=1,1,IF(DA144=10,10,IF(DA144=20,20,10)))</f>
        <v>1</v>
      </c>
      <c r="DC144" s="27"/>
      <c r="DD144" s="208" t="n">
        <f aca="false">IF(DB144=1,1,0)</f>
        <v>1</v>
      </c>
      <c r="DE144" s="209" t="n">
        <f aca="false">DD144*K144</f>
        <v>0</v>
      </c>
      <c r="DF144" s="209" t="n">
        <f aca="false">DD144*M144</f>
        <v>0</v>
      </c>
      <c r="DG144" s="210"/>
      <c r="DH144" s="43"/>
      <c r="DI144" s="211"/>
      <c r="DJ144" s="112"/>
      <c r="DK144" s="162" t="n">
        <f aca="false">IF(DB144=1,M144,0)</f>
        <v>0</v>
      </c>
      <c r="DL144" s="212" t="n">
        <f aca="false">IF(AND(CZ144=1,DD144=1),2,DD144)</f>
        <v>1</v>
      </c>
      <c r="DM144" s="55" t="n">
        <f aca="false">IF(AND(DL144=2,DL145=2),2,IF(AND(DL144=2,DL145=1),3,DL144))</f>
        <v>1</v>
      </c>
      <c r="DN144" s="55" t="n">
        <f aca="false">IF(DM144=2,2,IF(AND(DM144=3,DM146=1),4,DM144))</f>
        <v>1</v>
      </c>
      <c r="DO144" s="55" t="n">
        <f aca="false">IF(DN144=2,2,IF(AND(DN144=4,DN147=1),5,DN144))</f>
        <v>1</v>
      </c>
      <c r="DP144" s="55" t="n">
        <f aca="false">IF(DO144=2,2,IF(AND(DO144=5,DO148=1),6,DO144))</f>
        <v>1</v>
      </c>
      <c r="DQ144" s="55" t="n">
        <f aca="false">IF(DP144=2,2,IF(AND(DP144=6,DP149=1),7,DP144))</f>
        <v>1</v>
      </c>
      <c r="DR144" s="55" t="n">
        <f aca="false">IF(DQ144=2,2,IF(AND(DQ144=7,DQ150=1),8,DQ144))</f>
        <v>1</v>
      </c>
      <c r="DS144" s="55" t="n">
        <f aca="false">IF(DR144=2,2,IF(AND(DR144=8,DR151=1),9,DR144))</f>
        <v>1</v>
      </c>
      <c r="DT144" s="55" t="n">
        <f aca="false">IF(DS144=2,2,IF(AND(DS144=9,DS152=1),10,DS144))</f>
        <v>1</v>
      </c>
      <c r="DU144" s="55" t="n">
        <f aca="false">IF(DT144=2,2,IF(AND(DT144=10,DT153=1),11,DT144))</f>
        <v>1</v>
      </c>
      <c r="DV144" s="55" t="n">
        <f aca="false">IF(DU144=2,2,IF(AND(DU144=11,DU154=1),12,DU144))</f>
        <v>1</v>
      </c>
      <c r="DW144" s="55" t="n">
        <f aca="false">IF(DV144=2,2,IF(AND(DV144=12,DV155=1),13,DV144))</f>
        <v>1</v>
      </c>
      <c r="DX144" s="55" t="n">
        <f aca="false">IF(DW144=2,2,IF(AND(DW144=13,DW156=1),14,DW144))</f>
        <v>1</v>
      </c>
      <c r="DY144" s="55" t="n">
        <f aca="false">IF(DX144=2,2,IF(AND(DX144=14,DX157=1),15,DX144))</f>
        <v>1</v>
      </c>
      <c r="DZ144" s="55" t="n">
        <f aca="false">IF(DY144=2,2,IF(AND(DY144=15,DY158=1),16,DY144))</f>
        <v>1</v>
      </c>
      <c r="EA144" s="55" t="n">
        <f aca="false">IF(DZ144=2,2,IF(AND(DZ144=16,DZ159=1),17,DZ144))</f>
        <v>1</v>
      </c>
      <c r="EB144" s="55" t="n">
        <f aca="false">IF(EA144=2,2,IF(AND(EA144=17,EA160=1),18,EA144))</f>
        <v>1</v>
      </c>
      <c r="EC144" s="213" t="n">
        <f aca="false">IF(EB144=2,2,IF(AND(EB144=18,EB161=1),19,EB144))</f>
        <v>1</v>
      </c>
      <c r="ED144" s="214" t="n">
        <f aca="false">IF(EC144=2,DK144,IF(EC144=3,(DK144+DK145),IF(EC144=4,(DK144+DK145+DK146),IF(EC144=5,(DK144+DK145+DK146+DK147),IF(EC144=6,(DK144+DK145+DK146+DK147+DK148),IF(EC144=7,(DK144+DK145+DK146+DK147+DK148+DK149),0))))))</f>
        <v>0</v>
      </c>
      <c r="EE144" s="215" t="n">
        <f aca="false">IF(EC144=8,(DK144+DK145+DK146+DK147+DK148+DK149+DK150),IF(EC144=9,(DK144+DK145+DK146+DK147+DK148+DK149+DK150+DK151),IF(EC144=10,(DK144+DK145+DK146+DK147+DK148+DK149+DK150+DK151+DK152),IF(EC144=11,(DK144+DK145+DK146+DK147+DK148+DK149+DK150+DK151+DK152+DK153),IF(EC144=12,(DK144+DK145+DK146+DK147+DK148+DK149+DK150+DK151+DK152+DK153+DK154),IF(EC144=13,(DK144+DK145+DK146+DK147+DK148+DK149+DK150+DK151+DK152+DK153+DK154+DK155),0))))))</f>
        <v>0</v>
      </c>
      <c r="EF144" s="215" t="n">
        <f aca="false">IF(EC144=14,SUM(DK144:DK156),IF(EC144=15,SUM(DK144:DK157),IF(EC144=16,SUM(DK144:DK158),IF(EC144=17,SUM(DK144:DK159),IF(EC144=18,SUM(DK144:DK160),IF(EC144=19,SUM(DK144:DK161),0))))))</f>
        <v>0</v>
      </c>
      <c r="EG144" s="216" t="n">
        <f aca="false">ED144+EE144+EF144</f>
        <v>0</v>
      </c>
      <c r="EH144" s="215"/>
      <c r="EI144" s="216"/>
      <c r="EJ144" s="113" t="n">
        <f aca="false">EG144+EI144</f>
        <v>0</v>
      </c>
      <c r="EK144" s="113"/>
      <c r="EL144" s="113"/>
      <c r="EM144" s="113"/>
      <c r="EN144" s="113"/>
    </row>
    <row r="145" s="16" customFormat="true" ht="27" hidden="false" customHeight="true" outlineLevel="0" collapsed="false">
      <c r="B145" s="164" t="str">
        <f aca="false">IF(M145&gt;0,"Wypełnione","")</f>
        <v/>
      </c>
      <c r="C145" s="165" t="str">
        <f aca="false">IF(AU145=1,SUM(AU$11:AU145),"")</f>
        <v/>
      </c>
      <c r="D145" s="166"/>
      <c r="E145" s="167"/>
      <c r="F145" s="168"/>
      <c r="G145" s="169"/>
      <c r="H145" s="170"/>
      <c r="I145" s="168"/>
      <c r="J145" s="169"/>
      <c r="K145" s="170"/>
      <c r="L145" s="171"/>
      <c r="M145" s="172"/>
      <c r="N145" s="173"/>
      <c r="O145" s="173"/>
      <c r="P145" s="174"/>
      <c r="Q145" s="175"/>
      <c r="R145" s="175"/>
      <c r="S145" s="175"/>
      <c r="T145" s="175"/>
      <c r="U145" s="176"/>
      <c r="V145" s="177"/>
      <c r="W145" s="178"/>
      <c r="X145" s="178"/>
      <c r="Y145" s="178"/>
      <c r="Z145" s="178"/>
      <c r="AA145" s="178"/>
      <c r="AB145" s="178"/>
      <c r="AC145" s="178"/>
      <c r="AD145" s="178"/>
      <c r="AE145" s="179"/>
      <c r="AF145" s="180"/>
      <c r="AG145" s="177"/>
      <c r="AH145" s="178"/>
      <c r="AI145" s="181"/>
      <c r="AJ145" s="182"/>
      <c r="AK145" s="169"/>
      <c r="AL145" s="183"/>
      <c r="AM145" s="184"/>
      <c r="AN145" s="184"/>
      <c r="AO145" s="183"/>
      <c r="AP145" s="185"/>
      <c r="AQ145" s="186" t="str">
        <f aca="false">IF(BG145+BJ145&gt;0,"Wpisz miarę.","")</f>
        <v/>
      </c>
      <c r="AR145" s="187" t="n">
        <v>1</v>
      </c>
      <c r="AU145" s="188" t="n">
        <f aca="false">AW145</f>
        <v>0</v>
      </c>
      <c r="AV145" s="189" t="b">
        <f aca="false">ISNONTEXT(D145)</f>
        <v>1</v>
      </c>
      <c r="AW145" s="55" t="n">
        <f aca="false">IF(AV145=TRUE(),0,1)</f>
        <v>0</v>
      </c>
      <c r="AX145" s="190" t="n">
        <f aca="false">IF(D145=0,1,COUNTIF(D$12:D$401,D145))</f>
        <v>1</v>
      </c>
      <c r="AY145" s="191" t="n">
        <f aca="false">IF(AX145&gt;1,1,0)</f>
        <v>0</v>
      </c>
      <c r="BD145" s="193"/>
      <c r="BE145" s="193"/>
      <c r="BG145" s="194" t="n">
        <f aca="false">IF(AND(BH145&gt;0,BI145=0),1,0)</f>
        <v>0</v>
      </c>
      <c r="BH145" s="195" t="n">
        <f aca="false">AE145</f>
        <v>0</v>
      </c>
      <c r="BI145" s="187" t="n">
        <f aca="false">AF145</f>
        <v>0</v>
      </c>
      <c r="BJ145" s="194" t="n">
        <f aca="false">IF(AND(BK145&gt;0,BL145=0),1,0)</f>
        <v>0</v>
      </c>
      <c r="BK145" s="195" t="n">
        <f aca="false">AJ145</f>
        <v>0</v>
      </c>
      <c r="BL145" s="187" t="n">
        <f aca="false">AK145</f>
        <v>0</v>
      </c>
      <c r="BN145" s="196" t="n">
        <f aca="false">IF(P145&gt;0,1,0)</f>
        <v>0</v>
      </c>
      <c r="BO145" s="196" t="n">
        <f aca="false">IF(Q145&gt;0,1,0)</f>
        <v>0</v>
      </c>
      <c r="BP145" s="196" t="n">
        <f aca="false">IF(R145&gt;0,1,0)</f>
        <v>0</v>
      </c>
      <c r="BQ145" s="196" t="n">
        <f aca="false">IF(S145&gt;0,1,0)</f>
        <v>0</v>
      </c>
      <c r="BR145" s="196" t="n">
        <f aca="false">IF(T145&gt;0,1,0)</f>
        <v>0</v>
      </c>
      <c r="BS145" s="196" t="n">
        <f aca="false">IF(U145&gt;0,1,0)</f>
        <v>0</v>
      </c>
      <c r="BT145" s="197" t="n">
        <f aca="false">IF(SUM(BN145:BS145)&lt;=1,0,164)</f>
        <v>0</v>
      </c>
      <c r="CA145" s="27"/>
      <c r="CB145" s="199" t="str">
        <f aca="false">IF(ROUND(EJ145,2)=0,"",ROUND((K145-EJ145),2))</f>
        <v/>
      </c>
      <c r="CC145" s="200" t="str">
        <f aca="false">IF(CB145=0,"OK.",IF(CB145="","","Popraw  ;)"))</f>
        <v/>
      </c>
      <c r="CD145" s="201" t="str">
        <f aca="false">IF(ROWS(AP145:AP146)&gt;2,"Pamiętaj o wpisaniu WYPEŁNIONE do kol. z Filtrem","")</f>
        <v/>
      </c>
      <c r="CE145" s="217"/>
      <c r="CF145" s="218"/>
      <c r="CG145" s="218"/>
      <c r="CH145" s="218"/>
      <c r="CI145" s="220"/>
      <c r="CJ145" s="27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05" t="b">
        <f aca="false">ISNUMBER(D145)</f>
        <v>0</v>
      </c>
      <c r="CV145" s="206" t="b">
        <f aca="false">ISBLANK(D145)</f>
        <v>1</v>
      </c>
      <c r="CW145" s="189" t="b">
        <f aca="false">IF(CU145=CV145,FALSE(),TRUE())</f>
        <v>1</v>
      </c>
      <c r="CX145" s="55" t="n">
        <f aca="false">IF(CW145=TRUE(),0,1)</f>
        <v>0</v>
      </c>
      <c r="CY145" s="27"/>
      <c r="CZ145" s="55" t="n">
        <f aca="false">CX145</f>
        <v>0</v>
      </c>
      <c r="DA145" s="208" t="n">
        <f aca="false">IF(CZ145=0,DA144,CZ145)</f>
        <v>1</v>
      </c>
      <c r="DB145" s="161" t="n">
        <f aca="false">IF(DA145=1,1,IF(DA145=10,10,IF(DA145=20,20,10)))</f>
        <v>1</v>
      </c>
      <c r="DC145" s="27"/>
      <c r="DD145" s="208" t="n">
        <f aca="false">IF(DB145=1,1,0)</f>
        <v>1</v>
      </c>
      <c r="DE145" s="209" t="n">
        <f aca="false">DD145*K145</f>
        <v>0</v>
      </c>
      <c r="DF145" s="209" t="n">
        <f aca="false">DD145*M145</f>
        <v>0</v>
      </c>
      <c r="DG145" s="210"/>
      <c r="DH145" s="43"/>
      <c r="DI145" s="211"/>
      <c r="DJ145" s="112"/>
      <c r="DK145" s="162" t="n">
        <f aca="false">IF(DB145=1,M145,0)</f>
        <v>0</v>
      </c>
      <c r="DL145" s="212" t="n">
        <f aca="false">IF(AND(CZ145=1,DD145=1),2,DD145)</f>
        <v>1</v>
      </c>
      <c r="DM145" s="55" t="n">
        <f aca="false">IF(AND(DL145=2,DL146=2),2,IF(AND(DL145=2,DL146=1),3,DL145))</f>
        <v>1</v>
      </c>
      <c r="DN145" s="55" t="n">
        <f aca="false">IF(DM145=2,2,IF(AND(DM145=3,DM147=1),4,DM145))</f>
        <v>1</v>
      </c>
      <c r="DO145" s="55" t="n">
        <f aca="false">IF(DN145=2,2,IF(AND(DN145=4,DN148=1),5,DN145))</f>
        <v>1</v>
      </c>
      <c r="DP145" s="55" t="n">
        <f aca="false">IF(DO145=2,2,IF(AND(DO145=5,DO149=1),6,DO145))</f>
        <v>1</v>
      </c>
      <c r="DQ145" s="55" t="n">
        <f aca="false">IF(DP145=2,2,IF(AND(DP145=6,DP150=1),7,DP145))</f>
        <v>1</v>
      </c>
      <c r="DR145" s="55" t="n">
        <f aca="false">IF(DQ145=2,2,IF(AND(DQ145=7,DQ151=1),8,DQ145))</f>
        <v>1</v>
      </c>
      <c r="DS145" s="55" t="n">
        <f aca="false">IF(DR145=2,2,IF(AND(DR145=8,DR152=1),9,DR145))</f>
        <v>1</v>
      </c>
      <c r="DT145" s="55" t="n">
        <f aca="false">IF(DS145=2,2,IF(AND(DS145=9,DS153=1),10,DS145))</f>
        <v>1</v>
      </c>
      <c r="DU145" s="55" t="n">
        <f aca="false">IF(DT145=2,2,IF(AND(DT145=10,DT154=1),11,DT145))</f>
        <v>1</v>
      </c>
      <c r="DV145" s="55" t="n">
        <f aca="false">IF(DU145=2,2,IF(AND(DU145=11,DU155=1),12,DU145))</f>
        <v>1</v>
      </c>
      <c r="DW145" s="55" t="n">
        <f aca="false">IF(DV145=2,2,IF(AND(DV145=12,DV156=1),13,DV145))</f>
        <v>1</v>
      </c>
      <c r="DX145" s="55" t="n">
        <f aca="false">IF(DW145=2,2,IF(AND(DW145=13,DW157=1),14,DW145))</f>
        <v>1</v>
      </c>
      <c r="DY145" s="55" t="n">
        <f aca="false">IF(DX145=2,2,IF(AND(DX145=14,DX158=1),15,DX145))</f>
        <v>1</v>
      </c>
      <c r="DZ145" s="55" t="n">
        <f aca="false">IF(DY145=2,2,IF(AND(DY145=15,DY159=1),16,DY145))</f>
        <v>1</v>
      </c>
      <c r="EA145" s="55" t="n">
        <f aca="false">IF(DZ145=2,2,IF(AND(DZ145=16,DZ160=1),17,DZ145))</f>
        <v>1</v>
      </c>
      <c r="EB145" s="55" t="n">
        <f aca="false">IF(EA145=2,2,IF(AND(EA145=17,EA161=1),18,EA145))</f>
        <v>1</v>
      </c>
      <c r="EC145" s="213" t="n">
        <f aca="false">IF(EB145=2,2,IF(AND(EB145=18,EB162=1),19,EB145))</f>
        <v>1</v>
      </c>
      <c r="ED145" s="214" t="n">
        <f aca="false">IF(EC145=2,DK145,IF(EC145=3,(DK145+DK146),IF(EC145=4,(DK145+DK146+DK147),IF(EC145=5,(DK145+DK146+DK147+DK148),IF(EC145=6,(DK145+DK146+DK147+DK148+DK149),IF(EC145=7,(DK145+DK146+DK147+DK148+DK149+DK150),0))))))</f>
        <v>0</v>
      </c>
      <c r="EE145" s="215" t="n">
        <f aca="false">IF(EC145=8,(DK145+DK146+DK147+DK148+DK149+DK150+DK151),IF(EC145=9,(DK145+DK146+DK147+DK148+DK149+DK150+DK151+DK152),IF(EC145=10,(DK145+DK146+DK147+DK148+DK149+DK150+DK151+DK152+DK153),IF(EC145=11,(DK145+DK146+DK147+DK148+DK149+DK150+DK151+DK152+DK153+DK154),IF(EC145=12,(DK145+DK146+DK147+DK148+DK149+DK150+DK151+DK152+DK153+DK154+DK155),IF(EC145=13,(DK145+DK146+DK147+DK148+DK149+DK150+DK151+DK152+DK153+DK154+DK155+DK156),0))))))</f>
        <v>0</v>
      </c>
      <c r="EF145" s="215" t="n">
        <f aca="false">IF(EC145=14,SUM(DK145:DK157),IF(EC145=15,SUM(DK145:DK158),IF(EC145=16,SUM(DK145:DK159),IF(EC145=17,SUM(DK145:DK160),IF(EC145=18,SUM(DK145:DK161),IF(EC145=19,SUM(DK145:DK162),0))))))</f>
        <v>0</v>
      </c>
      <c r="EG145" s="216" t="n">
        <f aca="false">ED145+EE145+EF145</f>
        <v>0</v>
      </c>
      <c r="EH145" s="215"/>
      <c r="EI145" s="216"/>
      <c r="EJ145" s="113" t="n">
        <f aca="false">EG145+EI145</f>
        <v>0</v>
      </c>
      <c r="EK145" s="113"/>
      <c r="EL145" s="113"/>
      <c r="EM145" s="113"/>
      <c r="EN145" s="113"/>
    </row>
    <row r="146" s="16" customFormat="true" ht="27" hidden="false" customHeight="true" outlineLevel="0" collapsed="false">
      <c r="B146" s="164" t="str">
        <f aca="false">IF(M146&gt;0,"Wypełnione","")</f>
        <v/>
      </c>
      <c r="C146" s="165" t="str">
        <f aca="false">IF(AU146=1,SUM(AU$11:AU146),"")</f>
        <v/>
      </c>
      <c r="D146" s="166"/>
      <c r="E146" s="167"/>
      <c r="F146" s="168"/>
      <c r="G146" s="169"/>
      <c r="H146" s="170"/>
      <c r="I146" s="168"/>
      <c r="J146" s="169"/>
      <c r="K146" s="170"/>
      <c r="L146" s="171"/>
      <c r="M146" s="172"/>
      <c r="N146" s="173"/>
      <c r="O146" s="173"/>
      <c r="P146" s="174"/>
      <c r="Q146" s="175"/>
      <c r="R146" s="175"/>
      <c r="S146" s="175"/>
      <c r="T146" s="175"/>
      <c r="U146" s="176"/>
      <c r="V146" s="177"/>
      <c r="W146" s="178"/>
      <c r="X146" s="178"/>
      <c r="Y146" s="178"/>
      <c r="Z146" s="178"/>
      <c r="AA146" s="178"/>
      <c r="AB146" s="178"/>
      <c r="AC146" s="178"/>
      <c r="AD146" s="178"/>
      <c r="AE146" s="179"/>
      <c r="AF146" s="180"/>
      <c r="AG146" s="177"/>
      <c r="AH146" s="178"/>
      <c r="AI146" s="181"/>
      <c r="AJ146" s="182"/>
      <c r="AK146" s="169"/>
      <c r="AL146" s="183"/>
      <c r="AM146" s="184"/>
      <c r="AN146" s="184"/>
      <c r="AO146" s="183"/>
      <c r="AP146" s="185"/>
      <c r="AQ146" s="186" t="str">
        <f aca="false">IF(BG146+BJ146&gt;0,"Wpisz miarę.","")</f>
        <v/>
      </c>
      <c r="AR146" s="187" t="n">
        <v>1</v>
      </c>
      <c r="AU146" s="188" t="n">
        <f aca="false">AW146</f>
        <v>0</v>
      </c>
      <c r="AV146" s="189" t="b">
        <f aca="false">ISNONTEXT(D146)</f>
        <v>1</v>
      </c>
      <c r="AW146" s="55" t="n">
        <f aca="false">IF(AV146=TRUE(),0,1)</f>
        <v>0</v>
      </c>
      <c r="AX146" s="190" t="n">
        <f aca="false">IF(D146=0,1,COUNTIF(D$12:D$401,D146))</f>
        <v>1</v>
      </c>
      <c r="AY146" s="191" t="n">
        <f aca="false">IF(AX146&gt;1,1,0)</f>
        <v>0</v>
      </c>
      <c r="BD146" s="193"/>
      <c r="BE146" s="193"/>
      <c r="BG146" s="194" t="n">
        <f aca="false">IF(AND(BH146&gt;0,BI146=0),1,0)</f>
        <v>0</v>
      </c>
      <c r="BH146" s="195" t="n">
        <f aca="false">AE146</f>
        <v>0</v>
      </c>
      <c r="BI146" s="187" t="n">
        <f aca="false">AF146</f>
        <v>0</v>
      </c>
      <c r="BJ146" s="194" t="n">
        <f aca="false">IF(AND(BK146&gt;0,BL146=0),1,0)</f>
        <v>0</v>
      </c>
      <c r="BK146" s="195" t="n">
        <f aca="false">AJ146</f>
        <v>0</v>
      </c>
      <c r="BL146" s="187" t="n">
        <f aca="false">AK146</f>
        <v>0</v>
      </c>
      <c r="BN146" s="196" t="n">
        <f aca="false">IF(P146&gt;0,1,0)</f>
        <v>0</v>
      </c>
      <c r="BO146" s="196" t="n">
        <f aca="false">IF(Q146&gt;0,1,0)</f>
        <v>0</v>
      </c>
      <c r="BP146" s="196" t="n">
        <f aca="false">IF(R146&gt;0,1,0)</f>
        <v>0</v>
      </c>
      <c r="BQ146" s="196" t="n">
        <f aca="false">IF(S146&gt;0,1,0)</f>
        <v>0</v>
      </c>
      <c r="BR146" s="196" t="n">
        <f aca="false">IF(T146&gt;0,1,0)</f>
        <v>0</v>
      </c>
      <c r="BS146" s="196" t="n">
        <f aca="false">IF(U146&gt;0,1,0)</f>
        <v>0</v>
      </c>
      <c r="BT146" s="197" t="n">
        <f aca="false">IF(SUM(BN146:BS146)&lt;=1,0,164)</f>
        <v>0</v>
      </c>
      <c r="CA146" s="27"/>
      <c r="CB146" s="199" t="str">
        <f aca="false">IF(ROUND(EJ146,2)=0,"",ROUND((K146-EJ146),2))</f>
        <v/>
      </c>
      <c r="CC146" s="200" t="str">
        <f aca="false">IF(CB146=0,"OK.",IF(CB146="","","Popraw  ;)"))</f>
        <v/>
      </c>
      <c r="CD146" s="201" t="str">
        <f aca="false">IF(ROWS(AP146:AP147)&gt;2,"Pamiętaj o wpisaniu WYPEŁNIONE do kol. z Filtrem","")</f>
        <v/>
      </c>
      <c r="CE146" s="217"/>
      <c r="CF146" s="218"/>
      <c r="CG146" s="218"/>
      <c r="CH146" s="218"/>
      <c r="CI146" s="220"/>
      <c r="CJ146" s="27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05" t="b">
        <f aca="false">ISNUMBER(D146)</f>
        <v>0</v>
      </c>
      <c r="CV146" s="206" t="b">
        <f aca="false">ISBLANK(D146)</f>
        <v>1</v>
      </c>
      <c r="CW146" s="189" t="b">
        <f aca="false">IF(CU146=CV146,FALSE(),TRUE())</f>
        <v>1</v>
      </c>
      <c r="CX146" s="55" t="n">
        <f aca="false">IF(CW146=TRUE(),0,1)</f>
        <v>0</v>
      </c>
      <c r="CY146" s="27"/>
      <c r="CZ146" s="55" t="n">
        <f aca="false">CX146</f>
        <v>0</v>
      </c>
      <c r="DA146" s="208" t="n">
        <f aca="false">IF(CZ146=0,DA145,CZ146)</f>
        <v>1</v>
      </c>
      <c r="DB146" s="161" t="n">
        <f aca="false">IF(DA146=1,1,IF(DA146=10,10,IF(DA146=20,20,10)))</f>
        <v>1</v>
      </c>
      <c r="DC146" s="27"/>
      <c r="DD146" s="208" t="n">
        <f aca="false">IF(DB146=1,1,0)</f>
        <v>1</v>
      </c>
      <c r="DE146" s="209" t="n">
        <f aca="false">DD146*K146</f>
        <v>0</v>
      </c>
      <c r="DF146" s="209" t="n">
        <f aca="false">DD146*M146</f>
        <v>0</v>
      </c>
      <c r="DG146" s="210"/>
      <c r="DH146" s="43"/>
      <c r="DI146" s="211"/>
      <c r="DJ146" s="112"/>
      <c r="DK146" s="162" t="n">
        <f aca="false">IF(DB146=1,M146,0)</f>
        <v>0</v>
      </c>
      <c r="DL146" s="212" t="n">
        <f aca="false">IF(AND(CZ146=1,DD146=1),2,DD146)</f>
        <v>1</v>
      </c>
      <c r="DM146" s="55" t="n">
        <f aca="false">IF(AND(DL146=2,DL147=2),2,IF(AND(DL146=2,DL147=1),3,DL146))</f>
        <v>1</v>
      </c>
      <c r="DN146" s="55" t="n">
        <f aca="false">IF(DM146=2,2,IF(AND(DM146=3,DM148=1),4,DM146))</f>
        <v>1</v>
      </c>
      <c r="DO146" s="55" t="n">
        <f aca="false">IF(DN146=2,2,IF(AND(DN146=4,DN149=1),5,DN146))</f>
        <v>1</v>
      </c>
      <c r="DP146" s="55" t="n">
        <f aca="false">IF(DO146=2,2,IF(AND(DO146=5,DO150=1),6,DO146))</f>
        <v>1</v>
      </c>
      <c r="DQ146" s="55" t="n">
        <f aca="false">IF(DP146=2,2,IF(AND(DP146=6,DP151=1),7,DP146))</f>
        <v>1</v>
      </c>
      <c r="DR146" s="55" t="n">
        <f aca="false">IF(DQ146=2,2,IF(AND(DQ146=7,DQ152=1),8,DQ146))</f>
        <v>1</v>
      </c>
      <c r="DS146" s="55" t="n">
        <f aca="false">IF(DR146=2,2,IF(AND(DR146=8,DR153=1),9,DR146))</f>
        <v>1</v>
      </c>
      <c r="DT146" s="55" t="n">
        <f aca="false">IF(DS146=2,2,IF(AND(DS146=9,DS154=1),10,DS146))</f>
        <v>1</v>
      </c>
      <c r="DU146" s="55" t="n">
        <f aca="false">IF(DT146=2,2,IF(AND(DT146=10,DT155=1),11,DT146))</f>
        <v>1</v>
      </c>
      <c r="DV146" s="55" t="n">
        <f aca="false">IF(DU146=2,2,IF(AND(DU146=11,DU156=1),12,DU146))</f>
        <v>1</v>
      </c>
      <c r="DW146" s="55" t="n">
        <f aca="false">IF(DV146=2,2,IF(AND(DV146=12,DV157=1),13,DV146))</f>
        <v>1</v>
      </c>
      <c r="DX146" s="55" t="n">
        <f aca="false">IF(DW146=2,2,IF(AND(DW146=13,DW158=1),14,DW146))</f>
        <v>1</v>
      </c>
      <c r="DY146" s="55" t="n">
        <f aca="false">IF(DX146=2,2,IF(AND(DX146=14,DX159=1),15,DX146))</f>
        <v>1</v>
      </c>
      <c r="DZ146" s="55" t="n">
        <f aca="false">IF(DY146=2,2,IF(AND(DY146=15,DY160=1),16,DY146))</f>
        <v>1</v>
      </c>
      <c r="EA146" s="55" t="n">
        <f aca="false">IF(DZ146=2,2,IF(AND(DZ146=16,DZ161=1),17,DZ146))</f>
        <v>1</v>
      </c>
      <c r="EB146" s="55" t="n">
        <f aca="false">IF(EA146=2,2,IF(AND(EA146=17,EA162=1),18,EA146))</f>
        <v>1</v>
      </c>
      <c r="EC146" s="213" t="n">
        <f aca="false">IF(EB146=2,2,IF(AND(EB146=18,EB163=1),19,EB146))</f>
        <v>1</v>
      </c>
      <c r="ED146" s="214" t="n">
        <f aca="false">IF(EC146=2,DK146,IF(EC146=3,(DK146+DK147),IF(EC146=4,(DK146+DK147+DK148),IF(EC146=5,(DK146+DK147+DK148+DK149),IF(EC146=6,(DK146+DK147+DK148+DK149+DK150),IF(EC146=7,(DK146+DK147+DK148+DK149+DK150+DK151),0))))))</f>
        <v>0</v>
      </c>
      <c r="EE146" s="215" t="n">
        <f aca="false">IF(EC146=8,(DK146+DK147+DK148+DK149+DK150+DK151+DK152),IF(EC146=9,(DK146+DK147+DK148+DK149+DK150+DK151+DK152+DK153),IF(EC146=10,(DK146+DK147+DK148+DK149+DK150+DK151+DK152+DK153+DK154),IF(EC146=11,(DK146+DK147+DK148+DK149+DK150+DK151+DK152+DK153+DK154+DK155),IF(EC146=12,(DK146+DK147+DK148+DK149+DK150+DK151+DK152+DK153+DK154+DK155+DK156),IF(EC146=13,(DK146+DK147+DK148+DK149+DK150+DK151+DK152+DK153+DK154+DK155+DK156+DK157),0))))))</f>
        <v>0</v>
      </c>
      <c r="EF146" s="215" t="n">
        <f aca="false">IF(EC146=14,SUM(DK146:DK158),IF(EC146=15,SUM(DK146:DK159),IF(EC146=16,SUM(DK146:DK160),IF(EC146=17,SUM(DK146:DK161),IF(EC146=18,SUM(DK146:DK162),IF(EC146=19,SUM(DK146:DK163),0))))))</f>
        <v>0</v>
      </c>
      <c r="EG146" s="216" t="n">
        <f aca="false">ED146+EE146+EF146</f>
        <v>0</v>
      </c>
      <c r="EH146" s="215"/>
      <c r="EI146" s="216"/>
      <c r="EJ146" s="113" t="n">
        <f aca="false">EG146+EI146</f>
        <v>0</v>
      </c>
      <c r="EK146" s="113"/>
      <c r="EL146" s="113"/>
      <c r="EM146" s="113"/>
      <c r="EN146" s="113"/>
    </row>
    <row r="147" s="16" customFormat="true" ht="27" hidden="false" customHeight="true" outlineLevel="0" collapsed="false">
      <c r="B147" s="164" t="str">
        <f aca="false">IF(M147&gt;0,"Wypełnione","")</f>
        <v/>
      </c>
      <c r="C147" s="165" t="str">
        <f aca="false">IF(AU147=1,SUM(AU$11:AU147),"")</f>
        <v/>
      </c>
      <c r="D147" s="166"/>
      <c r="E147" s="167"/>
      <c r="F147" s="168"/>
      <c r="G147" s="169"/>
      <c r="H147" s="170"/>
      <c r="I147" s="168"/>
      <c r="J147" s="169"/>
      <c r="K147" s="170"/>
      <c r="L147" s="171"/>
      <c r="M147" s="172"/>
      <c r="N147" s="173"/>
      <c r="O147" s="173"/>
      <c r="P147" s="174"/>
      <c r="Q147" s="175"/>
      <c r="R147" s="175"/>
      <c r="S147" s="175"/>
      <c r="T147" s="175"/>
      <c r="U147" s="176"/>
      <c r="V147" s="177"/>
      <c r="W147" s="178"/>
      <c r="X147" s="178"/>
      <c r="Y147" s="178"/>
      <c r="Z147" s="178"/>
      <c r="AA147" s="178"/>
      <c r="AB147" s="178"/>
      <c r="AC147" s="178"/>
      <c r="AD147" s="178"/>
      <c r="AE147" s="179"/>
      <c r="AF147" s="180"/>
      <c r="AG147" s="177"/>
      <c r="AH147" s="178"/>
      <c r="AI147" s="181"/>
      <c r="AJ147" s="182"/>
      <c r="AK147" s="169"/>
      <c r="AL147" s="183"/>
      <c r="AM147" s="184"/>
      <c r="AN147" s="184"/>
      <c r="AO147" s="183"/>
      <c r="AP147" s="185"/>
      <c r="AQ147" s="186" t="str">
        <f aca="false">IF(BG147+BJ147&gt;0,"Wpisz miarę.","")</f>
        <v/>
      </c>
      <c r="AR147" s="187" t="n">
        <v>1</v>
      </c>
      <c r="AU147" s="188" t="n">
        <f aca="false">AW147</f>
        <v>0</v>
      </c>
      <c r="AV147" s="189" t="b">
        <f aca="false">ISNONTEXT(D147)</f>
        <v>1</v>
      </c>
      <c r="AW147" s="55" t="n">
        <f aca="false">IF(AV147=TRUE(),0,1)</f>
        <v>0</v>
      </c>
      <c r="AX147" s="190" t="n">
        <f aca="false">IF(D147=0,1,COUNTIF(D$12:D$401,D147))</f>
        <v>1</v>
      </c>
      <c r="AY147" s="191" t="n">
        <f aca="false">IF(AX147&gt;1,1,0)</f>
        <v>0</v>
      </c>
      <c r="BD147" s="193"/>
      <c r="BE147" s="193"/>
      <c r="BG147" s="194" t="n">
        <f aca="false">IF(AND(BH147&gt;0,BI147=0),1,0)</f>
        <v>0</v>
      </c>
      <c r="BH147" s="195" t="n">
        <f aca="false">AE147</f>
        <v>0</v>
      </c>
      <c r="BI147" s="187" t="n">
        <f aca="false">AF147</f>
        <v>0</v>
      </c>
      <c r="BJ147" s="194" t="n">
        <f aca="false">IF(AND(BK147&gt;0,BL147=0),1,0)</f>
        <v>0</v>
      </c>
      <c r="BK147" s="195" t="n">
        <f aca="false">AJ147</f>
        <v>0</v>
      </c>
      <c r="BL147" s="187" t="n">
        <f aca="false">AK147</f>
        <v>0</v>
      </c>
      <c r="BN147" s="196" t="n">
        <f aca="false">IF(P147&gt;0,1,0)</f>
        <v>0</v>
      </c>
      <c r="BO147" s="196" t="n">
        <f aca="false">IF(Q147&gt;0,1,0)</f>
        <v>0</v>
      </c>
      <c r="BP147" s="196" t="n">
        <f aca="false">IF(R147&gt;0,1,0)</f>
        <v>0</v>
      </c>
      <c r="BQ147" s="196" t="n">
        <f aca="false">IF(S147&gt;0,1,0)</f>
        <v>0</v>
      </c>
      <c r="BR147" s="196" t="n">
        <f aca="false">IF(T147&gt;0,1,0)</f>
        <v>0</v>
      </c>
      <c r="BS147" s="196" t="n">
        <f aca="false">IF(U147&gt;0,1,0)</f>
        <v>0</v>
      </c>
      <c r="BT147" s="197" t="n">
        <f aca="false">IF(SUM(BN147:BS147)&lt;=1,0,164)</f>
        <v>0</v>
      </c>
      <c r="CA147" s="27"/>
      <c r="CB147" s="199" t="str">
        <f aca="false">IF(ROUND(EJ147,2)=0,"",ROUND((K147-EJ147),2))</f>
        <v/>
      </c>
      <c r="CC147" s="200" t="str">
        <f aca="false">IF(CB147=0,"OK.",IF(CB147="","","Popraw  ;)"))</f>
        <v/>
      </c>
      <c r="CD147" s="201" t="str">
        <f aca="false">IF(ROWS(AP147:AP148)&gt;2,"Pamiętaj o wpisaniu WYPEŁNIONE do kol. z Filtrem","")</f>
        <v/>
      </c>
      <c r="CE147" s="217"/>
      <c r="CF147" s="218"/>
      <c r="CG147" s="218"/>
      <c r="CH147" s="218"/>
      <c r="CI147" s="220"/>
      <c r="CJ147" s="27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05" t="b">
        <f aca="false">ISNUMBER(D147)</f>
        <v>0</v>
      </c>
      <c r="CV147" s="206" t="b">
        <f aca="false">ISBLANK(D147)</f>
        <v>1</v>
      </c>
      <c r="CW147" s="189" t="b">
        <f aca="false">IF(CU147=CV147,FALSE(),TRUE())</f>
        <v>1</v>
      </c>
      <c r="CX147" s="55" t="n">
        <f aca="false">IF(CW147=TRUE(),0,1)</f>
        <v>0</v>
      </c>
      <c r="CY147" s="27"/>
      <c r="CZ147" s="55" t="n">
        <f aca="false">CX147</f>
        <v>0</v>
      </c>
      <c r="DA147" s="208" t="n">
        <f aca="false">IF(CZ147=0,DA146,CZ147)</f>
        <v>1</v>
      </c>
      <c r="DB147" s="161" t="n">
        <f aca="false">IF(DA147=1,1,IF(DA147=10,10,IF(DA147=20,20,10)))</f>
        <v>1</v>
      </c>
      <c r="DC147" s="27"/>
      <c r="DD147" s="208" t="n">
        <f aca="false">IF(DB147=1,1,0)</f>
        <v>1</v>
      </c>
      <c r="DE147" s="209" t="n">
        <f aca="false">DD147*K147</f>
        <v>0</v>
      </c>
      <c r="DF147" s="209" t="n">
        <f aca="false">DD147*M147</f>
        <v>0</v>
      </c>
      <c r="DG147" s="210"/>
      <c r="DH147" s="43"/>
      <c r="DI147" s="211"/>
      <c r="DJ147" s="112"/>
      <c r="DK147" s="162" t="n">
        <f aca="false">IF(DB147=1,M147,0)</f>
        <v>0</v>
      </c>
      <c r="DL147" s="212" t="n">
        <f aca="false">IF(AND(CZ147=1,DD147=1),2,DD147)</f>
        <v>1</v>
      </c>
      <c r="DM147" s="55" t="n">
        <f aca="false">IF(AND(DL147=2,DL148=2),2,IF(AND(DL147=2,DL148=1),3,DL147))</f>
        <v>1</v>
      </c>
      <c r="DN147" s="55" t="n">
        <f aca="false">IF(DM147=2,2,IF(AND(DM147=3,DM149=1),4,DM147))</f>
        <v>1</v>
      </c>
      <c r="DO147" s="55" t="n">
        <f aca="false">IF(DN147=2,2,IF(AND(DN147=4,DN150=1),5,DN147))</f>
        <v>1</v>
      </c>
      <c r="DP147" s="55" t="n">
        <f aca="false">IF(DO147=2,2,IF(AND(DO147=5,DO151=1),6,DO147))</f>
        <v>1</v>
      </c>
      <c r="DQ147" s="55" t="n">
        <f aca="false">IF(DP147=2,2,IF(AND(DP147=6,DP152=1),7,DP147))</f>
        <v>1</v>
      </c>
      <c r="DR147" s="55" t="n">
        <f aca="false">IF(DQ147=2,2,IF(AND(DQ147=7,DQ153=1),8,DQ147))</f>
        <v>1</v>
      </c>
      <c r="DS147" s="55" t="n">
        <f aca="false">IF(DR147=2,2,IF(AND(DR147=8,DR154=1),9,DR147))</f>
        <v>1</v>
      </c>
      <c r="DT147" s="55" t="n">
        <f aca="false">IF(DS147=2,2,IF(AND(DS147=9,DS155=1),10,DS147))</f>
        <v>1</v>
      </c>
      <c r="DU147" s="55" t="n">
        <f aca="false">IF(DT147=2,2,IF(AND(DT147=10,DT156=1),11,DT147))</f>
        <v>1</v>
      </c>
      <c r="DV147" s="55" t="n">
        <f aca="false">IF(DU147=2,2,IF(AND(DU147=11,DU157=1),12,DU147))</f>
        <v>1</v>
      </c>
      <c r="DW147" s="55" t="n">
        <f aca="false">IF(DV147=2,2,IF(AND(DV147=12,DV158=1),13,DV147))</f>
        <v>1</v>
      </c>
      <c r="DX147" s="55" t="n">
        <f aca="false">IF(DW147=2,2,IF(AND(DW147=13,DW159=1),14,DW147))</f>
        <v>1</v>
      </c>
      <c r="DY147" s="55" t="n">
        <f aca="false">IF(DX147=2,2,IF(AND(DX147=14,DX160=1),15,DX147))</f>
        <v>1</v>
      </c>
      <c r="DZ147" s="55" t="n">
        <f aca="false">IF(DY147=2,2,IF(AND(DY147=15,DY161=1),16,DY147))</f>
        <v>1</v>
      </c>
      <c r="EA147" s="55" t="n">
        <f aca="false">IF(DZ147=2,2,IF(AND(DZ147=16,DZ162=1),17,DZ147))</f>
        <v>1</v>
      </c>
      <c r="EB147" s="55" t="n">
        <f aca="false">IF(EA147=2,2,IF(AND(EA147=17,EA163=1),18,EA147))</f>
        <v>1</v>
      </c>
      <c r="EC147" s="213" t="n">
        <f aca="false">IF(EB147=2,2,IF(AND(EB147=18,EB164=1),19,EB147))</f>
        <v>1</v>
      </c>
      <c r="ED147" s="214" t="n">
        <f aca="false">IF(EC147=2,DK147,IF(EC147=3,(DK147+DK148),IF(EC147=4,(DK147+DK148+DK149),IF(EC147=5,(DK147+DK148+DK149+DK150),IF(EC147=6,(DK147+DK148+DK149+DK150+DK151),IF(EC147=7,(DK147+DK148+DK149+DK150+DK151+DK152),0))))))</f>
        <v>0</v>
      </c>
      <c r="EE147" s="215" t="n">
        <f aca="false">IF(EC147=8,(DK147+DK148+DK149+DK150+DK151+DK152+DK153),IF(EC147=9,(DK147+DK148+DK149+DK150+DK151+DK152+DK153+DK154),IF(EC147=10,(DK147+DK148+DK149+DK150+DK151+DK152+DK153+DK154+DK155),IF(EC147=11,(DK147+DK148+DK149+DK150+DK151+DK152+DK153+DK154+DK155+DK156),IF(EC147=12,(DK147+DK148+DK149+DK150+DK151+DK152+DK153+DK154+DK155+DK156+DK157),IF(EC147=13,(DK147+DK148+DK149+DK150+DK151+DK152+DK153+DK154+DK155+DK156+DK157+DK158),0))))))</f>
        <v>0</v>
      </c>
      <c r="EF147" s="215" t="n">
        <f aca="false">IF(EC147=14,SUM(DK147:DK159),IF(EC147=15,SUM(DK147:DK160),IF(EC147=16,SUM(DK147:DK161),IF(EC147=17,SUM(DK147:DK162),IF(EC147=18,SUM(DK147:DK163),IF(EC147=19,SUM(DK147:DK164),0))))))</f>
        <v>0</v>
      </c>
      <c r="EG147" s="216" t="n">
        <f aca="false">ED147+EE147+EF147</f>
        <v>0</v>
      </c>
      <c r="EH147" s="215"/>
      <c r="EI147" s="216"/>
      <c r="EJ147" s="113" t="n">
        <f aca="false">EG147+EI147</f>
        <v>0</v>
      </c>
      <c r="EK147" s="113"/>
      <c r="EL147" s="113"/>
      <c r="EM147" s="113"/>
      <c r="EN147" s="113"/>
    </row>
    <row r="148" s="16" customFormat="true" ht="27" hidden="false" customHeight="true" outlineLevel="0" collapsed="false">
      <c r="B148" s="164" t="str">
        <f aca="false">IF(M148&gt;0,"Wypełnione","")</f>
        <v/>
      </c>
      <c r="C148" s="165" t="str">
        <f aca="false">IF(AU148=1,SUM(AU$11:AU148),"")</f>
        <v/>
      </c>
      <c r="D148" s="166"/>
      <c r="E148" s="167"/>
      <c r="F148" s="168"/>
      <c r="G148" s="169"/>
      <c r="H148" s="170"/>
      <c r="I148" s="168"/>
      <c r="J148" s="169"/>
      <c r="K148" s="170"/>
      <c r="L148" s="171"/>
      <c r="M148" s="172"/>
      <c r="N148" s="173"/>
      <c r="O148" s="173"/>
      <c r="P148" s="174"/>
      <c r="Q148" s="175"/>
      <c r="R148" s="175"/>
      <c r="S148" s="175"/>
      <c r="T148" s="175"/>
      <c r="U148" s="176"/>
      <c r="V148" s="177"/>
      <c r="W148" s="178"/>
      <c r="X148" s="178"/>
      <c r="Y148" s="178"/>
      <c r="Z148" s="178"/>
      <c r="AA148" s="178"/>
      <c r="AB148" s="178"/>
      <c r="AC148" s="178"/>
      <c r="AD148" s="178"/>
      <c r="AE148" s="179"/>
      <c r="AF148" s="180"/>
      <c r="AG148" s="177"/>
      <c r="AH148" s="178"/>
      <c r="AI148" s="181"/>
      <c r="AJ148" s="182"/>
      <c r="AK148" s="169"/>
      <c r="AL148" s="183"/>
      <c r="AM148" s="184"/>
      <c r="AN148" s="184"/>
      <c r="AO148" s="183"/>
      <c r="AP148" s="185"/>
      <c r="AQ148" s="186" t="str">
        <f aca="false">IF(BG148+BJ148&gt;0,"Wpisz miarę.","")</f>
        <v/>
      </c>
      <c r="AR148" s="187" t="n">
        <v>1</v>
      </c>
      <c r="AU148" s="188" t="n">
        <f aca="false">AW148</f>
        <v>0</v>
      </c>
      <c r="AV148" s="189" t="b">
        <f aca="false">ISNONTEXT(D148)</f>
        <v>1</v>
      </c>
      <c r="AW148" s="55" t="n">
        <f aca="false">IF(AV148=TRUE(),0,1)</f>
        <v>0</v>
      </c>
      <c r="AX148" s="190" t="n">
        <f aca="false">IF(D148=0,1,COUNTIF(D$12:D$401,D148))</f>
        <v>1</v>
      </c>
      <c r="AY148" s="191" t="n">
        <f aca="false">IF(AX148&gt;1,1,0)</f>
        <v>0</v>
      </c>
      <c r="BD148" s="193"/>
      <c r="BE148" s="193"/>
      <c r="BG148" s="194" t="n">
        <f aca="false">IF(AND(BH148&gt;0,BI148=0),1,0)</f>
        <v>0</v>
      </c>
      <c r="BH148" s="195" t="n">
        <f aca="false">AE148</f>
        <v>0</v>
      </c>
      <c r="BI148" s="187" t="n">
        <f aca="false">AF148</f>
        <v>0</v>
      </c>
      <c r="BJ148" s="194" t="n">
        <f aca="false">IF(AND(BK148&gt;0,BL148=0),1,0)</f>
        <v>0</v>
      </c>
      <c r="BK148" s="195" t="n">
        <f aca="false">AJ148</f>
        <v>0</v>
      </c>
      <c r="BL148" s="187" t="n">
        <f aca="false">AK148</f>
        <v>0</v>
      </c>
      <c r="BN148" s="196" t="n">
        <f aca="false">IF(P148&gt;0,1,0)</f>
        <v>0</v>
      </c>
      <c r="BO148" s="196" t="n">
        <f aca="false">IF(Q148&gt;0,1,0)</f>
        <v>0</v>
      </c>
      <c r="BP148" s="196" t="n">
        <f aca="false">IF(R148&gt;0,1,0)</f>
        <v>0</v>
      </c>
      <c r="BQ148" s="196" t="n">
        <f aca="false">IF(S148&gt;0,1,0)</f>
        <v>0</v>
      </c>
      <c r="BR148" s="196" t="n">
        <f aca="false">IF(T148&gt;0,1,0)</f>
        <v>0</v>
      </c>
      <c r="BS148" s="196" t="n">
        <f aca="false">IF(U148&gt;0,1,0)</f>
        <v>0</v>
      </c>
      <c r="BT148" s="197" t="n">
        <f aca="false">IF(SUM(BN148:BS148)&lt;=1,0,164)</f>
        <v>0</v>
      </c>
      <c r="CA148" s="27"/>
      <c r="CB148" s="199" t="str">
        <f aca="false">IF(ROUND(EJ148,2)=0,"",ROUND((K148-EJ148),2))</f>
        <v/>
      </c>
      <c r="CC148" s="200" t="str">
        <f aca="false">IF(CB148=0,"OK.",IF(CB148="","","Popraw  ;)"))</f>
        <v/>
      </c>
      <c r="CD148" s="201" t="str">
        <f aca="false">IF(ROWS(AP148:AP149)&gt;2,"Pamiętaj o wpisaniu WYPEŁNIONE do kol. z Filtrem","")</f>
        <v/>
      </c>
      <c r="CE148" s="217"/>
      <c r="CF148" s="218"/>
      <c r="CG148" s="218"/>
      <c r="CH148" s="218"/>
      <c r="CI148" s="220"/>
      <c r="CJ148" s="27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05" t="b">
        <f aca="false">ISNUMBER(D148)</f>
        <v>0</v>
      </c>
      <c r="CV148" s="206" t="b">
        <f aca="false">ISBLANK(D148)</f>
        <v>1</v>
      </c>
      <c r="CW148" s="189" t="b">
        <f aca="false">IF(CU148=CV148,FALSE(),TRUE())</f>
        <v>1</v>
      </c>
      <c r="CX148" s="55" t="n">
        <f aca="false">IF(CW148=TRUE(),0,1)</f>
        <v>0</v>
      </c>
      <c r="CY148" s="27"/>
      <c r="CZ148" s="55" t="n">
        <f aca="false">CX148</f>
        <v>0</v>
      </c>
      <c r="DA148" s="208" t="n">
        <f aca="false">IF(CZ148=0,DA147,CZ148)</f>
        <v>1</v>
      </c>
      <c r="DB148" s="161" t="n">
        <f aca="false">IF(DA148=1,1,IF(DA148=10,10,IF(DA148=20,20,10)))</f>
        <v>1</v>
      </c>
      <c r="DC148" s="27"/>
      <c r="DD148" s="208" t="n">
        <f aca="false">IF(DB148=1,1,0)</f>
        <v>1</v>
      </c>
      <c r="DE148" s="209" t="n">
        <f aca="false">DD148*K148</f>
        <v>0</v>
      </c>
      <c r="DF148" s="209" t="n">
        <f aca="false">DD148*M148</f>
        <v>0</v>
      </c>
      <c r="DG148" s="210"/>
      <c r="DH148" s="43"/>
      <c r="DI148" s="211"/>
      <c r="DJ148" s="112"/>
      <c r="DK148" s="162" t="n">
        <f aca="false">IF(DB148=1,M148,0)</f>
        <v>0</v>
      </c>
      <c r="DL148" s="212" t="n">
        <f aca="false">IF(AND(CZ148=1,DD148=1),2,DD148)</f>
        <v>1</v>
      </c>
      <c r="DM148" s="55" t="n">
        <f aca="false">IF(AND(DL148=2,DL149=2),2,IF(AND(DL148=2,DL149=1),3,DL148))</f>
        <v>1</v>
      </c>
      <c r="DN148" s="55" t="n">
        <f aca="false">IF(DM148=2,2,IF(AND(DM148=3,DM150=1),4,DM148))</f>
        <v>1</v>
      </c>
      <c r="DO148" s="55" t="n">
        <f aca="false">IF(DN148=2,2,IF(AND(DN148=4,DN151=1),5,DN148))</f>
        <v>1</v>
      </c>
      <c r="DP148" s="55" t="n">
        <f aca="false">IF(DO148=2,2,IF(AND(DO148=5,DO152=1),6,DO148))</f>
        <v>1</v>
      </c>
      <c r="DQ148" s="55" t="n">
        <f aca="false">IF(DP148=2,2,IF(AND(DP148=6,DP153=1),7,DP148))</f>
        <v>1</v>
      </c>
      <c r="DR148" s="55" t="n">
        <f aca="false">IF(DQ148=2,2,IF(AND(DQ148=7,DQ154=1),8,DQ148))</f>
        <v>1</v>
      </c>
      <c r="DS148" s="55" t="n">
        <f aca="false">IF(DR148=2,2,IF(AND(DR148=8,DR155=1),9,DR148))</f>
        <v>1</v>
      </c>
      <c r="DT148" s="55" t="n">
        <f aca="false">IF(DS148=2,2,IF(AND(DS148=9,DS156=1),10,DS148))</f>
        <v>1</v>
      </c>
      <c r="DU148" s="55" t="n">
        <f aca="false">IF(DT148=2,2,IF(AND(DT148=10,DT157=1),11,DT148))</f>
        <v>1</v>
      </c>
      <c r="DV148" s="55" t="n">
        <f aca="false">IF(DU148=2,2,IF(AND(DU148=11,DU158=1),12,DU148))</f>
        <v>1</v>
      </c>
      <c r="DW148" s="55" t="n">
        <f aca="false">IF(DV148=2,2,IF(AND(DV148=12,DV159=1),13,DV148))</f>
        <v>1</v>
      </c>
      <c r="DX148" s="55" t="n">
        <f aca="false">IF(DW148=2,2,IF(AND(DW148=13,DW160=1),14,DW148))</f>
        <v>1</v>
      </c>
      <c r="DY148" s="55" t="n">
        <f aca="false">IF(DX148=2,2,IF(AND(DX148=14,DX161=1),15,DX148))</f>
        <v>1</v>
      </c>
      <c r="DZ148" s="55" t="n">
        <f aca="false">IF(DY148=2,2,IF(AND(DY148=15,DY162=1),16,DY148))</f>
        <v>1</v>
      </c>
      <c r="EA148" s="55" t="n">
        <f aca="false">IF(DZ148=2,2,IF(AND(DZ148=16,DZ163=1),17,DZ148))</f>
        <v>1</v>
      </c>
      <c r="EB148" s="55" t="n">
        <f aca="false">IF(EA148=2,2,IF(AND(EA148=17,EA164=1),18,EA148))</f>
        <v>1</v>
      </c>
      <c r="EC148" s="213" t="n">
        <f aca="false">IF(EB148=2,2,IF(AND(EB148=18,EB165=1),19,EB148))</f>
        <v>1</v>
      </c>
      <c r="ED148" s="214" t="n">
        <f aca="false">IF(EC148=2,DK148,IF(EC148=3,(DK148+DK149),IF(EC148=4,(DK148+DK149+DK150),IF(EC148=5,(DK148+DK149+DK150+DK151),IF(EC148=6,(DK148+DK149+DK150+DK151+DK152),IF(EC148=7,(DK148+DK149+DK150+DK151+DK152+DK153),0))))))</f>
        <v>0</v>
      </c>
      <c r="EE148" s="215" t="n">
        <f aca="false">IF(EC148=8,(DK148+DK149+DK150+DK151+DK152+DK153+DK154),IF(EC148=9,(DK148+DK149+DK150+DK151+DK152+DK153+DK154+DK155),IF(EC148=10,(DK148+DK149+DK150+DK151+DK152+DK153+DK154+DK155+DK156),IF(EC148=11,(DK148+DK149+DK150+DK151+DK152+DK153+DK154+DK155+DK156+DK157),IF(EC148=12,(DK148+DK149+DK150+DK151+DK152+DK153+DK154+DK155+DK156+DK157+DK158),IF(EC148=13,(DK148+DK149+DK150+DK151+DK152+DK153+DK154+DK155+DK156+DK157+DK158+DK159),0))))))</f>
        <v>0</v>
      </c>
      <c r="EF148" s="215" t="n">
        <f aca="false">IF(EC148=14,SUM(DK148:DK160),IF(EC148=15,SUM(DK148:DK161),IF(EC148=16,SUM(DK148:DK162),IF(EC148=17,SUM(DK148:DK163),IF(EC148=18,SUM(DK148:DK164),IF(EC148=19,SUM(DK148:DK165),0))))))</f>
        <v>0</v>
      </c>
      <c r="EG148" s="216" t="n">
        <f aca="false">ED148+EE148+EF148</f>
        <v>0</v>
      </c>
      <c r="EH148" s="215"/>
      <c r="EI148" s="216"/>
      <c r="EJ148" s="113" t="n">
        <f aca="false">EG148+EI148</f>
        <v>0</v>
      </c>
      <c r="EK148" s="113"/>
      <c r="EL148" s="113"/>
      <c r="EM148" s="113"/>
      <c r="EN148" s="113"/>
    </row>
    <row r="149" s="16" customFormat="true" ht="27" hidden="false" customHeight="true" outlineLevel="0" collapsed="false">
      <c r="B149" s="164" t="str">
        <f aca="false">IF(M149&gt;0,"Wypełnione","")</f>
        <v/>
      </c>
      <c r="C149" s="165" t="str">
        <f aca="false">IF(AU149=1,SUM(AU$11:AU149),"")</f>
        <v/>
      </c>
      <c r="D149" s="166"/>
      <c r="E149" s="167"/>
      <c r="F149" s="168"/>
      <c r="G149" s="169"/>
      <c r="H149" s="170"/>
      <c r="I149" s="168"/>
      <c r="J149" s="169"/>
      <c r="K149" s="170"/>
      <c r="L149" s="171"/>
      <c r="M149" s="172"/>
      <c r="N149" s="173"/>
      <c r="O149" s="173"/>
      <c r="P149" s="174"/>
      <c r="Q149" s="175"/>
      <c r="R149" s="175"/>
      <c r="S149" s="175"/>
      <c r="T149" s="175"/>
      <c r="U149" s="176"/>
      <c r="V149" s="177"/>
      <c r="W149" s="178"/>
      <c r="X149" s="178"/>
      <c r="Y149" s="178"/>
      <c r="Z149" s="178"/>
      <c r="AA149" s="178"/>
      <c r="AB149" s="178"/>
      <c r="AC149" s="178"/>
      <c r="AD149" s="178"/>
      <c r="AE149" s="179"/>
      <c r="AF149" s="180"/>
      <c r="AG149" s="177"/>
      <c r="AH149" s="178"/>
      <c r="AI149" s="181"/>
      <c r="AJ149" s="182"/>
      <c r="AK149" s="169"/>
      <c r="AL149" s="183"/>
      <c r="AM149" s="184"/>
      <c r="AN149" s="184"/>
      <c r="AO149" s="183"/>
      <c r="AP149" s="185"/>
      <c r="AQ149" s="186" t="str">
        <f aca="false">IF(BG149+BJ149&gt;0,"Wpisz miarę.","")</f>
        <v/>
      </c>
      <c r="AR149" s="187" t="n">
        <v>1</v>
      </c>
      <c r="AU149" s="188" t="n">
        <f aca="false">AW149</f>
        <v>0</v>
      </c>
      <c r="AV149" s="189" t="b">
        <f aca="false">ISNONTEXT(D149)</f>
        <v>1</v>
      </c>
      <c r="AW149" s="55" t="n">
        <f aca="false">IF(AV149=TRUE(),0,1)</f>
        <v>0</v>
      </c>
      <c r="AX149" s="190" t="n">
        <f aca="false">IF(D149=0,1,COUNTIF(D$12:D$401,D149))</f>
        <v>1</v>
      </c>
      <c r="AY149" s="191" t="n">
        <f aca="false">IF(AX149&gt;1,1,0)</f>
        <v>0</v>
      </c>
      <c r="BD149" s="193"/>
      <c r="BE149" s="193"/>
      <c r="BG149" s="194" t="n">
        <f aca="false">IF(AND(BH149&gt;0,BI149=0),1,0)</f>
        <v>0</v>
      </c>
      <c r="BH149" s="195" t="n">
        <f aca="false">AE149</f>
        <v>0</v>
      </c>
      <c r="BI149" s="187" t="n">
        <f aca="false">AF149</f>
        <v>0</v>
      </c>
      <c r="BJ149" s="194" t="n">
        <f aca="false">IF(AND(BK149&gt;0,BL149=0),1,0)</f>
        <v>0</v>
      </c>
      <c r="BK149" s="195" t="n">
        <f aca="false">AJ149</f>
        <v>0</v>
      </c>
      <c r="BL149" s="187" t="n">
        <f aca="false">AK149</f>
        <v>0</v>
      </c>
      <c r="BN149" s="196" t="n">
        <f aca="false">IF(P149&gt;0,1,0)</f>
        <v>0</v>
      </c>
      <c r="BO149" s="196" t="n">
        <f aca="false">IF(Q149&gt;0,1,0)</f>
        <v>0</v>
      </c>
      <c r="BP149" s="196" t="n">
        <f aca="false">IF(R149&gt;0,1,0)</f>
        <v>0</v>
      </c>
      <c r="BQ149" s="196" t="n">
        <f aca="false">IF(S149&gt;0,1,0)</f>
        <v>0</v>
      </c>
      <c r="BR149" s="196" t="n">
        <f aca="false">IF(T149&gt;0,1,0)</f>
        <v>0</v>
      </c>
      <c r="BS149" s="196" t="n">
        <f aca="false">IF(U149&gt;0,1,0)</f>
        <v>0</v>
      </c>
      <c r="BT149" s="197" t="n">
        <f aca="false">IF(SUM(BN149:BS149)&lt;=1,0,164)</f>
        <v>0</v>
      </c>
      <c r="CA149" s="27"/>
      <c r="CB149" s="199" t="str">
        <f aca="false">IF(ROUND(EJ149,2)=0,"",ROUND((K149-EJ149),2))</f>
        <v/>
      </c>
      <c r="CC149" s="200" t="str">
        <f aca="false">IF(CB149=0,"OK.",IF(CB149="","","Popraw  ;)"))</f>
        <v/>
      </c>
      <c r="CD149" s="201" t="str">
        <f aca="false">IF(ROWS(AP149:AP150)&gt;2,"Pamiętaj o wpisaniu WYPEŁNIONE do kol. z Filtrem","")</f>
        <v/>
      </c>
      <c r="CE149" s="217"/>
      <c r="CF149" s="218"/>
      <c r="CG149" s="218"/>
      <c r="CH149" s="218"/>
      <c r="CI149" s="220"/>
      <c r="CJ149" s="27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05" t="b">
        <f aca="false">ISNUMBER(D149)</f>
        <v>0</v>
      </c>
      <c r="CV149" s="206" t="b">
        <f aca="false">ISBLANK(D149)</f>
        <v>1</v>
      </c>
      <c r="CW149" s="189" t="b">
        <f aca="false">IF(CU149=CV149,FALSE(),TRUE())</f>
        <v>1</v>
      </c>
      <c r="CX149" s="55" t="n">
        <f aca="false">IF(CW149=TRUE(),0,1)</f>
        <v>0</v>
      </c>
      <c r="CY149" s="17"/>
      <c r="CZ149" s="55" t="n">
        <f aca="false">CX149</f>
        <v>0</v>
      </c>
      <c r="DA149" s="208" t="n">
        <f aca="false">IF(CZ149=0,DA148,CZ149)</f>
        <v>1</v>
      </c>
      <c r="DB149" s="161" t="n">
        <f aca="false">IF(DA149=1,1,IF(DA149=10,10,IF(DA149=20,20,10)))</f>
        <v>1</v>
      </c>
      <c r="DC149" s="222"/>
      <c r="DD149" s="208" t="n">
        <f aca="false">IF(DB149=1,1,0)</f>
        <v>1</v>
      </c>
      <c r="DE149" s="209" t="n">
        <f aca="false">DD149*K149</f>
        <v>0</v>
      </c>
      <c r="DF149" s="209" t="n">
        <f aca="false">DD149*M149</f>
        <v>0</v>
      </c>
      <c r="DG149" s="210"/>
      <c r="DH149" s="43"/>
      <c r="DI149" s="211"/>
      <c r="DJ149" s="112"/>
      <c r="DK149" s="162" t="n">
        <f aca="false">IF(DB149=1,M149,0)</f>
        <v>0</v>
      </c>
      <c r="DL149" s="212" t="n">
        <f aca="false">IF(AND(CZ149=1,DD149=1),2,DD149)</f>
        <v>1</v>
      </c>
      <c r="DM149" s="55" t="n">
        <f aca="false">IF(AND(DL149=2,DL150=2),2,IF(AND(DL149=2,DL150=1),3,DL149))</f>
        <v>1</v>
      </c>
      <c r="DN149" s="55" t="n">
        <f aca="false">IF(DM149=2,2,IF(AND(DM149=3,DM151=1),4,DM149))</f>
        <v>1</v>
      </c>
      <c r="DO149" s="55" t="n">
        <f aca="false">IF(DN149=2,2,IF(AND(DN149=4,DN152=1),5,DN149))</f>
        <v>1</v>
      </c>
      <c r="DP149" s="55" t="n">
        <f aca="false">IF(DO149=2,2,IF(AND(DO149=5,DO153=1),6,DO149))</f>
        <v>1</v>
      </c>
      <c r="DQ149" s="55" t="n">
        <f aca="false">IF(DP149=2,2,IF(AND(DP149=6,DP154=1),7,DP149))</f>
        <v>1</v>
      </c>
      <c r="DR149" s="55" t="n">
        <f aca="false">IF(DQ149=2,2,IF(AND(DQ149=7,DQ155=1),8,DQ149))</f>
        <v>1</v>
      </c>
      <c r="DS149" s="55" t="n">
        <f aca="false">IF(DR149=2,2,IF(AND(DR149=8,DR156=1),9,DR149))</f>
        <v>1</v>
      </c>
      <c r="DT149" s="55" t="n">
        <f aca="false">IF(DS149=2,2,IF(AND(DS149=9,DS157=1),10,DS149))</f>
        <v>1</v>
      </c>
      <c r="DU149" s="55" t="n">
        <f aca="false">IF(DT149=2,2,IF(AND(DT149=10,DT158=1),11,DT149))</f>
        <v>1</v>
      </c>
      <c r="DV149" s="55" t="n">
        <f aca="false">IF(DU149=2,2,IF(AND(DU149=11,DU159=1),12,DU149))</f>
        <v>1</v>
      </c>
      <c r="DW149" s="55" t="n">
        <f aca="false">IF(DV149=2,2,IF(AND(DV149=12,DV160=1),13,DV149))</f>
        <v>1</v>
      </c>
      <c r="DX149" s="55" t="n">
        <f aca="false">IF(DW149=2,2,IF(AND(DW149=13,DW161=1),14,DW149))</f>
        <v>1</v>
      </c>
      <c r="DY149" s="55" t="n">
        <f aca="false">IF(DX149=2,2,IF(AND(DX149=14,DX162=1),15,DX149))</f>
        <v>1</v>
      </c>
      <c r="DZ149" s="55" t="n">
        <f aca="false">IF(DY149=2,2,IF(AND(DY149=15,DY163=1),16,DY149))</f>
        <v>1</v>
      </c>
      <c r="EA149" s="55" t="n">
        <f aca="false">IF(DZ149=2,2,IF(AND(DZ149=16,DZ164=1),17,DZ149))</f>
        <v>1</v>
      </c>
      <c r="EB149" s="55" t="n">
        <f aca="false">IF(EA149=2,2,IF(AND(EA149=17,EA165=1),18,EA149))</f>
        <v>1</v>
      </c>
      <c r="EC149" s="213" t="n">
        <f aca="false">IF(EB149=2,2,IF(AND(EB149=18,EB166=1),19,EB149))</f>
        <v>1</v>
      </c>
      <c r="ED149" s="214" t="n">
        <f aca="false">IF(EC149=2,DK149,IF(EC149=3,(DK149+DK150),IF(EC149=4,(DK149+DK150+DK151),IF(EC149=5,(DK149+DK150+DK151+DK152),IF(EC149=6,(DK149+DK150+DK151+DK152+DK153),IF(EC149=7,(DK149+DK150+DK151+DK152+DK153+DK154),0))))))</f>
        <v>0</v>
      </c>
      <c r="EE149" s="215" t="n">
        <f aca="false">IF(EC149=8,(DK149+DK150+DK151+DK152+DK153+DK154+DK155),IF(EC149=9,(DK149+DK150+DK151+DK152+DK153+DK154+DK155+DK156),IF(EC149=10,(DK149+DK150+DK151+DK152+DK153+DK154+DK155+DK156+DK157),IF(EC149=11,(DK149+DK150+DK151+DK152+DK153+DK154+DK155+DK156+DK157+DK158),IF(EC149=12,(DK149+DK150+DK151+DK152+DK153+DK154+DK155+DK156+DK157+DK158+DK159),IF(EC149=13,(DK149+DK150+DK151+DK152+DK153+DK154+DK155+DK156+DK157+DK158+DK159+DK160),0))))))</f>
        <v>0</v>
      </c>
      <c r="EF149" s="215" t="n">
        <f aca="false">IF(EC149=14,SUM(DK149:DK161),IF(EC149=15,SUM(DK149:DK162),IF(EC149=16,SUM(DK149:DK163),IF(EC149=17,SUM(DK149:DK164),IF(EC149=18,SUM(DK149:DK165),IF(EC149=19,SUM(DK149:DK166),0))))))</f>
        <v>0</v>
      </c>
      <c r="EG149" s="216" t="n">
        <f aca="false">ED149+EE149+EF149</f>
        <v>0</v>
      </c>
      <c r="EH149" s="215"/>
      <c r="EI149" s="216"/>
      <c r="EJ149" s="113" t="n">
        <f aca="false">EG149+EI149</f>
        <v>0</v>
      </c>
      <c r="EK149" s="113"/>
      <c r="EL149" s="113"/>
      <c r="EM149" s="113"/>
      <c r="EN149" s="113"/>
    </row>
    <row r="150" s="16" customFormat="true" ht="27" hidden="false" customHeight="true" outlineLevel="0" collapsed="false">
      <c r="B150" s="164" t="str">
        <f aca="false">IF(M150&gt;0,"Wypełnione","")</f>
        <v/>
      </c>
      <c r="C150" s="165" t="str">
        <f aca="false">IF(AU150=1,SUM(AU$11:AU150),"")</f>
        <v/>
      </c>
      <c r="D150" s="166"/>
      <c r="E150" s="167"/>
      <c r="F150" s="168"/>
      <c r="G150" s="169"/>
      <c r="H150" s="170"/>
      <c r="I150" s="168"/>
      <c r="J150" s="169"/>
      <c r="K150" s="170"/>
      <c r="L150" s="171"/>
      <c r="M150" s="172"/>
      <c r="N150" s="173"/>
      <c r="O150" s="173"/>
      <c r="P150" s="174"/>
      <c r="Q150" s="175"/>
      <c r="R150" s="175"/>
      <c r="S150" s="175"/>
      <c r="T150" s="175"/>
      <c r="U150" s="176"/>
      <c r="V150" s="177"/>
      <c r="W150" s="178"/>
      <c r="X150" s="178"/>
      <c r="Y150" s="178"/>
      <c r="Z150" s="178"/>
      <c r="AA150" s="178"/>
      <c r="AB150" s="178"/>
      <c r="AC150" s="178"/>
      <c r="AD150" s="178"/>
      <c r="AE150" s="179"/>
      <c r="AF150" s="180"/>
      <c r="AG150" s="177"/>
      <c r="AH150" s="178"/>
      <c r="AI150" s="181"/>
      <c r="AJ150" s="182"/>
      <c r="AK150" s="169"/>
      <c r="AL150" s="183"/>
      <c r="AM150" s="184"/>
      <c r="AN150" s="184"/>
      <c r="AO150" s="183"/>
      <c r="AP150" s="185"/>
      <c r="AQ150" s="186" t="str">
        <f aca="false">IF(BG150+BJ150&gt;0,"Wpisz miarę.","")</f>
        <v/>
      </c>
      <c r="AR150" s="187" t="n">
        <v>1</v>
      </c>
      <c r="AU150" s="188" t="n">
        <f aca="false">AW150</f>
        <v>0</v>
      </c>
      <c r="AV150" s="189" t="b">
        <f aca="false">ISNONTEXT(D150)</f>
        <v>1</v>
      </c>
      <c r="AW150" s="55" t="n">
        <f aca="false">IF(AV150=TRUE(),0,1)</f>
        <v>0</v>
      </c>
      <c r="AX150" s="190" t="n">
        <f aca="false">IF(D150=0,1,COUNTIF(D$12:D$401,D150))</f>
        <v>1</v>
      </c>
      <c r="AY150" s="191" t="n">
        <f aca="false">IF(AX150&gt;1,1,0)</f>
        <v>0</v>
      </c>
      <c r="BD150" s="193"/>
      <c r="BE150" s="193"/>
      <c r="BG150" s="194" t="n">
        <f aca="false">IF(AND(BH150&gt;0,BI150=0),1,0)</f>
        <v>0</v>
      </c>
      <c r="BH150" s="195" t="n">
        <f aca="false">AE150</f>
        <v>0</v>
      </c>
      <c r="BI150" s="187" t="n">
        <f aca="false">AF150</f>
        <v>0</v>
      </c>
      <c r="BJ150" s="194" t="n">
        <f aca="false">IF(AND(BK150&gt;0,BL150=0),1,0)</f>
        <v>0</v>
      </c>
      <c r="BK150" s="195" t="n">
        <f aca="false">AJ150</f>
        <v>0</v>
      </c>
      <c r="BL150" s="187" t="n">
        <f aca="false">AK150</f>
        <v>0</v>
      </c>
      <c r="BN150" s="196" t="n">
        <f aca="false">IF(P150&gt;0,1,0)</f>
        <v>0</v>
      </c>
      <c r="BO150" s="196" t="n">
        <f aca="false">IF(Q150&gt;0,1,0)</f>
        <v>0</v>
      </c>
      <c r="BP150" s="196" t="n">
        <f aca="false">IF(R150&gt;0,1,0)</f>
        <v>0</v>
      </c>
      <c r="BQ150" s="196" t="n">
        <f aca="false">IF(S150&gt;0,1,0)</f>
        <v>0</v>
      </c>
      <c r="BR150" s="196" t="n">
        <f aca="false">IF(T150&gt;0,1,0)</f>
        <v>0</v>
      </c>
      <c r="BS150" s="196" t="n">
        <f aca="false">IF(U150&gt;0,1,0)</f>
        <v>0</v>
      </c>
      <c r="BT150" s="197" t="n">
        <f aca="false">IF(SUM(BN150:BS150)&lt;=1,0,164)</f>
        <v>0</v>
      </c>
      <c r="CA150" s="27"/>
      <c r="CB150" s="199" t="str">
        <f aca="false">IF(ROUND(EJ150,2)=0,"",ROUND((K150-EJ150),2))</f>
        <v/>
      </c>
      <c r="CC150" s="200" t="str">
        <f aca="false">IF(CB150=0,"OK.",IF(CB150="","","Popraw  ;)"))</f>
        <v/>
      </c>
      <c r="CD150" s="201" t="str">
        <f aca="false">IF(ROWS(AP150:AP151)&gt;2,"Pamiętaj o wpisaniu WYPEŁNIONE do kol. z Filtrem","")</f>
        <v/>
      </c>
      <c r="CE150" s="217"/>
      <c r="CF150" s="218"/>
      <c r="CG150" s="218"/>
      <c r="CH150" s="218"/>
      <c r="CI150" s="220"/>
      <c r="CJ150" s="27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05" t="b">
        <f aca="false">ISNUMBER(D150)</f>
        <v>0</v>
      </c>
      <c r="CV150" s="206" t="b">
        <f aca="false">ISBLANK(D150)</f>
        <v>1</v>
      </c>
      <c r="CW150" s="189" t="b">
        <f aca="false">IF(CU150=CV150,FALSE(),TRUE())</f>
        <v>1</v>
      </c>
      <c r="CX150" s="55" t="n">
        <f aca="false">IF(CW150=TRUE(),0,1)</f>
        <v>0</v>
      </c>
      <c r="CY150" s="17"/>
      <c r="CZ150" s="55" t="n">
        <f aca="false">CX150</f>
        <v>0</v>
      </c>
      <c r="DA150" s="208" t="n">
        <f aca="false">IF(CZ150=0,DA149,CZ150)</f>
        <v>1</v>
      </c>
      <c r="DB150" s="161" t="n">
        <f aca="false">IF(DA150=1,1,IF(DA150=10,10,IF(DA150=20,20,10)))</f>
        <v>1</v>
      </c>
      <c r="DC150" s="222"/>
      <c r="DD150" s="208" t="n">
        <f aca="false">IF(DB150=1,1,0)</f>
        <v>1</v>
      </c>
      <c r="DE150" s="209" t="n">
        <f aca="false">DD150*K150</f>
        <v>0</v>
      </c>
      <c r="DF150" s="209" t="n">
        <f aca="false">DD150*M150</f>
        <v>0</v>
      </c>
      <c r="DG150" s="210"/>
      <c r="DH150" s="43"/>
      <c r="DI150" s="211"/>
      <c r="DJ150" s="112"/>
      <c r="DK150" s="162" t="n">
        <f aca="false">IF(DB150=1,M150,0)</f>
        <v>0</v>
      </c>
      <c r="DL150" s="212" t="n">
        <f aca="false">IF(AND(CZ150=1,DD150=1),2,DD150)</f>
        <v>1</v>
      </c>
      <c r="DM150" s="55" t="n">
        <f aca="false">IF(AND(DL150=2,DL151=2),2,IF(AND(DL150=2,DL151=1),3,DL150))</f>
        <v>1</v>
      </c>
      <c r="DN150" s="55" t="n">
        <f aca="false">IF(DM150=2,2,IF(AND(DM150=3,DM152=1),4,DM150))</f>
        <v>1</v>
      </c>
      <c r="DO150" s="55" t="n">
        <f aca="false">IF(DN150=2,2,IF(AND(DN150=4,DN153=1),5,DN150))</f>
        <v>1</v>
      </c>
      <c r="DP150" s="55" t="n">
        <f aca="false">IF(DO150=2,2,IF(AND(DO150=5,DO154=1),6,DO150))</f>
        <v>1</v>
      </c>
      <c r="DQ150" s="55" t="n">
        <f aca="false">IF(DP150=2,2,IF(AND(DP150=6,DP155=1),7,DP150))</f>
        <v>1</v>
      </c>
      <c r="DR150" s="55" t="n">
        <f aca="false">IF(DQ150=2,2,IF(AND(DQ150=7,DQ156=1),8,DQ150))</f>
        <v>1</v>
      </c>
      <c r="DS150" s="55" t="n">
        <f aca="false">IF(DR150=2,2,IF(AND(DR150=8,DR157=1),9,DR150))</f>
        <v>1</v>
      </c>
      <c r="DT150" s="55" t="n">
        <f aca="false">IF(DS150=2,2,IF(AND(DS150=9,DS158=1),10,DS150))</f>
        <v>1</v>
      </c>
      <c r="DU150" s="55" t="n">
        <f aca="false">IF(DT150=2,2,IF(AND(DT150=10,DT159=1),11,DT150))</f>
        <v>1</v>
      </c>
      <c r="DV150" s="55" t="n">
        <f aca="false">IF(DU150=2,2,IF(AND(DU150=11,DU160=1),12,DU150))</f>
        <v>1</v>
      </c>
      <c r="DW150" s="55" t="n">
        <f aca="false">IF(DV150=2,2,IF(AND(DV150=12,DV161=1),13,DV150))</f>
        <v>1</v>
      </c>
      <c r="DX150" s="55" t="n">
        <f aca="false">IF(DW150=2,2,IF(AND(DW150=13,DW162=1),14,DW150))</f>
        <v>1</v>
      </c>
      <c r="DY150" s="55" t="n">
        <f aca="false">IF(DX150=2,2,IF(AND(DX150=14,DX163=1),15,DX150))</f>
        <v>1</v>
      </c>
      <c r="DZ150" s="55" t="n">
        <f aca="false">IF(DY150=2,2,IF(AND(DY150=15,DY164=1),16,DY150))</f>
        <v>1</v>
      </c>
      <c r="EA150" s="55" t="n">
        <f aca="false">IF(DZ150=2,2,IF(AND(DZ150=16,DZ165=1),17,DZ150))</f>
        <v>1</v>
      </c>
      <c r="EB150" s="55" t="n">
        <f aca="false">IF(EA150=2,2,IF(AND(EA150=17,EA166=1),18,EA150))</f>
        <v>1</v>
      </c>
      <c r="EC150" s="213" t="n">
        <f aca="false">IF(EB150=2,2,IF(AND(EB150=18,EB167=1),19,EB150))</f>
        <v>1</v>
      </c>
      <c r="ED150" s="214" t="n">
        <f aca="false">IF(EC150=2,DK150,IF(EC150=3,(DK150+DK151),IF(EC150=4,(DK150+DK151+DK152),IF(EC150=5,(DK150+DK151+DK152+DK153),IF(EC150=6,(DK150+DK151+DK152+DK153+DK154),IF(EC150=7,(DK150+DK151+DK152+DK153+DK154+DK155),0))))))</f>
        <v>0</v>
      </c>
      <c r="EE150" s="215" t="n">
        <f aca="false">IF(EC150=8,(DK150+DK151+DK152+DK153+DK154+DK155+DK156),IF(EC150=9,(DK150+DK151+DK152+DK153+DK154+DK155+DK156+DK157),IF(EC150=10,(DK150+DK151+DK152+DK153+DK154+DK155+DK156+DK157+DK158),IF(EC150=11,(DK150+DK151+DK152+DK153+DK154+DK155+DK156+DK157+DK158+DK159),IF(EC150=12,(DK150+DK151+DK152+DK153+DK154+DK155+DK156+DK157+DK158+DK159+DK160),IF(EC150=13,(DK150+DK151+DK152+DK153+DK154+DK155+DK156+DK157+DK158+DK159+DK160+DK161),0))))))</f>
        <v>0</v>
      </c>
      <c r="EF150" s="215" t="n">
        <f aca="false">IF(EC150=14,SUM(DK150:DK162),IF(EC150=15,SUM(DK150:DK163),IF(EC150=16,SUM(DK150:DK164),IF(EC150=17,SUM(DK150:DK165),IF(EC150=18,SUM(DK150:DK166),IF(EC150=19,SUM(DK150:DK167),0))))))</f>
        <v>0</v>
      </c>
      <c r="EG150" s="216" t="n">
        <f aca="false">ED150+EE150+EF150</f>
        <v>0</v>
      </c>
      <c r="EH150" s="215"/>
      <c r="EI150" s="216"/>
      <c r="EJ150" s="113" t="n">
        <f aca="false">EG150+EI150</f>
        <v>0</v>
      </c>
      <c r="EK150" s="113"/>
      <c r="EL150" s="113"/>
      <c r="EM150" s="113"/>
      <c r="EN150" s="113"/>
    </row>
    <row r="151" s="16" customFormat="true" ht="27" hidden="false" customHeight="true" outlineLevel="0" collapsed="false">
      <c r="B151" s="164" t="str">
        <f aca="false">IF(M151&gt;0,"Wypełnione","")</f>
        <v/>
      </c>
      <c r="C151" s="165" t="str">
        <f aca="false">IF(AU151=1,SUM(AU$11:AU151),"")</f>
        <v/>
      </c>
      <c r="D151" s="166"/>
      <c r="E151" s="167"/>
      <c r="F151" s="168"/>
      <c r="G151" s="169"/>
      <c r="H151" s="170"/>
      <c r="I151" s="168"/>
      <c r="J151" s="169"/>
      <c r="K151" s="170"/>
      <c r="L151" s="171"/>
      <c r="M151" s="172"/>
      <c r="N151" s="173"/>
      <c r="O151" s="173"/>
      <c r="P151" s="174"/>
      <c r="Q151" s="175"/>
      <c r="R151" s="175"/>
      <c r="S151" s="175"/>
      <c r="T151" s="175"/>
      <c r="U151" s="176"/>
      <c r="V151" s="177"/>
      <c r="W151" s="178"/>
      <c r="X151" s="178"/>
      <c r="Y151" s="178"/>
      <c r="Z151" s="178"/>
      <c r="AA151" s="178"/>
      <c r="AB151" s="178"/>
      <c r="AC151" s="178"/>
      <c r="AD151" s="178"/>
      <c r="AE151" s="179"/>
      <c r="AF151" s="180"/>
      <c r="AG151" s="177"/>
      <c r="AH151" s="178"/>
      <c r="AI151" s="181"/>
      <c r="AJ151" s="182"/>
      <c r="AK151" s="169"/>
      <c r="AL151" s="183"/>
      <c r="AM151" s="184"/>
      <c r="AN151" s="184"/>
      <c r="AO151" s="183"/>
      <c r="AP151" s="185"/>
      <c r="AQ151" s="186" t="str">
        <f aca="false">IF(BG151+BJ151&gt;0,"Wpisz miarę.","")</f>
        <v/>
      </c>
      <c r="AR151" s="187" t="n">
        <v>1</v>
      </c>
      <c r="AU151" s="188" t="n">
        <f aca="false">AW151</f>
        <v>0</v>
      </c>
      <c r="AV151" s="189" t="b">
        <f aca="false">ISNONTEXT(D151)</f>
        <v>1</v>
      </c>
      <c r="AW151" s="55" t="n">
        <f aca="false">IF(AV151=TRUE(),0,1)</f>
        <v>0</v>
      </c>
      <c r="AX151" s="190" t="n">
        <f aca="false">IF(D151=0,1,COUNTIF(D$12:D$401,D151))</f>
        <v>1</v>
      </c>
      <c r="AY151" s="191" t="n">
        <f aca="false">IF(AX151&gt;1,1,0)</f>
        <v>0</v>
      </c>
      <c r="BD151" s="193"/>
      <c r="BE151" s="193"/>
      <c r="BG151" s="194" t="n">
        <f aca="false">IF(AND(BH151&gt;0,BI151=0),1,0)</f>
        <v>0</v>
      </c>
      <c r="BH151" s="195" t="n">
        <f aca="false">AE151</f>
        <v>0</v>
      </c>
      <c r="BI151" s="187" t="n">
        <f aca="false">AF151</f>
        <v>0</v>
      </c>
      <c r="BJ151" s="194" t="n">
        <f aca="false">IF(AND(BK151&gt;0,BL151=0),1,0)</f>
        <v>0</v>
      </c>
      <c r="BK151" s="195" t="n">
        <f aca="false">AJ151</f>
        <v>0</v>
      </c>
      <c r="BL151" s="187" t="n">
        <f aca="false">AK151</f>
        <v>0</v>
      </c>
      <c r="BN151" s="196" t="n">
        <f aca="false">IF(P151&gt;0,1,0)</f>
        <v>0</v>
      </c>
      <c r="BO151" s="196" t="n">
        <f aca="false">IF(Q151&gt;0,1,0)</f>
        <v>0</v>
      </c>
      <c r="BP151" s="196" t="n">
        <f aca="false">IF(R151&gt;0,1,0)</f>
        <v>0</v>
      </c>
      <c r="BQ151" s="196" t="n">
        <f aca="false">IF(S151&gt;0,1,0)</f>
        <v>0</v>
      </c>
      <c r="BR151" s="196" t="n">
        <f aca="false">IF(T151&gt;0,1,0)</f>
        <v>0</v>
      </c>
      <c r="BS151" s="196" t="n">
        <f aca="false">IF(U151&gt;0,1,0)</f>
        <v>0</v>
      </c>
      <c r="BT151" s="197" t="n">
        <f aca="false">IF(SUM(BN151:BS151)&lt;=1,0,164)</f>
        <v>0</v>
      </c>
      <c r="CA151" s="27"/>
      <c r="CB151" s="199" t="str">
        <f aca="false">IF(ROUND(EJ151,2)=0,"",ROUND((K151-EJ151),2))</f>
        <v/>
      </c>
      <c r="CC151" s="200" t="str">
        <f aca="false">IF(CB151=0,"OK.",IF(CB151="","","Popraw  ;)"))</f>
        <v/>
      </c>
      <c r="CD151" s="201" t="str">
        <f aca="false">IF(ROWS(AP151:AP152)&gt;2,"Pamiętaj o wpisaniu WYPEŁNIONE do kol. z Filtrem","")</f>
        <v/>
      </c>
      <c r="CE151" s="217"/>
      <c r="CF151" s="218"/>
      <c r="CG151" s="218"/>
      <c r="CH151" s="218"/>
      <c r="CI151" s="220"/>
      <c r="CJ151" s="27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05" t="b">
        <f aca="false">ISNUMBER(D151)</f>
        <v>0</v>
      </c>
      <c r="CV151" s="206" t="b">
        <f aca="false">ISBLANK(D151)</f>
        <v>1</v>
      </c>
      <c r="CW151" s="189" t="b">
        <f aca="false">IF(CU151=CV151,FALSE(),TRUE())</f>
        <v>1</v>
      </c>
      <c r="CX151" s="55" t="n">
        <f aca="false">IF(CW151=TRUE(),0,1)</f>
        <v>0</v>
      </c>
      <c r="CY151" s="17"/>
      <c r="CZ151" s="55" t="n">
        <f aca="false">CX151</f>
        <v>0</v>
      </c>
      <c r="DA151" s="208" t="n">
        <f aca="false">IF(CZ151=0,DA150,CZ151)</f>
        <v>1</v>
      </c>
      <c r="DB151" s="161" t="n">
        <f aca="false">IF(DA151=1,1,IF(DA151=10,10,IF(DA151=20,20,10)))</f>
        <v>1</v>
      </c>
      <c r="DC151" s="222"/>
      <c r="DD151" s="208" t="n">
        <f aca="false">IF(DB151=1,1,0)</f>
        <v>1</v>
      </c>
      <c r="DE151" s="209" t="n">
        <f aca="false">DD151*K151</f>
        <v>0</v>
      </c>
      <c r="DF151" s="209" t="n">
        <f aca="false">DD151*M151</f>
        <v>0</v>
      </c>
      <c r="DG151" s="210"/>
      <c r="DH151" s="43"/>
      <c r="DI151" s="211"/>
      <c r="DJ151" s="112"/>
      <c r="DK151" s="162" t="n">
        <f aca="false">IF(DB151=1,M151,0)</f>
        <v>0</v>
      </c>
      <c r="DL151" s="212" t="n">
        <f aca="false">IF(AND(CZ151=1,DD151=1),2,DD151)</f>
        <v>1</v>
      </c>
      <c r="DM151" s="55" t="n">
        <f aca="false">IF(AND(DL151=2,DL152=2),2,IF(AND(DL151=2,DL152=1),3,DL151))</f>
        <v>1</v>
      </c>
      <c r="DN151" s="55" t="n">
        <f aca="false">IF(DM151=2,2,IF(AND(DM151=3,DM153=1),4,DM151))</f>
        <v>1</v>
      </c>
      <c r="DO151" s="55" t="n">
        <f aca="false">IF(DN151=2,2,IF(AND(DN151=4,DN154=1),5,DN151))</f>
        <v>1</v>
      </c>
      <c r="DP151" s="55" t="n">
        <f aca="false">IF(DO151=2,2,IF(AND(DO151=5,DO155=1),6,DO151))</f>
        <v>1</v>
      </c>
      <c r="DQ151" s="55" t="n">
        <f aca="false">IF(DP151=2,2,IF(AND(DP151=6,DP156=1),7,DP151))</f>
        <v>1</v>
      </c>
      <c r="DR151" s="55" t="n">
        <f aca="false">IF(DQ151=2,2,IF(AND(DQ151=7,DQ157=1),8,DQ151))</f>
        <v>1</v>
      </c>
      <c r="DS151" s="55" t="n">
        <f aca="false">IF(DR151=2,2,IF(AND(DR151=8,DR158=1),9,DR151))</f>
        <v>1</v>
      </c>
      <c r="DT151" s="55" t="n">
        <f aca="false">IF(DS151=2,2,IF(AND(DS151=9,DS159=1),10,DS151))</f>
        <v>1</v>
      </c>
      <c r="DU151" s="55" t="n">
        <f aca="false">IF(DT151=2,2,IF(AND(DT151=10,DT160=1),11,DT151))</f>
        <v>1</v>
      </c>
      <c r="DV151" s="55" t="n">
        <f aca="false">IF(DU151=2,2,IF(AND(DU151=11,DU161=1),12,DU151))</f>
        <v>1</v>
      </c>
      <c r="DW151" s="55" t="n">
        <f aca="false">IF(DV151=2,2,IF(AND(DV151=12,DV162=1),13,DV151))</f>
        <v>1</v>
      </c>
      <c r="DX151" s="55" t="n">
        <f aca="false">IF(DW151=2,2,IF(AND(DW151=13,DW163=1),14,DW151))</f>
        <v>1</v>
      </c>
      <c r="DY151" s="55" t="n">
        <f aca="false">IF(DX151=2,2,IF(AND(DX151=14,DX164=1),15,DX151))</f>
        <v>1</v>
      </c>
      <c r="DZ151" s="55" t="n">
        <f aca="false">IF(DY151=2,2,IF(AND(DY151=15,DY165=1),16,DY151))</f>
        <v>1</v>
      </c>
      <c r="EA151" s="55" t="n">
        <f aca="false">IF(DZ151=2,2,IF(AND(DZ151=16,DZ166=1),17,DZ151))</f>
        <v>1</v>
      </c>
      <c r="EB151" s="55" t="n">
        <f aca="false">IF(EA151=2,2,IF(AND(EA151=17,EA167=1),18,EA151))</f>
        <v>1</v>
      </c>
      <c r="EC151" s="213" t="n">
        <f aca="false">IF(EB151=2,2,IF(AND(EB151=18,EB168=1),19,EB151))</f>
        <v>1</v>
      </c>
      <c r="ED151" s="214" t="n">
        <f aca="false">IF(EC151=2,DK151,IF(EC151=3,(DK151+DK152),IF(EC151=4,(DK151+DK152+DK153),IF(EC151=5,(DK151+DK152+DK153+DK154),IF(EC151=6,(DK151+DK152+DK153+DK154+DK155),IF(EC151=7,(DK151+DK152+DK153+DK154+DK155+DK156),0))))))</f>
        <v>0</v>
      </c>
      <c r="EE151" s="215" t="n">
        <f aca="false">IF(EC151=8,(DK151+DK152+DK153+DK154+DK155+DK156+DK157),IF(EC151=9,(DK151+DK152+DK153+DK154+DK155+DK156+DK157+DK158),IF(EC151=10,(DK151+DK152+DK153+DK154+DK155+DK156+DK157+DK158+DK159),IF(EC151=11,(DK151+DK152+DK153+DK154+DK155+DK156+DK157+DK158+DK159+DK160),IF(EC151=12,(DK151+DK152+DK153+DK154+DK155+DK156+DK157+DK158+DK159+DK160+DK161),IF(EC151=13,(DK151+DK152+DK153+DK154+DK155+DK156+DK157+DK158+DK159+DK160+DK161+DK162),0))))))</f>
        <v>0</v>
      </c>
      <c r="EF151" s="215" t="n">
        <f aca="false">IF(EC151=14,SUM(DK151:DK163),IF(EC151=15,SUM(DK151:DK164),IF(EC151=16,SUM(DK151:DK165),IF(EC151=17,SUM(DK151:DK166),IF(EC151=18,SUM(DK151:DK167),IF(EC151=19,SUM(DK151:DK168),0))))))</f>
        <v>0</v>
      </c>
      <c r="EG151" s="216" t="n">
        <f aca="false">ED151+EE151+EF151</f>
        <v>0</v>
      </c>
      <c r="EH151" s="215"/>
      <c r="EI151" s="216"/>
      <c r="EJ151" s="113" t="n">
        <f aca="false">EG151+EI151</f>
        <v>0</v>
      </c>
      <c r="EK151" s="113"/>
      <c r="EL151" s="113"/>
      <c r="EM151" s="113"/>
      <c r="EN151" s="113"/>
    </row>
    <row r="152" s="16" customFormat="true" ht="27" hidden="false" customHeight="true" outlineLevel="0" collapsed="false">
      <c r="B152" s="164" t="str">
        <f aca="false">IF(M152&gt;0,"Wypełnione","")</f>
        <v/>
      </c>
      <c r="C152" s="165" t="str">
        <f aca="false">IF(AU152=1,SUM(AU$11:AU152),"")</f>
        <v/>
      </c>
      <c r="D152" s="166"/>
      <c r="E152" s="167"/>
      <c r="F152" s="168"/>
      <c r="G152" s="169"/>
      <c r="H152" s="170"/>
      <c r="I152" s="168"/>
      <c r="J152" s="169"/>
      <c r="K152" s="170"/>
      <c r="L152" s="171"/>
      <c r="M152" s="172"/>
      <c r="N152" s="173"/>
      <c r="O152" s="173"/>
      <c r="P152" s="174"/>
      <c r="Q152" s="175"/>
      <c r="R152" s="175"/>
      <c r="S152" s="175"/>
      <c r="T152" s="175"/>
      <c r="U152" s="176"/>
      <c r="V152" s="177"/>
      <c r="W152" s="178"/>
      <c r="X152" s="178"/>
      <c r="Y152" s="178"/>
      <c r="Z152" s="178"/>
      <c r="AA152" s="178"/>
      <c r="AB152" s="178"/>
      <c r="AC152" s="178"/>
      <c r="AD152" s="178"/>
      <c r="AE152" s="179"/>
      <c r="AF152" s="180"/>
      <c r="AG152" s="177"/>
      <c r="AH152" s="178"/>
      <c r="AI152" s="181"/>
      <c r="AJ152" s="182"/>
      <c r="AK152" s="169"/>
      <c r="AL152" s="183"/>
      <c r="AM152" s="184"/>
      <c r="AN152" s="184"/>
      <c r="AO152" s="183"/>
      <c r="AP152" s="185"/>
      <c r="AQ152" s="186" t="str">
        <f aca="false">IF(BG152+BJ152&gt;0,"Wpisz miarę.","")</f>
        <v/>
      </c>
      <c r="AR152" s="187" t="n">
        <v>1</v>
      </c>
      <c r="AU152" s="188" t="n">
        <f aca="false">AW152</f>
        <v>0</v>
      </c>
      <c r="AV152" s="189" t="b">
        <f aca="false">ISNONTEXT(D152)</f>
        <v>1</v>
      </c>
      <c r="AW152" s="55" t="n">
        <f aca="false">IF(AV152=TRUE(),0,1)</f>
        <v>0</v>
      </c>
      <c r="AX152" s="190" t="n">
        <f aca="false">IF(D152=0,1,COUNTIF(D$12:D$401,D152))</f>
        <v>1</v>
      </c>
      <c r="AY152" s="191" t="n">
        <f aca="false">IF(AX152&gt;1,1,0)</f>
        <v>0</v>
      </c>
      <c r="BD152" s="193"/>
      <c r="BE152" s="193"/>
      <c r="BG152" s="194" t="n">
        <f aca="false">IF(AND(BH152&gt;0,BI152=0),1,0)</f>
        <v>0</v>
      </c>
      <c r="BH152" s="195" t="n">
        <f aca="false">AE152</f>
        <v>0</v>
      </c>
      <c r="BI152" s="187" t="n">
        <f aca="false">AF152</f>
        <v>0</v>
      </c>
      <c r="BJ152" s="194" t="n">
        <f aca="false">IF(AND(BK152&gt;0,BL152=0),1,0)</f>
        <v>0</v>
      </c>
      <c r="BK152" s="195" t="n">
        <f aca="false">AJ152</f>
        <v>0</v>
      </c>
      <c r="BL152" s="187" t="n">
        <f aca="false">AK152</f>
        <v>0</v>
      </c>
      <c r="BN152" s="196" t="n">
        <f aca="false">IF(P152&gt;0,1,0)</f>
        <v>0</v>
      </c>
      <c r="BO152" s="196" t="n">
        <f aca="false">IF(Q152&gt;0,1,0)</f>
        <v>0</v>
      </c>
      <c r="BP152" s="196" t="n">
        <f aca="false">IF(R152&gt;0,1,0)</f>
        <v>0</v>
      </c>
      <c r="BQ152" s="196" t="n">
        <f aca="false">IF(S152&gt;0,1,0)</f>
        <v>0</v>
      </c>
      <c r="BR152" s="196" t="n">
        <f aca="false">IF(T152&gt;0,1,0)</f>
        <v>0</v>
      </c>
      <c r="BS152" s="196" t="n">
        <f aca="false">IF(U152&gt;0,1,0)</f>
        <v>0</v>
      </c>
      <c r="BT152" s="197" t="n">
        <f aca="false">IF(SUM(BN152:BS152)&lt;=1,0,164)</f>
        <v>0</v>
      </c>
      <c r="CA152" s="27"/>
      <c r="CB152" s="199" t="str">
        <f aca="false">IF(ROUND(EJ152,2)=0,"",ROUND((K152-EJ152),2))</f>
        <v/>
      </c>
      <c r="CC152" s="200" t="str">
        <f aca="false">IF(CB152=0,"OK.",IF(CB152="","","Popraw  ;)"))</f>
        <v/>
      </c>
      <c r="CD152" s="201" t="str">
        <f aca="false">IF(ROWS(AP152:AP153)&gt;2,"Pamiętaj o wpisaniu WYPEŁNIONE do kol. z Filtrem","")</f>
        <v/>
      </c>
      <c r="CE152" s="217"/>
      <c r="CF152" s="218"/>
      <c r="CG152" s="218"/>
      <c r="CH152" s="218"/>
      <c r="CI152" s="220"/>
      <c r="CJ152" s="27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05" t="b">
        <f aca="false">ISNUMBER(D152)</f>
        <v>0</v>
      </c>
      <c r="CV152" s="206" t="b">
        <f aca="false">ISBLANK(D152)</f>
        <v>1</v>
      </c>
      <c r="CW152" s="189" t="b">
        <f aca="false">IF(CU152=CV152,FALSE(),TRUE())</f>
        <v>1</v>
      </c>
      <c r="CX152" s="55" t="n">
        <f aca="false">IF(CW152=TRUE(),0,1)</f>
        <v>0</v>
      </c>
      <c r="CY152" s="17"/>
      <c r="CZ152" s="55" t="n">
        <f aca="false">CX152</f>
        <v>0</v>
      </c>
      <c r="DA152" s="208" t="n">
        <f aca="false">IF(CZ152=0,DA151,CZ152)</f>
        <v>1</v>
      </c>
      <c r="DB152" s="161" t="n">
        <f aca="false">IF(DA152=1,1,IF(DA152=10,10,IF(DA152=20,20,10)))</f>
        <v>1</v>
      </c>
      <c r="DC152" s="222"/>
      <c r="DD152" s="208" t="n">
        <f aca="false">IF(DB152=1,1,0)</f>
        <v>1</v>
      </c>
      <c r="DE152" s="209" t="n">
        <f aca="false">DD152*K152</f>
        <v>0</v>
      </c>
      <c r="DF152" s="209" t="n">
        <f aca="false">DD152*M152</f>
        <v>0</v>
      </c>
      <c r="DG152" s="210"/>
      <c r="DH152" s="43"/>
      <c r="DI152" s="211"/>
      <c r="DJ152" s="112"/>
      <c r="DK152" s="162" t="n">
        <f aca="false">IF(DB152=1,M152,0)</f>
        <v>0</v>
      </c>
      <c r="DL152" s="212" t="n">
        <f aca="false">IF(AND(CZ152=1,DD152=1),2,DD152)</f>
        <v>1</v>
      </c>
      <c r="DM152" s="55" t="n">
        <f aca="false">IF(AND(DL152=2,DL153=2),2,IF(AND(DL152=2,DL153=1),3,DL152))</f>
        <v>1</v>
      </c>
      <c r="DN152" s="55" t="n">
        <f aca="false">IF(DM152=2,2,IF(AND(DM152=3,DM154=1),4,DM152))</f>
        <v>1</v>
      </c>
      <c r="DO152" s="55" t="n">
        <f aca="false">IF(DN152=2,2,IF(AND(DN152=4,DN155=1),5,DN152))</f>
        <v>1</v>
      </c>
      <c r="DP152" s="55" t="n">
        <f aca="false">IF(DO152=2,2,IF(AND(DO152=5,DO156=1),6,DO152))</f>
        <v>1</v>
      </c>
      <c r="DQ152" s="55" t="n">
        <f aca="false">IF(DP152=2,2,IF(AND(DP152=6,DP157=1),7,DP152))</f>
        <v>1</v>
      </c>
      <c r="DR152" s="55" t="n">
        <f aca="false">IF(DQ152=2,2,IF(AND(DQ152=7,DQ158=1),8,DQ152))</f>
        <v>1</v>
      </c>
      <c r="DS152" s="55" t="n">
        <f aca="false">IF(DR152=2,2,IF(AND(DR152=8,DR159=1),9,DR152))</f>
        <v>1</v>
      </c>
      <c r="DT152" s="55" t="n">
        <f aca="false">IF(DS152=2,2,IF(AND(DS152=9,DS160=1),10,DS152))</f>
        <v>1</v>
      </c>
      <c r="DU152" s="55" t="n">
        <f aca="false">IF(DT152=2,2,IF(AND(DT152=10,DT161=1),11,DT152))</f>
        <v>1</v>
      </c>
      <c r="DV152" s="55" t="n">
        <f aca="false">IF(DU152=2,2,IF(AND(DU152=11,DU162=1),12,DU152))</f>
        <v>1</v>
      </c>
      <c r="DW152" s="55" t="n">
        <f aca="false">IF(DV152=2,2,IF(AND(DV152=12,DV163=1),13,DV152))</f>
        <v>1</v>
      </c>
      <c r="DX152" s="55" t="n">
        <f aca="false">IF(DW152=2,2,IF(AND(DW152=13,DW164=1),14,DW152))</f>
        <v>1</v>
      </c>
      <c r="DY152" s="55" t="n">
        <f aca="false">IF(DX152=2,2,IF(AND(DX152=14,DX165=1),15,DX152))</f>
        <v>1</v>
      </c>
      <c r="DZ152" s="55" t="n">
        <f aca="false">IF(DY152=2,2,IF(AND(DY152=15,DY166=1),16,DY152))</f>
        <v>1</v>
      </c>
      <c r="EA152" s="55" t="n">
        <f aca="false">IF(DZ152=2,2,IF(AND(DZ152=16,DZ167=1),17,DZ152))</f>
        <v>1</v>
      </c>
      <c r="EB152" s="55" t="n">
        <f aca="false">IF(EA152=2,2,IF(AND(EA152=17,EA168=1),18,EA152))</f>
        <v>1</v>
      </c>
      <c r="EC152" s="213" t="n">
        <f aca="false">IF(EB152=2,2,IF(AND(EB152=18,EB169=1),19,EB152))</f>
        <v>1</v>
      </c>
      <c r="ED152" s="214" t="n">
        <f aca="false">IF(EC152=2,DK152,IF(EC152=3,(DK152+DK153),IF(EC152=4,(DK152+DK153+DK154),IF(EC152=5,(DK152+DK153+DK154+DK155),IF(EC152=6,(DK152+DK153+DK154+DK155+DK156),IF(EC152=7,(DK152+DK153+DK154+DK155+DK156+DK157),0))))))</f>
        <v>0</v>
      </c>
      <c r="EE152" s="215" t="n">
        <f aca="false">IF(EC152=8,(DK152+DK153+DK154+DK155+DK156+DK157+DK158),IF(EC152=9,(DK152+DK153+DK154+DK155+DK156+DK157+DK158+DK159),IF(EC152=10,(DK152+DK153+DK154+DK155+DK156+DK157+DK158+DK159+DK160),IF(EC152=11,(DK152+DK153+DK154+DK155+DK156+DK157+DK158+DK159+DK160+DK161),IF(EC152=12,(DK152+DK153+DK154+DK155+DK156+DK157+DK158+DK159+DK160+DK161+DK162),IF(EC152=13,(DK152+DK153+DK154+DK155+DK156+DK157+DK158+DK159+DK160+DK161+DK162+DK163),0))))))</f>
        <v>0</v>
      </c>
      <c r="EF152" s="215" t="n">
        <f aca="false">IF(EC152=14,SUM(DK152:DK164),IF(EC152=15,SUM(DK152:DK165),IF(EC152=16,SUM(DK152:DK166),IF(EC152=17,SUM(DK152:DK167),IF(EC152=18,SUM(DK152:DK168),IF(EC152=19,SUM(DK152:DK169),0))))))</f>
        <v>0</v>
      </c>
      <c r="EG152" s="216" t="n">
        <f aca="false">ED152+EE152+EF152</f>
        <v>0</v>
      </c>
      <c r="EH152" s="215"/>
      <c r="EI152" s="216"/>
      <c r="EJ152" s="113" t="n">
        <f aca="false">EG152+EI152</f>
        <v>0</v>
      </c>
      <c r="EK152" s="113"/>
      <c r="EL152" s="113"/>
      <c r="EM152" s="113"/>
      <c r="EN152" s="113"/>
    </row>
    <row r="153" s="16" customFormat="true" ht="27" hidden="false" customHeight="true" outlineLevel="0" collapsed="false">
      <c r="B153" s="164" t="str">
        <f aca="false">IF(M153&gt;0,"Wypełnione","")</f>
        <v/>
      </c>
      <c r="C153" s="165" t="str">
        <f aca="false">IF(AU153=1,SUM(AU$11:AU153),"")</f>
        <v/>
      </c>
      <c r="D153" s="166"/>
      <c r="E153" s="167"/>
      <c r="F153" s="168"/>
      <c r="G153" s="169"/>
      <c r="H153" s="170"/>
      <c r="I153" s="168"/>
      <c r="J153" s="169"/>
      <c r="K153" s="170"/>
      <c r="L153" s="171"/>
      <c r="M153" s="172"/>
      <c r="N153" s="173"/>
      <c r="O153" s="173"/>
      <c r="P153" s="174"/>
      <c r="Q153" s="175"/>
      <c r="R153" s="175"/>
      <c r="S153" s="175"/>
      <c r="T153" s="175"/>
      <c r="U153" s="176"/>
      <c r="V153" s="177"/>
      <c r="W153" s="178"/>
      <c r="X153" s="178"/>
      <c r="Y153" s="178"/>
      <c r="Z153" s="178"/>
      <c r="AA153" s="178"/>
      <c r="AB153" s="178"/>
      <c r="AC153" s="178"/>
      <c r="AD153" s="178"/>
      <c r="AE153" s="179"/>
      <c r="AF153" s="180"/>
      <c r="AG153" s="177"/>
      <c r="AH153" s="178"/>
      <c r="AI153" s="181"/>
      <c r="AJ153" s="182"/>
      <c r="AK153" s="169"/>
      <c r="AL153" s="183"/>
      <c r="AM153" s="184"/>
      <c r="AN153" s="184"/>
      <c r="AO153" s="183"/>
      <c r="AP153" s="185"/>
      <c r="AQ153" s="186" t="str">
        <f aca="false">IF(BG153+BJ153&gt;0,"Wpisz miarę.","")</f>
        <v/>
      </c>
      <c r="AR153" s="187" t="n">
        <v>1</v>
      </c>
      <c r="AU153" s="188" t="n">
        <f aca="false">AW153</f>
        <v>0</v>
      </c>
      <c r="AV153" s="189" t="b">
        <f aca="false">ISNONTEXT(D153)</f>
        <v>1</v>
      </c>
      <c r="AW153" s="55" t="n">
        <f aca="false">IF(AV153=TRUE(),0,1)</f>
        <v>0</v>
      </c>
      <c r="AX153" s="190" t="n">
        <f aca="false">IF(D153=0,1,COUNTIF(D$12:D$401,D153))</f>
        <v>1</v>
      </c>
      <c r="AY153" s="191" t="n">
        <f aca="false">IF(AX153&gt;1,1,0)</f>
        <v>0</v>
      </c>
      <c r="BD153" s="193"/>
      <c r="BE153" s="193"/>
      <c r="BG153" s="194" t="n">
        <f aca="false">IF(AND(BH153&gt;0,BI153=0),1,0)</f>
        <v>0</v>
      </c>
      <c r="BH153" s="195" t="n">
        <f aca="false">AE153</f>
        <v>0</v>
      </c>
      <c r="BI153" s="187" t="n">
        <f aca="false">AF153</f>
        <v>0</v>
      </c>
      <c r="BJ153" s="194" t="n">
        <f aca="false">IF(AND(BK153&gt;0,BL153=0),1,0)</f>
        <v>0</v>
      </c>
      <c r="BK153" s="195" t="n">
        <f aca="false">AJ153</f>
        <v>0</v>
      </c>
      <c r="BL153" s="187" t="n">
        <f aca="false">AK153</f>
        <v>0</v>
      </c>
      <c r="BN153" s="196" t="n">
        <f aca="false">IF(P153&gt;0,1,0)</f>
        <v>0</v>
      </c>
      <c r="BO153" s="196" t="n">
        <f aca="false">IF(Q153&gt;0,1,0)</f>
        <v>0</v>
      </c>
      <c r="BP153" s="196" t="n">
        <f aca="false">IF(R153&gt;0,1,0)</f>
        <v>0</v>
      </c>
      <c r="BQ153" s="196" t="n">
        <f aca="false">IF(S153&gt;0,1,0)</f>
        <v>0</v>
      </c>
      <c r="BR153" s="196" t="n">
        <f aca="false">IF(T153&gt;0,1,0)</f>
        <v>0</v>
      </c>
      <c r="BS153" s="196" t="n">
        <f aca="false">IF(U153&gt;0,1,0)</f>
        <v>0</v>
      </c>
      <c r="BT153" s="197" t="n">
        <f aca="false">IF(SUM(BN153:BS153)&lt;=1,0,164)</f>
        <v>0</v>
      </c>
      <c r="CA153" s="27"/>
      <c r="CB153" s="199" t="str">
        <f aca="false">IF(ROUND(EJ153,2)=0,"",ROUND((K153-EJ153),2))</f>
        <v/>
      </c>
      <c r="CC153" s="200" t="str">
        <f aca="false">IF(CB153=0,"OK.",IF(CB153="","","Popraw  ;)"))</f>
        <v/>
      </c>
      <c r="CD153" s="201" t="str">
        <f aca="false">IF(ROWS(AP153:AP154)&gt;2,"Pamiętaj o wpisaniu WYPEŁNIONE do kol. z Filtrem","")</f>
        <v/>
      </c>
      <c r="CE153" s="217"/>
      <c r="CF153" s="218"/>
      <c r="CG153" s="218"/>
      <c r="CH153" s="218"/>
      <c r="CI153" s="220"/>
      <c r="CJ153" s="27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05" t="b">
        <f aca="false">ISNUMBER(D153)</f>
        <v>0</v>
      </c>
      <c r="CV153" s="206" t="b">
        <f aca="false">ISBLANK(D153)</f>
        <v>1</v>
      </c>
      <c r="CW153" s="189" t="b">
        <f aca="false">IF(CU153=CV153,FALSE(),TRUE())</f>
        <v>1</v>
      </c>
      <c r="CX153" s="55" t="n">
        <f aca="false">IF(CW153=TRUE(),0,1)</f>
        <v>0</v>
      </c>
      <c r="CY153" s="17"/>
      <c r="CZ153" s="55" t="n">
        <f aca="false">CX153</f>
        <v>0</v>
      </c>
      <c r="DA153" s="208" t="n">
        <f aca="false">IF(CZ153=0,DA152,CZ153)</f>
        <v>1</v>
      </c>
      <c r="DB153" s="161" t="n">
        <f aca="false">IF(DA153=1,1,IF(DA153=10,10,IF(DA153=20,20,10)))</f>
        <v>1</v>
      </c>
      <c r="DC153" s="222"/>
      <c r="DD153" s="208" t="n">
        <f aca="false">IF(DB153=1,1,0)</f>
        <v>1</v>
      </c>
      <c r="DE153" s="209" t="n">
        <f aca="false">DD153*K153</f>
        <v>0</v>
      </c>
      <c r="DF153" s="209" t="n">
        <f aca="false">DD153*M153</f>
        <v>0</v>
      </c>
      <c r="DG153" s="210"/>
      <c r="DH153" s="43"/>
      <c r="DI153" s="211"/>
      <c r="DJ153" s="112"/>
      <c r="DK153" s="162" t="n">
        <f aca="false">IF(DB153=1,M153,0)</f>
        <v>0</v>
      </c>
      <c r="DL153" s="212" t="n">
        <f aca="false">IF(AND(CZ153=1,DD153=1),2,DD153)</f>
        <v>1</v>
      </c>
      <c r="DM153" s="55" t="n">
        <f aca="false">IF(AND(DL153=2,DL154=2),2,IF(AND(DL153=2,DL154=1),3,DL153))</f>
        <v>1</v>
      </c>
      <c r="DN153" s="55" t="n">
        <f aca="false">IF(DM153=2,2,IF(AND(DM153=3,DM155=1),4,DM153))</f>
        <v>1</v>
      </c>
      <c r="DO153" s="55" t="n">
        <f aca="false">IF(DN153=2,2,IF(AND(DN153=4,DN156=1),5,DN153))</f>
        <v>1</v>
      </c>
      <c r="DP153" s="55" t="n">
        <f aca="false">IF(DO153=2,2,IF(AND(DO153=5,DO157=1),6,DO153))</f>
        <v>1</v>
      </c>
      <c r="DQ153" s="55" t="n">
        <f aca="false">IF(DP153=2,2,IF(AND(DP153=6,DP158=1),7,DP153))</f>
        <v>1</v>
      </c>
      <c r="DR153" s="55" t="n">
        <f aca="false">IF(DQ153=2,2,IF(AND(DQ153=7,DQ159=1),8,DQ153))</f>
        <v>1</v>
      </c>
      <c r="DS153" s="55" t="n">
        <f aca="false">IF(DR153=2,2,IF(AND(DR153=8,DR160=1),9,DR153))</f>
        <v>1</v>
      </c>
      <c r="DT153" s="55" t="n">
        <f aca="false">IF(DS153=2,2,IF(AND(DS153=9,DS161=1),10,DS153))</f>
        <v>1</v>
      </c>
      <c r="DU153" s="55" t="n">
        <f aca="false">IF(DT153=2,2,IF(AND(DT153=10,DT162=1),11,DT153))</f>
        <v>1</v>
      </c>
      <c r="DV153" s="55" t="n">
        <f aca="false">IF(DU153=2,2,IF(AND(DU153=11,DU163=1),12,DU153))</f>
        <v>1</v>
      </c>
      <c r="DW153" s="55" t="n">
        <f aca="false">IF(DV153=2,2,IF(AND(DV153=12,DV164=1),13,DV153))</f>
        <v>1</v>
      </c>
      <c r="DX153" s="55" t="n">
        <f aca="false">IF(DW153=2,2,IF(AND(DW153=13,DW165=1),14,DW153))</f>
        <v>1</v>
      </c>
      <c r="DY153" s="55" t="n">
        <f aca="false">IF(DX153=2,2,IF(AND(DX153=14,DX166=1),15,DX153))</f>
        <v>1</v>
      </c>
      <c r="DZ153" s="55" t="n">
        <f aca="false">IF(DY153=2,2,IF(AND(DY153=15,DY167=1),16,DY153))</f>
        <v>1</v>
      </c>
      <c r="EA153" s="55" t="n">
        <f aca="false">IF(DZ153=2,2,IF(AND(DZ153=16,DZ168=1),17,DZ153))</f>
        <v>1</v>
      </c>
      <c r="EB153" s="55" t="n">
        <f aca="false">IF(EA153=2,2,IF(AND(EA153=17,EA169=1),18,EA153))</f>
        <v>1</v>
      </c>
      <c r="EC153" s="213" t="n">
        <f aca="false">IF(EB153=2,2,IF(AND(EB153=18,EB170=1),19,EB153))</f>
        <v>1</v>
      </c>
      <c r="ED153" s="214" t="n">
        <f aca="false">IF(EC153=2,DK153,IF(EC153=3,(DK153+DK154),IF(EC153=4,(DK153+DK154+DK155),IF(EC153=5,(DK153+DK154+DK155+DK156),IF(EC153=6,(DK153+DK154+DK155+DK156+DK157),IF(EC153=7,(DK153+DK154+DK155+DK156+DK157+DK158),0))))))</f>
        <v>0</v>
      </c>
      <c r="EE153" s="215" t="n">
        <f aca="false">IF(EC153=8,(DK153+DK154+DK155+DK156+DK157+DK158+DK159),IF(EC153=9,(DK153+DK154+DK155+DK156+DK157+DK158+DK159+DK160),IF(EC153=10,(DK153+DK154+DK155+DK156+DK157+DK158+DK159+DK160+DK161),IF(EC153=11,(DK153+DK154+DK155+DK156+DK157+DK158+DK159+DK160+DK161+DK162),IF(EC153=12,(DK153+DK154+DK155+DK156+DK157+DK158+DK159+DK160+DK161+DK162+DK163),IF(EC153=13,(DK153+DK154+DK155+DK156+DK157+DK158+DK159+DK160+DK161+DK162+DK163+DK164),0))))))</f>
        <v>0</v>
      </c>
      <c r="EF153" s="215" t="n">
        <f aca="false">IF(EC153=14,SUM(DK153:DK165),IF(EC153=15,SUM(DK153:DK166),IF(EC153=16,SUM(DK153:DK167),IF(EC153=17,SUM(DK153:DK168),IF(EC153=18,SUM(DK153:DK169),IF(EC153=19,SUM(DK153:DK170),0))))))</f>
        <v>0</v>
      </c>
      <c r="EG153" s="216" t="n">
        <f aca="false">ED153+EE153+EF153</f>
        <v>0</v>
      </c>
      <c r="EH153" s="215"/>
      <c r="EI153" s="216"/>
      <c r="EJ153" s="113" t="n">
        <f aca="false">EG153+EI153</f>
        <v>0</v>
      </c>
      <c r="EK153" s="113"/>
      <c r="EL153" s="113"/>
      <c r="EM153" s="113"/>
      <c r="EN153" s="113"/>
    </row>
    <row r="154" s="16" customFormat="true" ht="27" hidden="false" customHeight="true" outlineLevel="0" collapsed="false">
      <c r="B154" s="164" t="str">
        <f aca="false">IF(M154&gt;0,"Wypełnione","")</f>
        <v/>
      </c>
      <c r="C154" s="165" t="str">
        <f aca="false">IF(AU154=1,SUM(AU$11:AU154),"")</f>
        <v/>
      </c>
      <c r="D154" s="166"/>
      <c r="E154" s="167"/>
      <c r="F154" s="168"/>
      <c r="G154" s="169"/>
      <c r="H154" s="170"/>
      <c r="I154" s="168"/>
      <c r="J154" s="169"/>
      <c r="K154" s="170"/>
      <c r="L154" s="171"/>
      <c r="M154" s="172"/>
      <c r="N154" s="173"/>
      <c r="O154" s="173"/>
      <c r="P154" s="174"/>
      <c r="Q154" s="175"/>
      <c r="R154" s="175"/>
      <c r="S154" s="175"/>
      <c r="T154" s="175"/>
      <c r="U154" s="176"/>
      <c r="V154" s="177"/>
      <c r="W154" s="178"/>
      <c r="X154" s="178"/>
      <c r="Y154" s="178"/>
      <c r="Z154" s="178"/>
      <c r="AA154" s="178"/>
      <c r="AB154" s="178"/>
      <c r="AC154" s="178"/>
      <c r="AD154" s="178"/>
      <c r="AE154" s="179"/>
      <c r="AF154" s="180"/>
      <c r="AG154" s="177"/>
      <c r="AH154" s="178"/>
      <c r="AI154" s="181"/>
      <c r="AJ154" s="182"/>
      <c r="AK154" s="169"/>
      <c r="AL154" s="183"/>
      <c r="AM154" s="184"/>
      <c r="AN154" s="184"/>
      <c r="AO154" s="183"/>
      <c r="AP154" s="185"/>
      <c r="AQ154" s="186" t="str">
        <f aca="false">IF(BG154+BJ154&gt;0,"Wpisz miarę.","")</f>
        <v/>
      </c>
      <c r="AR154" s="187" t="n">
        <v>1</v>
      </c>
      <c r="AU154" s="188" t="n">
        <f aca="false">AW154</f>
        <v>0</v>
      </c>
      <c r="AV154" s="189" t="b">
        <f aca="false">ISNONTEXT(D154)</f>
        <v>1</v>
      </c>
      <c r="AW154" s="55" t="n">
        <f aca="false">IF(AV154=TRUE(),0,1)</f>
        <v>0</v>
      </c>
      <c r="AX154" s="190" t="n">
        <f aca="false">IF(D154=0,1,COUNTIF(D$12:D$401,D154))</f>
        <v>1</v>
      </c>
      <c r="AY154" s="191" t="n">
        <f aca="false">IF(AX154&gt;1,1,0)</f>
        <v>0</v>
      </c>
      <c r="BD154" s="193"/>
      <c r="BE154" s="193"/>
      <c r="BG154" s="194" t="n">
        <f aca="false">IF(AND(BH154&gt;0,BI154=0),1,0)</f>
        <v>0</v>
      </c>
      <c r="BH154" s="195" t="n">
        <f aca="false">AE154</f>
        <v>0</v>
      </c>
      <c r="BI154" s="187" t="n">
        <f aca="false">AF154</f>
        <v>0</v>
      </c>
      <c r="BJ154" s="194" t="n">
        <f aca="false">IF(AND(BK154&gt;0,BL154=0),1,0)</f>
        <v>0</v>
      </c>
      <c r="BK154" s="195" t="n">
        <f aca="false">AJ154</f>
        <v>0</v>
      </c>
      <c r="BL154" s="187" t="n">
        <f aca="false">AK154</f>
        <v>0</v>
      </c>
      <c r="BN154" s="196" t="n">
        <f aca="false">IF(P154&gt;0,1,0)</f>
        <v>0</v>
      </c>
      <c r="BO154" s="196" t="n">
        <f aca="false">IF(Q154&gt;0,1,0)</f>
        <v>0</v>
      </c>
      <c r="BP154" s="196" t="n">
        <f aca="false">IF(R154&gt;0,1,0)</f>
        <v>0</v>
      </c>
      <c r="BQ154" s="196" t="n">
        <f aca="false">IF(S154&gt;0,1,0)</f>
        <v>0</v>
      </c>
      <c r="BR154" s="196" t="n">
        <f aca="false">IF(T154&gt;0,1,0)</f>
        <v>0</v>
      </c>
      <c r="BS154" s="196" t="n">
        <f aca="false">IF(U154&gt;0,1,0)</f>
        <v>0</v>
      </c>
      <c r="BT154" s="197" t="n">
        <f aca="false">IF(SUM(BN154:BS154)&lt;=1,0,164)</f>
        <v>0</v>
      </c>
      <c r="CA154" s="27"/>
      <c r="CB154" s="199" t="str">
        <f aca="false">IF(ROUND(EJ154,2)=0,"",ROUND((K154-EJ154),2))</f>
        <v/>
      </c>
      <c r="CC154" s="200" t="str">
        <f aca="false">IF(CB154=0,"OK.",IF(CB154="","","Popraw  ;)"))</f>
        <v/>
      </c>
      <c r="CD154" s="201" t="str">
        <f aca="false">IF(ROWS(AP154:AP155)&gt;2,"Pamiętaj o wpisaniu WYPEŁNIONE do kol. z Filtrem","")</f>
        <v/>
      </c>
      <c r="CE154" s="217"/>
      <c r="CF154" s="218"/>
      <c r="CG154" s="218"/>
      <c r="CH154" s="218"/>
      <c r="CI154" s="220"/>
      <c r="CJ154" s="27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05" t="b">
        <f aca="false">ISNUMBER(D154)</f>
        <v>0</v>
      </c>
      <c r="CV154" s="206" t="b">
        <f aca="false">ISBLANK(D154)</f>
        <v>1</v>
      </c>
      <c r="CW154" s="189" t="b">
        <f aca="false">IF(CU154=CV154,FALSE(),TRUE())</f>
        <v>1</v>
      </c>
      <c r="CX154" s="55" t="n">
        <f aca="false">IF(CW154=TRUE(),0,1)</f>
        <v>0</v>
      </c>
      <c r="CY154" s="17"/>
      <c r="CZ154" s="55" t="n">
        <f aca="false">CX154</f>
        <v>0</v>
      </c>
      <c r="DA154" s="208" t="n">
        <f aca="false">IF(CZ154=0,DA153,CZ154)</f>
        <v>1</v>
      </c>
      <c r="DB154" s="161" t="n">
        <f aca="false">IF(DA154=1,1,IF(DA154=10,10,IF(DA154=20,20,10)))</f>
        <v>1</v>
      </c>
      <c r="DC154" s="222"/>
      <c r="DD154" s="208" t="n">
        <f aca="false">IF(DB154=1,1,0)</f>
        <v>1</v>
      </c>
      <c r="DE154" s="209" t="n">
        <f aca="false">DD154*K154</f>
        <v>0</v>
      </c>
      <c r="DF154" s="209" t="n">
        <f aca="false">DD154*M154</f>
        <v>0</v>
      </c>
      <c r="DG154" s="210"/>
      <c r="DH154" s="43"/>
      <c r="DI154" s="211"/>
      <c r="DJ154" s="112"/>
      <c r="DK154" s="162" t="n">
        <f aca="false">IF(DB154=1,M154,0)</f>
        <v>0</v>
      </c>
      <c r="DL154" s="212" t="n">
        <f aca="false">IF(AND(CZ154=1,DD154=1),2,DD154)</f>
        <v>1</v>
      </c>
      <c r="DM154" s="55" t="n">
        <f aca="false">IF(AND(DL154=2,DL155=2),2,IF(AND(DL154=2,DL155=1),3,DL154))</f>
        <v>1</v>
      </c>
      <c r="DN154" s="55" t="n">
        <f aca="false">IF(DM154=2,2,IF(AND(DM154=3,DM156=1),4,DM154))</f>
        <v>1</v>
      </c>
      <c r="DO154" s="55" t="n">
        <f aca="false">IF(DN154=2,2,IF(AND(DN154=4,DN157=1),5,DN154))</f>
        <v>1</v>
      </c>
      <c r="DP154" s="55" t="n">
        <f aca="false">IF(DO154=2,2,IF(AND(DO154=5,DO158=1),6,DO154))</f>
        <v>1</v>
      </c>
      <c r="DQ154" s="55" t="n">
        <f aca="false">IF(DP154=2,2,IF(AND(DP154=6,DP159=1),7,DP154))</f>
        <v>1</v>
      </c>
      <c r="DR154" s="55" t="n">
        <f aca="false">IF(DQ154=2,2,IF(AND(DQ154=7,DQ160=1),8,DQ154))</f>
        <v>1</v>
      </c>
      <c r="DS154" s="55" t="n">
        <f aca="false">IF(DR154=2,2,IF(AND(DR154=8,DR161=1),9,DR154))</f>
        <v>1</v>
      </c>
      <c r="DT154" s="55" t="n">
        <f aca="false">IF(DS154=2,2,IF(AND(DS154=9,DS162=1),10,DS154))</f>
        <v>1</v>
      </c>
      <c r="DU154" s="55" t="n">
        <f aca="false">IF(DT154=2,2,IF(AND(DT154=10,DT163=1),11,DT154))</f>
        <v>1</v>
      </c>
      <c r="DV154" s="55" t="n">
        <f aca="false">IF(DU154=2,2,IF(AND(DU154=11,DU164=1),12,DU154))</f>
        <v>1</v>
      </c>
      <c r="DW154" s="55" t="n">
        <f aca="false">IF(DV154=2,2,IF(AND(DV154=12,DV165=1),13,DV154))</f>
        <v>1</v>
      </c>
      <c r="DX154" s="55" t="n">
        <f aca="false">IF(DW154=2,2,IF(AND(DW154=13,DW166=1),14,DW154))</f>
        <v>1</v>
      </c>
      <c r="DY154" s="55" t="n">
        <f aca="false">IF(DX154=2,2,IF(AND(DX154=14,DX167=1),15,DX154))</f>
        <v>1</v>
      </c>
      <c r="DZ154" s="55" t="n">
        <f aca="false">IF(DY154=2,2,IF(AND(DY154=15,DY168=1),16,DY154))</f>
        <v>1</v>
      </c>
      <c r="EA154" s="55" t="n">
        <f aca="false">IF(DZ154=2,2,IF(AND(DZ154=16,DZ169=1),17,DZ154))</f>
        <v>1</v>
      </c>
      <c r="EB154" s="55" t="n">
        <f aca="false">IF(EA154=2,2,IF(AND(EA154=17,EA170=1),18,EA154))</f>
        <v>1</v>
      </c>
      <c r="EC154" s="213" t="n">
        <f aca="false">IF(EB154=2,2,IF(AND(EB154=18,EB171=1),19,EB154))</f>
        <v>1</v>
      </c>
      <c r="ED154" s="214" t="n">
        <f aca="false">IF(EC154=2,DK154,IF(EC154=3,(DK154+DK155),IF(EC154=4,(DK154+DK155+DK156),IF(EC154=5,(DK154+DK155+DK156+DK157),IF(EC154=6,(DK154+DK155+DK156+DK157+DK158),IF(EC154=7,(DK154+DK155+DK156+DK157+DK158+DK159),0))))))</f>
        <v>0</v>
      </c>
      <c r="EE154" s="215" t="n">
        <f aca="false">IF(EC154=8,(DK154+DK155+DK156+DK157+DK158+DK159+DK160),IF(EC154=9,(DK154+DK155+DK156+DK157+DK158+DK159+DK160+DK161),IF(EC154=10,(DK154+DK155+DK156+DK157+DK158+DK159+DK160+DK161+DK162),IF(EC154=11,(DK154+DK155+DK156+DK157+DK158+DK159+DK160+DK161+DK162+DK163),IF(EC154=12,(DK154+DK155+DK156+DK157+DK158+DK159+DK160+DK161+DK162+DK163+DK164),IF(EC154=13,(DK154+DK155+DK156+DK157+DK158+DK159+DK160+DK161+DK162+DK163+DK164+DK165),0))))))</f>
        <v>0</v>
      </c>
      <c r="EF154" s="215" t="n">
        <f aca="false">IF(EC154=14,SUM(DK154:DK166),IF(EC154=15,SUM(DK154:DK167),IF(EC154=16,SUM(DK154:DK168),IF(EC154=17,SUM(DK154:DK169),IF(EC154=18,SUM(DK154:DK170),IF(EC154=19,SUM(DK154:DK171),0))))))</f>
        <v>0</v>
      </c>
      <c r="EG154" s="216" t="n">
        <f aca="false">ED154+EE154+EF154</f>
        <v>0</v>
      </c>
      <c r="EH154" s="215"/>
      <c r="EI154" s="216"/>
      <c r="EJ154" s="113" t="n">
        <f aca="false">EG154+EI154</f>
        <v>0</v>
      </c>
      <c r="EK154" s="113"/>
      <c r="EL154" s="113"/>
      <c r="EM154" s="113"/>
      <c r="EN154" s="113"/>
    </row>
    <row r="155" s="16" customFormat="true" ht="27" hidden="false" customHeight="true" outlineLevel="0" collapsed="false">
      <c r="B155" s="164" t="str">
        <f aca="false">IF(M155&gt;0,"Wypełnione","")</f>
        <v/>
      </c>
      <c r="C155" s="165" t="str">
        <f aca="false">IF(AU155=1,SUM(AU$11:AU155),"")</f>
        <v/>
      </c>
      <c r="D155" s="166"/>
      <c r="E155" s="167"/>
      <c r="F155" s="168"/>
      <c r="G155" s="169"/>
      <c r="H155" s="170"/>
      <c r="I155" s="168"/>
      <c r="J155" s="169"/>
      <c r="K155" s="170"/>
      <c r="L155" s="171"/>
      <c r="M155" s="172"/>
      <c r="N155" s="173"/>
      <c r="O155" s="173"/>
      <c r="P155" s="174"/>
      <c r="Q155" s="175"/>
      <c r="R155" s="175"/>
      <c r="S155" s="175"/>
      <c r="T155" s="175"/>
      <c r="U155" s="176"/>
      <c r="V155" s="177"/>
      <c r="W155" s="178"/>
      <c r="X155" s="178"/>
      <c r="Y155" s="178"/>
      <c r="Z155" s="178"/>
      <c r="AA155" s="178"/>
      <c r="AB155" s="178"/>
      <c r="AC155" s="178"/>
      <c r="AD155" s="178"/>
      <c r="AE155" s="179"/>
      <c r="AF155" s="180"/>
      <c r="AG155" s="177"/>
      <c r="AH155" s="178"/>
      <c r="AI155" s="181"/>
      <c r="AJ155" s="182"/>
      <c r="AK155" s="169"/>
      <c r="AL155" s="183"/>
      <c r="AM155" s="184"/>
      <c r="AN155" s="184"/>
      <c r="AO155" s="183"/>
      <c r="AP155" s="185"/>
      <c r="AQ155" s="186" t="str">
        <f aca="false">IF(BG155+BJ155&gt;0,"Wpisz miarę.","")</f>
        <v/>
      </c>
      <c r="AR155" s="187" t="n">
        <v>1</v>
      </c>
      <c r="AU155" s="188" t="n">
        <f aca="false">AW155</f>
        <v>0</v>
      </c>
      <c r="AV155" s="189" t="b">
        <f aca="false">ISNONTEXT(D155)</f>
        <v>1</v>
      </c>
      <c r="AW155" s="55" t="n">
        <f aca="false">IF(AV155=TRUE(),0,1)</f>
        <v>0</v>
      </c>
      <c r="AX155" s="190" t="n">
        <f aca="false">IF(D155=0,1,COUNTIF(D$12:D$401,D155))</f>
        <v>1</v>
      </c>
      <c r="AY155" s="191" t="n">
        <f aca="false">IF(AX155&gt;1,1,0)</f>
        <v>0</v>
      </c>
      <c r="BD155" s="193"/>
      <c r="BE155" s="193"/>
      <c r="BG155" s="194" t="n">
        <f aca="false">IF(AND(BH155&gt;0,BI155=0),1,0)</f>
        <v>0</v>
      </c>
      <c r="BH155" s="195" t="n">
        <f aca="false">AE155</f>
        <v>0</v>
      </c>
      <c r="BI155" s="187" t="n">
        <f aca="false">AF155</f>
        <v>0</v>
      </c>
      <c r="BJ155" s="194" t="n">
        <f aca="false">IF(AND(BK155&gt;0,BL155=0),1,0)</f>
        <v>0</v>
      </c>
      <c r="BK155" s="195" t="n">
        <f aca="false">AJ155</f>
        <v>0</v>
      </c>
      <c r="BL155" s="187" t="n">
        <f aca="false">AK155</f>
        <v>0</v>
      </c>
      <c r="BN155" s="196" t="n">
        <f aca="false">IF(P155&gt;0,1,0)</f>
        <v>0</v>
      </c>
      <c r="BO155" s="196" t="n">
        <f aca="false">IF(Q155&gt;0,1,0)</f>
        <v>0</v>
      </c>
      <c r="BP155" s="196" t="n">
        <f aca="false">IF(R155&gt;0,1,0)</f>
        <v>0</v>
      </c>
      <c r="BQ155" s="196" t="n">
        <f aca="false">IF(S155&gt;0,1,0)</f>
        <v>0</v>
      </c>
      <c r="BR155" s="196" t="n">
        <f aca="false">IF(T155&gt;0,1,0)</f>
        <v>0</v>
      </c>
      <c r="BS155" s="196" t="n">
        <f aca="false">IF(U155&gt;0,1,0)</f>
        <v>0</v>
      </c>
      <c r="BT155" s="197" t="n">
        <f aca="false">IF(SUM(BN155:BS155)&lt;=1,0,164)</f>
        <v>0</v>
      </c>
      <c r="CA155" s="27"/>
      <c r="CB155" s="199" t="str">
        <f aca="false">IF(ROUND(EJ155,2)=0,"",ROUND((K155-EJ155),2))</f>
        <v/>
      </c>
      <c r="CC155" s="200" t="str">
        <f aca="false">IF(CB155=0,"OK.",IF(CB155="","","Popraw  ;)"))</f>
        <v/>
      </c>
      <c r="CD155" s="201" t="str">
        <f aca="false">IF(ROWS(AP155:AP156)&gt;2,"Pamiętaj o wpisaniu WYPEŁNIONE do kol. z Filtrem","")</f>
        <v/>
      </c>
      <c r="CE155" s="217"/>
      <c r="CF155" s="218"/>
      <c r="CG155" s="218"/>
      <c r="CH155" s="218"/>
      <c r="CI155" s="220"/>
      <c r="CJ155" s="27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05" t="b">
        <f aca="false">ISNUMBER(D155)</f>
        <v>0</v>
      </c>
      <c r="CV155" s="206" t="b">
        <f aca="false">ISBLANK(D155)</f>
        <v>1</v>
      </c>
      <c r="CW155" s="189" t="b">
        <f aca="false">IF(CU155=CV155,FALSE(),TRUE())</f>
        <v>1</v>
      </c>
      <c r="CX155" s="55" t="n">
        <f aca="false">IF(CW155=TRUE(),0,1)</f>
        <v>0</v>
      </c>
      <c r="CY155" s="17"/>
      <c r="CZ155" s="55" t="n">
        <f aca="false">CX155</f>
        <v>0</v>
      </c>
      <c r="DA155" s="208" t="n">
        <f aca="false">IF(CZ155=0,DA154,CZ155)</f>
        <v>1</v>
      </c>
      <c r="DB155" s="161" t="n">
        <f aca="false">IF(DA155=1,1,IF(DA155=10,10,IF(DA155=20,20,10)))</f>
        <v>1</v>
      </c>
      <c r="DC155" s="222"/>
      <c r="DD155" s="208" t="n">
        <f aca="false">IF(DB155=1,1,0)</f>
        <v>1</v>
      </c>
      <c r="DE155" s="209" t="n">
        <f aca="false">DD155*K155</f>
        <v>0</v>
      </c>
      <c r="DF155" s="209" t="n">
        <f aca="false">DD155*M155</f>
        <v>0</v>
      </c>
      <c r="DG155" s="210"/>
      <c r="DH155" s="43"/>
      <c r="DI155" s="211"/>
      <c r="DJ155" s="112"/>
      <c r="DK155" s="162" t="n">
        <f aca="false">IF(DB155=1,M155,0)</f>
        <v>0</v>
      </c>
      <c r="DL155" s="212" t="n">
        <f aca="false">IF(AND(CZ155=1,DD155=1),2,DD155)</f>
        <v>1</v>
      </c>
      <c r="DM155" s="55" t="n">
        <f aca="false">IF(AND(DL155=2,DL156=2),2,IF(AND(DL155=2,DL156=1),3,DL155))</f>
        <v>1</v>
      </c>
      <c r="DN155" s="55" t="n">
        <f aca="false">IF(DM155=2,2,IF(AND(DM155=3,DM157=1),4,DM155))</f>
        <v>1</v>
      </c>
      <c r="DO155" s="55" t="n">
        <f aca="false">IF(DN155=2,2,IF(AND(DN155=4,DN158=1),5,DN155))</f>
        <v>1</v>
      </c>
      <c r="DP155" s="55" t="n">
        <f aca="false">IF(DO155=2,2,IF(AND(DO155=5,DO159=1),6,DO155))</f>
        <v>1</v>
      </c>
      <c r="DQ155" s="55" t="n">
        <f aca="false">IF(DP155=2,2,IF(AND(DP155=6,DP160=1),7,DP155))</f>
        <v>1</v>
      </c>
      <c r="DR155" s="55" t="n">
        <f aca="false">IF(DQ155=2,2,IF(AND(DQ155=7,DQ161=1),8,DQ155))</f>
        <v>1</v>
      </c>
      <c r="DS155" s="55" t="n">
        <f aca="false">IF(DR155=2,2,IF(AND(DR155=8,DR162=1),9,DR155))</f>
        <v>1</v>
      </c>
      <c r="DT155" s="55" t="n">
        <f aca="false">IF(DS155=2,2,IF(AND(DS155=9,DS163=1),10,DS155))</f>
        <v>1</v>
      </c>
      <c r="DU155" s="55" t="n">
        <f aca="false">IF(DT155=2,2,IF(AND(DT155=10,DT164=1),11,DT155))</f>
        <v>1</v>
      </c>
      <c r="DV155" s="55" t="n">
        <f aca="false">IF(DU155=2,2,IF(AND(DU155=11,DU165=1),12,DU155))</f>
        <v>1</v>
      </c>
      <c r="DW155" s="55" t="n">
        <f aca="false">IF(DV155=2,2,IF(AND(DV155=12,DV166=1),13,DV155))</f>
        <v>1</v>
      </c>
      <c r="DX155" s="55" t="n">
        <f aca="false">IF(DW155=2,2,IF(AND(DW155=13,DW167=1),14,DW155))</f>
        <v>1</v>
      </c>
      <c r="DY155" s="55" t="n">
        <f aca="false">IF(DX155=2,2,IF(AND(DX155=14,DX168=1),15,DX155))</f>
        <v>1</v>
      </c>
      <c r="DZ155" s="55" t="n">
        <f aca="false">IF(DY155=2,2,IF(AND(DY155=15,DY169=1),16,DY155))</f>
        <v>1</v>
      </c>
      <c r="EA155" s="55" t="n">
        <f aca="false">IF(DZ155=2,2,IF(AND(DZ155=16,DZ170=1),17,DZ155))</f>
        <v>1</v>
      </c>
      <c r="EB155" s="55" t="n">
        <f aca="false">IF(EA155=2,2,IF(AND(EA155=17,EA171=1),18,EA155))</f>
        <v>1</v>
      </c>
      <c r="EC155" s="213" t="n">
        <f aca="false">IF(EB155=2,2,IF(AND(EB155=18,EB172=1),19,EB155))</f>
        <v>1</v>
      </c>
      <c r="ED155" s="214" t="n">
        <f aca="false">IF(EC155=2,DK155,IF(EC155=3,(DK155+DK156),IF(EC155=4,(DK155+DK156+DK157),IF(EC155=5,(DK155+DK156+DK157+DK158),IF(EC155=6,(DK155+DK156+DK157+DK158+DK159),IF(EC155=7,(DK155+DK156+DK157+DK158+DK159+DK160),0))))))</f>
        <v>0</v>
      </c>
      <c r="EE155" s="215" t="n">
        <f aca="false">IF(EC155=8,(DK155+DK156+DK157+DK158+DK159+DK160+DK161),IF(EC155=9,(DK155+DK156+DK157+DK158+DK159+DK160+DK161+DK162),IF(EC155=10,(DK155+DK156+DK157+DK158+DK159+DK160+DK161+DK162+DK163),IF(EC155=11,(DK155+DK156+DK157+DK158+DK159+DK160+DK161+DK162+DK163+DK164),IF(EC155=12,(DK155+DK156+DK157+DK158+DK159+DK160+DK161+DK162+DK163+DK164+DK165),IF(EC155=13,(DK155+DK156+DK157+DK158+DK159+DK160+DK161+DK162+DK163+DK164+DK165+DK166),0))))))</f>
        <v>0</v>
      </c>
      <c r="EF155" s="215" t="n">
        <f aca="false">IF(EC155=14,SUM(DK155:DK167),IF(EC155=15,SUM(DK155:DK168),IF(EC155=16,SUM(DK155:DK169),IF(EC155=17,SUM(DK155:DK170),IF(EC155=18,SUM(DK155:DK171),IF(EC155=19,SUM(DK155:DK172),0))))))</f>
        <v>0</v>
      </c>
      <c r="EG155" s="216" t="n">
        <f aca="false">ED155+EE155+EF155</f>
        <v>0</v>
      </c>
      <c r="EH155" s="215"/>
      <c r="EI155" s="216"/>
      <c r="EJ155" s="113" t="n">
        <f aca="false">EG155+EI155</f>
        <v>0</v>
      </c>
      <c r="EK155" s="113"/>
      <c r="EL155" s="113"/>
      <c r="EM155" s="113"/>
      <c r="EN155" s="113"/>
    </row>
    <row r="156" s="16" customFormat="true" ht="27" hidden="false" customHeight="true" outlineLevel="0" collapsed="false">
      <c r="B156" s="164" t="str">
        <f aca="false">IF(M156&gt;0,"Wypełnione","")</f>
        <v/>
      </c>
      <c r="C156" s="165" t="str">
        <f aca="false">IF(AU156=1,SUM(AU$11:AU156),"")</f>
        <v/>
      </c>
      <c r="D156" s="166"/>
      <c r="E156" s="167"/>
      <c r="F156" s="168"/>
      <c r="G156" s="169"/>
      <c r="H156" s="170"/>
      <c r="I156" s="168"/>
      <c r="J156" s="169"/>
      <c r="K156" s="170"/>
      <c r="L156" s="171"/>
      <c r="M156" s="172"/>
      <c r="N156" s="173"/>
      <c r="O156" s="173"/>
      <c r="P156" s="174"/>
      <c r="Q156" s="175"/>
      <c r="R156" s="175"/>
      <c r="S156" s="175"/>
      <c r="T156" s="175"/>
      <c r="U156" s="176"/>
      <c r="V156" s="177"/>
      <c r="W156" s="178"/>
      <c r="X156" s="178"/>
      <c r="Y156" s="178"/>
      <c r="Z156" s="178"/>
      <c r="AA156" s="178"/>
      <c r="AB156" s="178"/>
      <c r="AC156" s="178"/>
      <c r="AD156" s="178"/>
      <c r="AE156" s="179"/>
      <c r="AF156" s="180"/>
      <c r="AG156" s="177"/>
      <c r="AH156" s="178"/>
      <c r="AI156" s="181"/>
      <c r="AJ156" s="182"/>
      <c r="AK156" s="169"/>
      <c r="AL156" s="183"/>
      <c r="AM156" s="184"/>
      <c r="AN156" s="184"/>
      <c r="AO156" s="183"/>
      <c r="AP156" s="185"/>
      <c r="AQ156" s="186" t="str">
        <f aca="false">IF(BG156+BJ156&gt;0,"Wpisz miarę.","")</f>
        <v/>
      </c>
      <c r="AR156" s="187" t="n">
        <v>1</v>
      </c>
      <c r="AU156" s="188" t="n">
        <f aca="false">AW156</f>
        <v>0</v>
      </c>
      <c r="AV156" s="189" t="b">
        <f aca="false">ISNONTEXT(D156)</f>
        <v>1</v>
      </c>
      <c r="AW156" s="55" t="n">
        <f aca="false">IF(AV156=TRUE(),0,1)</f>
        <v>0</v>
      </c>
      <c r="AX156" s="190" t="n">
        <f aca="false">IF(D156=0,1,COUNTIF(D$12:D$401,D156))</f>
        <v>1</v>
      </c>
      <c r="AY156" s="191" t="n">
        <f aca="false">IF(AX156&gt;1,1,0)</f>
        <v>0</v>
      </c>
      <c r="BD156" s="193"/>
      <c r="BE156" s="193"/>
      <c r="BG156" s="194" t="n">
        <f aca="false">IF(AND(BH156&gt;0,BI156=0),1,0)</f>
        <v>0</v>
      </c>
      <c r="BH156" s="195" t="n">
        <f aca="false">AE156</f>
        <v>0</v>
      </c>
      <c r="BI156" s="187" t="n">
        <f aca="false">AF156</f>
        <v>0</v>
      </c>
      <c r="BJ156" s="194" t="n">
        <f aca="false">IF(AND(BK156&gt;0,BL156=0),1,0)</f>
        <v>0</v>
      </c>
      <c r="BK156" s="195" t="n">
        <f aca="false">AJ156</f>
        <v>0</v>
      </c>
      <c r="BL156" s="187" t="n">
        <f aca="false">AK156</f>
        <v>0</v>
      </c>
      <c r="BN156" s="196" t="n">
        <f aca="false">IF(P156&gt;0,1,0)</f>
        <v>0</v>
      </c>
      <c r="BO156" s="196" t="n">
        <f aca="false">IF(Q156&gt;0,1,0)</f>
        <v>0</v>
      </c>
      <c r="BP156" s="196" t="n">
        <f aca="false">IF(R156&gt;0,1,0)</f>
        <v>0</v>
      </c>
      <c r="BQ156" s="196" t="n">
        <f aca="false">IF(S156&gt;0,1,0)</f>
        <v>0</v>
      </c>
      <c r="BR156" s="196" t="n">
        <f aca="false">IF(T156&gt;0,1,0)</f>
        <v>0</v>
      </c>
      <c r="BS156" s="196" t="n">
        <f aca="false">IF(U156&gt;0,1,0)</f>
        <v>0</v>
      </c>
      <c r="BT156" s="197" t="n">
        <f aca="false">IF(SUM(BN156:BS156)&lt;=1,0,164)</f>
        <v>0</v>
      </c>
      <c r="CA156" s="27"/>
      <c r="CB156" s="199" t="str">
        <f aca="false">IF(ROUND(EJ156,2)=0,"",ROUND((K156-EJ156),2))</f>
        <v/>
      </c>
      <c r="CC156" s="200" t="str">
        <f aca="false">IF(CB156=0,"OK.",IF(CB156="","","Popraw  ;)"))</f>
        <v/>
      </c>
      <c r="CD156" s="201" t="str">
        <f aca="false">IF(ROWS(AP156:AP157)&gt;2,"Pamiętaj o wpisaniu WYPEŁNIONE do kol. z Filtrem","")</f>
        <v/>
      </c>
      <c r="CE156" s="217"/>
      <c r="CF156" s="218"/>
      <c r="CG156" s="218"/>
      <c r="CH156" s="218"/>
      <c r="CI156" s="220"/>
      <c r="CJ156" s="27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05" t="b">
        <f aca="false">ISNUMBER(D156)</f>
        <v>0</v>
      </c>
      <c r="CV156" s="206" t="b">
        <f aca="false">ISBLANK(D156)</f>
        <v>1</v>
      </c>
      <c r="CW156" s="189" t="b">
        <f aca="false">IF(CU156=CV156,FALSE(),TRUE())</f>
        <v>1</v>
      </c>
      <c r="CX156" s="55" t="n">
        <f aca="false">IF(CW156=TRUE(),0,1)</f>
        <v>0</v>
      </c>
      <c r="CY156" s="17"/>
      <c r="CZ156" s="55" t="n">
        <f aca="false">CX156</f>
        <v>0</v>
      </c>
      <c r="DA156" s="208" t="n">
        <f aca="false">IF(CZ156=0,DA155,CZ156)</f>
        <v>1</v>
      </c>
      <c r="DB156" s="161" t="n">
        <f aca="false">IF(DA156=1,1,IF(DA156=10,10,IF(DA156=20,20,10)))</f>
        <v>1</v>
      </c>
      <c r="DC156" s="222"/>
      <c r="DD156" s="208" t="n">
        <f aca="false">IF(DB156=1,1,0)</f>
        <v>1</v>
      </c>
      <c r="DE156" s="209" t="n">
        <f aca="false">DD156*K156</f>
        <v>0</v>
      </c>
      <c r="DF156" s="209" t="n">
        <f aca="false">DD156*M156</f>
        <v>0</v>
      </c>
      <c r="DG156" s="210"/>
      <c r="DH156" s="43"/>
      <c r="DI156" s="211"/>
      <c r="DJ156" s="112"/>
      <c r="DK156" s="162" t="n">
        <f aca="false">IF(DB156=1,M156,0)</f>
        <v>0</v>
      </c>
      <c r="DL156" s="212" t="n">
        <f aca="false">IF(AND(CZ156=1,DD156=1),2,DD156)</f>
        <v>1</v>
      </c>
      <c r="DM156" s="55" t="n">
        <f aca="false">IF(AND(DL156=2,DL157=2),2,IF(AND(DL156=2,DL157=1),3,DL156))</f>
        <v>1</v>
      </c>
      <c r="DN156" s="55" t="n">
        <f aca="false">IF(DM156=2,2,IF(AND(DM156=3,DM158=1),4,DM156))</f>
        <v>1</v>
      </c>
      <c r="DO156" s="55" t="n">
        <f aca="false">IF(DN156=2,2,IF(AND(DN156=4,DN159=1),5,DN156))</f>
        <v>1</v>
      </c>
      <c r="DP156" s="55" t="n">
        <f aca="false">IF(DO156=2,2,IF(AND(DO156=5,DO160=1),6,DO156))</f>
        <v>1</v>
      </c>
      <c r="DQ156" s="55" t="n">
        <f aca="false">IF(DP156=2,2,IF(AND(DP156=6,DP161=1),7,DP156))</f>
        <v>1</v>
      </c>
      <c r="DR156" s="55" t="n">
        <f aca="false">IF(DQ156=2,2,IF(AND(DQ156=7,DQ162=1),8,DQ156))</f>
        <v>1</v>
      </c>
      <c r="DS156" s="55" t="n">
        <f aca="false">IF(DR156=2,2,IF(AND(DR156=8,DR163=1),9,DR156))</f>
        <v>1</v>
      </c>
      <c r="DT156" s="55" t="n">
        <f aca="false">IF(DS156=2,2,IF(AND(DS156=9,DS164=1),10,DS156))</f>
        <v>1</v>
      </c>
      <c r="DU156" s="55" t="n">
        <f aca="false">IF(DT156=2,2,IF(AND(DT156=10,DT165=1),11,DT156))</f>
        <v>1</v>
      </c>
      <c r="DV156" s="55" t="n">
        <f aca="false">IF(DU156=2,2,IF(AND(DU156=11,DU166=1),12,DU156))</f>
        <v>1</v>
      </c>
      <c r="DW156" s="55" t="n">
        <f aca="false">IF(DV156=2,2,IF(AND(DV156=12,DV167=1),13,DV156))</f>
        <v>1</v>
      </c>
      <c r="DX156" s="55" t="n">
        <f aca="false">IF(DW156=2,2,IF(AND(DW156=13,DW168=1),14,DW156))</f>
        <v>1</v>
      </c>
      <c r="DY156" s="55" t="n">
        <f aca="false">IF(DX156=2,2,IF(AND(DX156=14,DX169=1),15,DX156))</f>
        <v>1</v>
      </c>
      <c r="DZ156" s="55" t="n">
        <f aca="false">IF(DY156=2,2,IF(AND(DY156=15,DY170=1),16,DY156))</f>
        <v>1</v>
      </c>
      <c r="EA156" s="55" t="n">
        <f aca="false">IF(DZ156=2,2,IF(AND(DZ156=16,DZ171=1),17,DZ156))</f>
        <v>1</v>
      </c>
      <c r="EB156" s="55" t="n">
        <f aca="false">IF(EA156=2,2,IF(AND(EA156=17,EA172=1),18,EA156))</f>
        <v>1</v>
      </c>
      <c r="EC156" s="213" t="n">
        <f aca="false">IF(EB156=2,2,IF(AND(EB156=18,EB173=1),19,EB156))</f>
        <v>1</v>
      </c>
      <c r="ED156" s="214" t="n">
        <f aca="false">IF(EC156=2,DK156,IF(EC156=3,(DK156+DK157),IF(EC156=4,(DK156+DK157+DK158),IF(EC156=5,(DK156+DK157+DK158+DK159),IF(EC156=6,(DK156+DK157+DK158+DK159+DK160),IF(EC156=7,(DK156+DK157+DK158+DK159+DK160+DK161),0))))))</f>
        <v>0</v>
      </c>
      <c r="EE156" s="215" t="n">
        <f aca="false">IF(EC156=8,(DK156+DK157+DK158+DK159+DK160+DK161+DK162),IF(EC156=9,(DK156+DK157+DK158+DK159+DK160+DK161+DK162+DK163),IF(EC156=10,(DK156+DK157+DK158+DK159+DK160+DK161+DK162+DK163+DK164),IF(EC156=11,(DK156+DK157+DK158+DK159+DK160+DK161+DK162+DK163+DK164+DK165),IF(EC156=12,(DK156+DK157+DK158+DK159+DK160+DK161+DK162+DK163+DK164+DK165+DK166),IF(EC156=13,(DK156+DK157+DK158+DK159+DK160+DK161+DK162+DK163+DK164+DK165+DK166+DK167),0))))))</f>
        <v>0</v>
      </c>
      <c r="EF156" s="215" t="n">
        <f aca="false">IF(EC156=14,SUM(DK156:DK168),IF(EC156=15,SUM(DK156:DK169),IF(EC156=16,SUM(DK156:DK170),IF(EC156=17,SUM(DK156:DK171),IF(EC156=18,SUM(DK156:DK172),IF(EC156=19,SUM(DK156:DK173),0))))))</f>
        <v>0</v>
      </c>
      <c r="EG156" s="216" t="n">
        <f aca="false">ED156+EE156+EF156</f>
        <v>0</v>
      </c>
      <c r="EH156" s="215"/>
      <c r="EI156" s="216"/>
      <c r="EJ156" s="113" t="n">
        <f aca="false">EG156+EI156</f>
        <v>0</v>
      </c>
      <c r="EK156" s="113"/>
      <c r="EL156" s="113"/>
      <c r="EM156" s="113"/>
      <c r="EN156" s="113"/>
    </row>
    <row r="157" s="16" customFormat="true" ht="27" hidden="false" customHeight="true" outlineLevel="0" collapsed="false">
      <c r="B157" s="164" t="str">
        <f aca="false">IF(M157&gt;0,"Wypełnione","")</f>
        <v/>
      </c>
      <c r="C157" s="165" t="str">
        <f aca="false">IF(AU157=1,SUM(AU$11:AU157),"")</f>
        <v/>
      </c>
      <c r="D157" s="166"/>
      <c r="E157" s="167"/>
      <c r="F157" s="168"/>
      <c r="G157" s="169"/>
      <c r="H157" s="170"/>
      <c r="I157" s="168"/>
      <c r="J157" s="169"/>
      <c r="K157" s="170"/>
      <c r="L157" s="171"/>
      <c r="M157" s="172"/>
      <c r="N157" s="173"/>
      <c r="O157" s="173"/>
      <c r="P157" s="174"/>
      <c r="Q157" s="175"/>
      <c r="R157" s="175"/>
      <c r="S157" s="175"/>
      <c r="T157" s="175"/>
      <c r="U157" s="176"/>
      <c r="V157" s="177"/>
      <c r="W157" s="178"/>
      <c r="X157" s="178"/>
      <c r="Y157" s="178"/>
      <c r="Z157" s="178"/>
      <c r="AA157" s="178"/>
      <c r="AB157" s="178"/>
      <c r="AC157" s="178"/>
      <c r="AD157" s="178"/>
      <c r="AE157" s="179"/>
      <c r="AF157" s="180"/>
      <c r="AG157" s="177"/>
      <c r="AH157" s="178"/>
      <c r="AI157" s="181"/>
      <c r="AJ157" s="182"/>
      <c r="AK157" s="169"/>
      <c r="AL157" s="183"/>
      <c r="AM157" s="184"/>
      <c r="AN157" s="184"/>
      <c r="AO157" s="183"/>
      <c r="AP157" s="185"/>
      <c r="AQ157" s="186" t="str">
        <f aca="false">IF(BG157+BJ157&gt;0,"Wpisz miarę.","")</f>
        <v/>
      </c>
      <c r="AR157" s="187" t="n">
        <v>1</v>
      </c>
      <c r="AU157" s="188" t="n">
        <f aca="false">AW157</f>
        <v>0</v>
      </c>
      <c r="AV157" s="189" t="b">
        <f aca="false">ISNONTEXT(D157)</f>
        <v>1</v>
      </c>
      <c r="AW157" s="55" t="n">
        <f aca="false">IF(AV157=TRUE(),0,1)</f>
        <v>0</v>
      </c>
      <c r="AX157" s="190" t="n">
        <f aca="false">IF(D157=0,1,COUNTIF(D$12:D$401,D157))</f>
        <v>1</v>
      </c>
      <c r="AY157" s="191" t="n">
        <f aca="false">IF(AX157&gt;1,1,0)</f>
        <v>0</v>
      </c>
      <c r="BD157" s="193"/>
      <c r="BE157" s="193"/>
      <c r="BG157" s="194" t="n">
        <f aca="false">IF(AND(BH157&gt;0,BI157=0),1,0)</f>
        <v>0</v>
      </c>
      <c r="BH157" s="195" t="n">
        <f aca="false">AE157</f>
        <v>0</v>
      </c>
      <c r="BI157" s="187" t="n">
        <f aca="false">AF157</f>
        <v>0</v>
      </c>
      <c r="BJ157" s="194" t="n">
        <f aca="false">IF(AND(BK157&gt;0,BL157=0),1,0)</f>
        <v>0</v>
      </c>
      <c r="BK157" s="195" t="n">
        <f aca="false">AJ157</f>
        <v>0</v>
      </c>
      <c r="BL157" s="187" t="n">
        <f aca="false">AK157</f>
        <v>0</v>
      </c>
      <c r="BN157" s="196" t="n">
        <f aca="false">IF(P157&gt;0,1,0)</f>
        <v>0</v>
      </c>
      <c r="BO157" s="196" t="n">
        <f aca="false">IF(Q157&gt;0,1,0)</f>
        <v>0</v>
      </c>
      <c r="BP157" s="196" t="n">
        <f aca="false">IF(R157&gt;0,1,0)</f>
        <v>0</v>
      </c>
      <c r="BQ157" s="196" t="n">
        <f aca="false">IF(S157&gt;0,1,0)</f>
        <v>0</v>
      </c>
      <c r="BR157" s="196" t="n">
        <f aca="false">IF(T157&gt;0,1,0)</f>
        <v>0</v>
      </c>
      <c r="BS157" s="196" t="n">
        <f aca="false">IF(U157&gt;0,1,0)</f>
        <v>0</v>
      </c>
      <c r="BT157" s="197" t="n">
        <f aca="false">IF(SUM(BN157:BS157)&lt;=1,0,164)</f>
        <v>0</v>
      </c>
      <c r="CA157" s="27"/>
      <c r="CB157" s="199" t="str">
        <f aca="false">IF(ROUND(EJ157,2)=0,"",ROUND((K157-EJ157),2))</f>
        <v/>
      </c>
      <c r="CC157" s="200" t="str">
        <f aca="false">IF(CB157=0,"OK.",IF(CB157="","","Popraw  ;)"))</f>
        <v/>
      </c>
      <c r="CD157" s="201" t="str">
        <f aca="false">IF(ROWS(AP157:AP158)&gt;2,"Pamiętaj o wpisaniu WYPEŁNIONE do kol. z Filtrem","")</f>
        <v/>
      </c>
      <c r="CE157" s="217"/>
      <c r="CF157" s="218"/>
      <c r="CG157" s="218"/>
      <c r="CH157" s="218"/>
      <c r="CI157" s="220"/>
      <c r="CJ157" s="27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05" t="b">
        <f aca="false">ISNUMBER(D157)</f>
        <v>0</v>
      </c>
      <c r="CV157" s="206" t="b">
        <f aca="false">ISBLANK(D157)</f>
        <v>1</v>
      </c>
      <c r="CW157" s="189" t="b">
        <f aca="false">IF(CU157=CV157,FALSE(),TRUE())</f>
        <v>1</v>
      </c>
      <c r="CX157" s="55" t="n">
        <f aca="false">IF(CW157=TRUE(),0,1)</f>
        <v>0</v>
      </c>
      <c r="CY157" s="17"/>
      <c r="CZ157" s="55" t="n">
        <f aca="false">CX157</f>
        <v>0</v>
      </c>
      <c r="DA157" s="208" t="n">
        <f aca="false">IF(CZ157=0,DA156,CZ157)</f>
        <v>1</v>
      </c>
      <c r="DB157" s="161" t="n">
        <f aca="false">IF(DA157=1,1,IF(DA157=10,10,IF(DA157=20,20,10)))</f>
        <v>1</v>
      </c>
      <c r="DC157" s="222"/>
      <c r="DD157" s="208" t="n">
        <f aca="false">IF(DB157=1,1,0)</f>
        <v>1</v>
      </c>
      <c r="DE157" s="209" t="n">
        <f aca="false">DD157*K157</f>
        <v>0</v>
      </c>
      <c r="DF157" s="209" t="n">
        <f aca="false">DD157*M157</f>
        <v>0</v>
      </c>
      <c r="DG157" s="210"/>
      <c r="DH157" s="43"/>
      <c r="DI157" s="211"/>
      <c r="DJ157" s="112"/>
      <c r="DK157" s="162" t="n">
        <f aca="false">IF(DB157=1,M157,0)</f>
        <v>0</v>
      </c>
      <c r="DL157" s="212" t="n">
        <f aca="false">IF(AND(CZ157=1,DD157=1),2,DD157)</f>
        <v>1</v>
      </c>
      <c r="DM157" s="55" t="n">
        <f aca="false">IF(AND(DL157=2,DL158=2),2,IF(AND(DL157=2,DL158=1),3,DL157))</f>
        <v>1</v>
      </c>
      <c r="DN157" s="55" t="n">
        <f aca="false">IF(DM157=2,2,IF(AND(DM157=3,DM159=1),4,DM157))</f>
        <v>1</v>
      </c>
      <c r="DO157" s="55" t="n">
        <f aca="false">IF(DN157=2,2,IF(AND(DN157=4,DN160=1),5,DN157))</f>
        <v>1</v>
      </c>
      <c r="DP157" s="55" t="n">
        <f aca="false">IF(DO157=2,2,IF(AND(DO157=5,DO161=1),6,DO157))</f>
        <v>1</v>
      </c>
      <c r="DQ157" s="55" t="n">
        <f aca="false">IF(DP157=2,2,IF(AND(DP157=6,DP162=1),7,DP157))</f>
        <v>1</v>
      </c>
      <c r="DR157" s="55" t="n">
        <f aca="false">IF(DQ157=2,2,IF(AND(DQ157=7,DQ163=1),8,DQ157))</f>
        <v>1</v>
      </c>
      <c r="DS157" s="55" t="n">
        <f aca="false">IF(DR157=2,2,IF(AND(DR157=8,DR164=1),9,DR157))</f>
        <v>1</v>
      </c>
      <c r="DT157" s="55" t="n">
        <f aca="false">IF(DS157=2,2,IF(AND(DS157=9,DS165=1),10,DS157))</f>
        <v>1</v>
      </c>
      <c r="DU157" s="55" t="n">
        <f aca="false">IF(DT157=2,2,IF(AND(DT157=10,DT166=1),11,DT157))</f>
        <v>1</v>
      </c>
      <c r="DV157" s="55" t="n">
        <f aca="false">IF(DU157=2,2,IF(AND(DU157=11,DU167=1),12,DU157))</f>
        <v>1</v>
      </c>
      <c r="DW157" s="55" t="n">
        <f aca="false">IF(DV157=2,2,IF(AND(DV157=12,DV168=1),13,DV157))</f>
        <v>1</v>
      </c>
      <c r="DX157" s="55" t="n">
        <f aca="false">IF(DW157=2,2,IF(AND(DW157=13,DW169=1),14,DW157))</f>
        <v>1</v>
      </c>
      <c r="DY157" s="55" t="n">
        <f aca="false">IF(DX157=2,2,IF(AND(DX157=14,DX170=1),15,DX157))</f>
        <v>1</v>
      </c>
      <c r="DZ157" s="55" t="n">
        <f aca="false">IF(DY157=2,2,IF(AND(DY157=15,DY171=1),16,DY157))</f>
        <v>1</v>
      </c>
      <c r="EA157" s="55" t="n">
        <f aca="false">IF(DZ157=2,2,IF(AND(DZ157=16,DZ172=1),17,DZ157))</f>
        <v>1</v>
      </c>
      <c r="EB157" s="55" t="n">
        <f aca="false">IF(EA157=2,2,IF(AND(EA157=17,EA173=1),18,EA157))</f>
        <v>1</v>
      </c>
      <c r="EC157" s="213" t="n">
        <f aca="false">IF(EB157=2,2,IF(AND(EB157=18,EB174=1),19,EB157))</f>
        <v>1</v>
      </c>
      <c r="ED157" s="214" t="n">
        <f aca="false">IF(EC157=2,DK157,IF(EC157=3,(DK157+DK158),IF(EC157=4,(DK157+DK158+DK159),IF(EC157=5,(DK157+DK158+DK159+DK160),IF(EC157=6,(DK157+DK158+DK159+DK160+DK161),IF(EC157=7,(DK157+DK158+DK159+DK160+DK161+DK162),0))))))</f>
        <v>0</v>
      </c>
      <c r="EE157" s="215" t="n">
        <f aca="false">IF(EC157=8,(DK157+DK158+DK159+DK160+DK161+DK162+DK163),IF(EC157=9,(DK157+DK158+DK159+DK160+DK161+DK162+DK163+DK164),IF(EC157=10,(DK157+DK158+DK159+DK160+DK161+DK162+DK163+DK164+DK165),IF(EC157=11,(DK157+DK158+DK159+DK160+DK161+DK162+DK163+DK164+DK165+DK166),IF(EC157=12,(DK157+DK158+DK159+DK160+DK161+DK162+DK163+DK164+DK165+DK166+DK167),IF(EC157=13,(DK157+DK158+DK159+DK160+DK161+DK162+DK163+DK164+DK165+DK166+DK167+DK168),0))))))</f>
        <v>0</v>
      </c>
      <c r="EF157" s="215" t="n">
        <f aca="false">IF(EC157=14,SUM(DK157:DK169),IF(EC157=15,SUM(DK157:DK170),IF(EC157=16,SUM(DK157:DK171),IF(EC157=17,SUM(DK157:DK172),IF(EC157=18,SUM(DK157:DK173),IF(EC157=19,SUM(DK157:DK174),0))))))</f>
        <v>0</v>
      </c>
      <c r="EG157" s="216" t="n">
        <f aca="false">ED157+EE157+EF157</f>
        <v>0</v>
      </c>
      <c r="EH157" s="215"/>
      <c r="EI157" s="216"/>
      <c r="EJ157" s="113" t="n">
        <f aca="false">EG157+EI157</f>
        <v>0</v>
      </c>
      <c r="EK157" s="113"/>
      <c r="EL157" s="113"/>
      <c r="EM157" s="113"/>
      <c r="EN157" s="113"/>
    </row>
    <row r="158" s="16" customFormat="true" ht="27" hidden="false" customHeight="true" outlineLevel="0" collapsed="false">
      <c r="B158" s="164" t="str">
        <f aca="false">IF(M158&gt;0,"Wypełnione","")</f>
        <v/>
      </c>
      <c r="C158" s="165" t="str">
        <f aca="false">IF(AU158=1,SUM(AU$11:AU158),"")</f>
        <v/>
      </c>
      <c r="D158" s="166"/>
      <c r="E158" s="167"/>
      <c r="F158" s="168"/>
      <c r="G158" s="169"/>
      <c r="H158" s="170"/>
      <c r="I158" s="168"/>
      <c r="J158" s="169"/>
      <c r="K158" s="170"/>
      <c r="L158" s="171"/>
      <c r="M158" s="172"/>
      <c r="N158" s="173"/>
      <c r="O158" s="173"/>
      <c r="P158" s="174"/>
      <c r="Q158" s="175"/>
      <c r="R158" s="175"/>
      <c r="S158" s="175"/>
      <c r="T158" s="175"/>
      <c r="U158" s="176"/>
      <c r="V158" s="177"/>
      <c r="W158" s="178"/>
      <c r="X158" s="178"/>
      <c r="Y158" s="178"/>
      <c r="Z158" s="178"/>
      <c r="AA158" s="178"/>
      <c r="AB158" s="178"/>
      <c r="AC158" s="178"/>
      <c r="AD158" s="178"/>
      <c r="AE158" s="179"/>
      <c r="AF158" s="180"/>
      <c r="AG158" s="177"/>
      <c r="AH158" s="178"/>
      <c r="AI158" s="181"/>
      <c r="AJ158" s="182"/>
      <c r="AK158" s="169"/>
      <c r="AL158" s="183"/>
      <c r="AM158" s="184"/>
      <c r="AN158" s="184"/>
      <c r="AO158" s="183"/>
      <c r="AP158" s="185"/>
      <c r="AQ158" s="186" t="str">
        <f aca="false">IF(BG158+BJ158&gt;0,"Wpisz miarę.","")</f>
        <v/>
      </c>
      <c r="AR158" s="187" t="n">
        <v>1</v>
      </c>
      <c r="AU158" s="188" t="n">
        <f aca="false">AW158</f>
        <v>0</v>
      </c>
      <c r="AV158" s="189" t="b">
        <f aca="false">ISNONTEXT(D158)</f>
        <v>1</v>
      </c>
      <c r="AW158" s="55" t="n">
        <f aca="false">IF(AV158=TRUE(),0,1)</f>
        <v>0</v>
      </c>
      <c r="AX158" s="190" t="n">
        <f aca="false">IF(D158=0,1,COUNTIF(D$12:D$401,D158))</f>
        <v>1</v>
      </c>
      <c r="AY158" s="191" t="n">
        <f aca="false">IF(AX158&gt;1,1,0)</f>
        <v>0</v>
      </c>
      <c r="BD158" s="193"/>
      <c r="BE158" s="193"/>
      <c r="BG158" s="194" t="n">
        <f aca="false">IF(AND(BH158&gt;0,BI158=0),1,0)</f>
        <v>0</v>
      </c>
      <c r="BH158" s="195" t="n">
        <f aca="false">AE158</f>
        <v>0</v>
      </c>
      <c r="BI158" s="187" t="n">
        <f aca="false">AF158</f>
        <v>0</v>
      </c>
      <c r="BJ158" s="194" t="n">
        <f aca="false">IF(AND(BK158&gt;0,BL158=0),1,0)</f>
        <v>0</v>
      </c>
      <c r="BK158" s="195" t="n">
        <f aca="false">AJ158</f>
        <v>0</v>
      </c>
      <c r="BL158" s="187" t="n">
        <f aca="false">AK158</f>
        <v>0</v>
      </c>
      <c r="BN158" s="196" t="n">
        <f aca="false">IF(P158&gt;0,1,0)</f>
        <v>0</v>
      </c>
      <c r="BO158" s="196" t="n">
        <f aca="false">IF(Q158&gt;0,1,0)</f>
        <v>0</v>
      </c>
      <c r="BP158" s="196" t="n">
        <f aca="false">IF(R158&gt;0,1,0)</f>
        <v>0</v>
      </c>
      <c r="BQ158" s="196" t="n">
        <f aca="false">IF(S158&gt;0,1,0)</f>
        <v>0</v>
      </c>
      <c r="BR158" s="196" t="n">
        <f aca="false">IF(T158&gt;0,1,0)</f>
        <v>0</v>
      </c>
      <c r="BS158" s="196" t="n">
        <f aca="false">IF(U158&gt;0,1,0)</f>
        <v>0</v>
      </c>
      <c r="BT158" s="197" t="n">
        <f aca="false">IF(SUM(BN158:BS158)&lt;=1,0,164)</f>
        <v>0</v>
      </c>
      <c r="CA158" s="27"/>
      <c r="CB158" s="199" t="str">
        <f aca="false">IF(ROUND(EJ158,2)=0,"",ROUND((K158-EJ158),2))</f>
        <v/>
      </c>
      <c r="CC158" s="200" t="str">
        <f aca="false">IF(CB158=0,"OK.",IF(CB158="","","Popraw  ;)"))</f>
        <v/>
      </c>
      <c r="CD158" s="201" t="str">
        <f aca="false">IF(ROWS(AP158:AP159)&gt;2,"Pamiętaj o wpisaniu WYPEŁNIONE do kol. z Filtrem","")</f>
        <v/>
      </c>
      <c r="CE158" s="217"/>
      <c r="CF158" s="218"/>
      <c r="CG158" s="218"/>
      <c r="CH158" s="218"/>
      <c r="CI158" s="220"/>
      <c r="CJ158" s="27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05" t="b">
        <f aca="false">ISNUMBER(D158)</f>
        <v>0</v>
      </c>
      <c r="CV158" s="206" t="b">
        <f aca="false">ISBLANK(D158)</f>
        <v>1</v>
      </c>
      <c r="CW158" s="189" t="b">
        <f aca="false">IF(CU158=CV158,FALSE(),TRUE())</f>
        <v>1</v>
      </c>
      <c r="CX158" s="55" t="n">
        <f aca="false">IF(CW158=TRUE(),0,1)</f>
        <v>0</v>
      </c>
      <c r="CY158" s="17"/>
      <c r="CZ158" s="55" t="n">
        <f aca="false">CX158</f>
        <v>0</v>
      </c>
      <c r="DA158" s="208" t="n">
        <f aca="false">IF(CZ158=0,DA157,CZ158)</f>
        <v>1</v>
      </c>
      <c r="DB158" s="161" t="n">
        <f aca="false">IF(DA158=1,1,IF(DA158=10,10,IF(DA158=20,20,10)))</f>
        <v>1</v>
      </c>
      <c r="DC158" s="222"/>
      <c r="DD158" s="208" t="n">
        <f aca="false">IF(DB158=1,1,0)</f>
        <v>1</v>
      </c>
      <c r="DE158" s="209" t="n">
        <f aca="false">DD158*K158</f>
        <v>0</v>
      </c>
      <c r="DF158" s="209" t="n">
        <f aca="false">DD158*M158</f>
        <v>0</v>
      </c>
      <c r="DG158" s="210"/>
      <c r="DH158" s="43"/>
      <c r="DI158" s="211"/>
      <c r="DJ158" s="112"/>
      <c r="DK158" s="162" t="n">
        <f aca="false">IF(DB158=1,M158,0)</f>
        <v>0</v>
      </c>
      <c r="DL158" s="212" t="n">
        <f aca="false">IF(AND(CZ158=1,DD158=1),2,DD158)</f>
        <v>1</v>
      </c>
      <c r="DM158" s="55" t="n">
        <f aca="false">IF(AND(DL158=2,DL159=2),2,IF(AND(DL158=2,DL159=1),3,DL158))</f>
        <v>1</v>
      </c>
      <c r="DN158" s="55" t="n">
        <f aca="false">IF(DM158=2,2,IF(AND(DM158=3,DM160=1),4,DM158))</f>
        <v>1</v>
      </c>
      <c r="DO158" s="55" t="n">
        <f aca="false">IF(DN158=2,2,IF(AND(DN158=4,DN161=1),5,DN158))</f>
        <v>1</v>
      </c>
      <c r="DP158" s="55" t="n">
        <f aca="false">IF(DO158=2,2,IF(AND(DO158=5,DO162=1),6,DO158))</f>
        <v>1</v>
      </c>
      <c r="DQ158" s="55" t="n">
        <f aca="false">IF(DP158=2,2,IF(AND(DP158=6,DP163=1),7,DP158))</f>
        <v>1</v>
      </c>
      <c r="DR158" s="55" t="n">
        <f aca="false">IF(DQ158=2,2,IF(AND(DQ158=7,DQ164=1),8,DQ158))</f>
        <v>1</v>
      </c>
      <c r="DS158" s="55" t="n">
        <f aca="false">IF(DR158=2,2,IF(AND(DR158=8,DR165=1),9,DR158))</f>
        <v>1</v>
      </c>
      <c r="DT158" s="55" t="n">
        <f aca="false">IF(DS158=2,2,IF(AND(DS158=9,DS166=1),10,DS158))</f>
        <v>1</v>
      </c>
      <c r="DU158" s="55" t="n">
        <f aca="false">IF(DT158=2,2,IF(AND(DT158=10,DT167=1),11,DT158))</f>
        <v>1</v>
      </c>
      <c r="DV158" s="55" t="n">
        <f aca="false">IF(DU158=2,2,IF(AND(DU158=11,DU168=1),12,DU158))</f>
        <v>1</v>
      </c>
      <c r="DW158" s="55" t="n">
        <f aca="false">IF(DV158=2,2,IF(AND(DV158=12,DV169=1),13,DV158))</f>
        <v>1</v>
      </c>
      <c r="DX158" s="55" t="n">
        <f aca="false">IF(DW158=2,2,IF(AND(DW158=13,DW170=1),14,DW158))</f>
        <v>1</v>
      </c>
      <c r="DY158" s="55" t="n">
        <f aca="false">IF(DX158=2,2,IF(AND(DX158=14,DX171=1),15,DX158))</f>
        <v>1</v>
      </c>
      <c r="DZ158" s="55" t="n">
        <f aca="false">IF(DY158=2,2,IF(AND(DY158=15,DY172=1),16,DY158))</f>
        <v>1</v>
      </c>
      <c r="EA158" s="55" t="n">
        <f aca="false">IF(DZ158=2,2,IF(AND(DZ158=16,DZ173=1),17,DZ158))</f>
        <v>1</v>
      </c>
      <c r="EB158" s="55" t="n">
        <f aca="false">IF(EA158=2,2,IF(AND(EA158=17,EA174=1),18,EA158))</f>
        <v>1</v>
      </c>
      <c r="EC158" s="213" t="n">
        <f aca="false">IF(EB158=2,2,IF(AND(EB158=18,EB175=1),19,EB158))</f>
        <v>1</v>
      </c>
      <c r="ED158" s="214" t="n">
        <f aca="false">IF(EC158=2,DK158,IF(EC158=3,(DK158+DK159),IF(EC158=4,(DK158+DK159+DK160),IF(EC158=5,(DK158+DK159+DK160+DK161),IF(EC158=6,(DK158+DK159+DK160+DK161+DK162),IF(EC158=7,(DK158+DK159+DK160+DK161+DK162+DK163),0))))))</f>
        <v>0</v>
      </c>
      <c r="EE158" s="215" t="n">
        <f aca="false">IF(EC158=8,(DK158+DK159+DK160+DK161+DK162+DK163+DK164),IF(EC158=9,(DK158+DK159+DK160+DK161+DK162+DK163+DK164+DK165),IF(EC158=10,(DK158+DK159+DK160+DK161+DK162+DK163+DK164+DK165+DK166),IF(EC158=11,(DK158+DK159+DK160+DK161+DK162+DK163+DK164+DK165+DK166+DK167),IF(EC158=12,(DK158+DK159+DK160+DK161+DK162+DK163+DK164+DK165+DK166+DK167+DK168),IF(EC158=13,(DK158+DK159+DK160+DK161+DK162+DK163+DK164+DK165+DK166+DK167+DK168+DK169),0))))))</f>
        <v>0</v>
      </c>
      <c r="EF158" s="215" t="n">
        <f aca="false">IF(EC158=14,SUM(DK158:DK170),IF(EC158=15,SUM(DK158:DK171),IF(EC158=16,SUM(DK158:DK172),IF(EC158=17,SUM(DK158:DK173),IF(EC158=18,SUM(DK158:DK174),IF(EC158=19,SUM(DK158:DK175),0))))))</f>
        <v>0</v>
      </c>
      <c r="EG158" s="216" t="n">
        <f aca="false">ED158+EE158+EF158</f>
        <v>0</v>
      </c>
      <c r="EH158" s="215"/>
      <c r="EI158" s="216"/>
      <c r="EJ158" s="113" t="n">
        <f aca="false">EG158+EI158</f>
        <v>0</v>
      </c>
      <c r="EK158" s="113"/>
      <c r="EL158" s="113"/>
      <c r="EM158" s="113"/>
      <c r="EN158" s="113"/>
    </row>
    <row r="159" s="16" customFormat="true" ht="27" hidden="false" customHeight="true" outlineLevel="0" collapsed="false">
      <c r="B159" s="164" t="str">
        <f aca="false">IF(M159&gt;0,"Wypełnione","")</f>
        <v/>
      </c>
      <c r="C159" s="165" t="str">
        <f aca="false">IF(AU159=1,SUM(AU$11:AU159),"")</f>
        <v/>
      </c>
      <c r="D159" s="166"/>
      <c r="E159" s="167"/>
      <c r="F159" s="168"/>
      <c r="G159" s="169"/>
      <c r="H159" s="170"/>
      <c r="I159" s="168"/>
      <c r="J159" s="169"/>
      <c r="K159" s="170"/>
      <c r="L159" s="171"/>
      <c r="M159" s="172"/>
      <c r="N159" s="173"/>
      <c r="O159" s="173"/>
      <c r="P159" s="174"/>
      <c r="Q159" s="175"/>
      <c r="R159" s="175"/>
      <c r="S159" s="175"/>
      <c r="T159" s="175"/>
      <c r="U159" s="176"/>
      <c r="V159" s="177"/>
      <c r="W159" s="178"/>
      <c r="X159" s="178"/>
      <c r="Y159" s="178"/>
      <c r="Z159" s="178"/>
      <c r="AA159" s="178"/>
      <c r="AB159" s="178"/>
      <c r="AC159" s="178"/>
      <c r="AD159" s="178"/>
      <c r="AE159" s="179"/>
      <c r="AF159" s="180"/>
      <c r="AG159" s="177"/>
      <c r="AH159" s="178"/>
      <c r="AI159" s="181"/>
      <c r="AJ159" s="182"/>
      <c r="AK159" s="169"/>
      <c r="AL159" s="183"/>
      <c r="AM159" s="184"/>
      <c r="AN159" s="184"/>
      <c r="AO159" s="183"/>
      <c r="AP159" s="185"/>
      <c r="AQ159" s="186" t="str">
        <f aca="false">IF(BG159+BJ159&gt;0,"Wpisz miarę.","")</f>
        <v/>
      </c>
      <c r="AR159" s="187" t="n">
        <v>1</v>
      </c>
      <c r="AU159" s="188" t="n">
        <f aca="false">AW159</f>
        <v>0</v>
      </c>
      <c r="AV159" s="189" t="b">
        <f aca="false">ISNONTEXT(D159)</f>
        <v>1</v>
      </c>
      <c r="AW159" s="55" t="n">
        <f aca="false">IF(AV159=TRUE(),0,1)</f>
        <v>0</v>
      </c>
      <c r="AX159" s="190" t="n">
        <f aca="false">IF(D159=0,1,COUNTIF(D$12:D$401,D159))</f>
        <v>1</v>
      </c>
      <c r="AY159" s="191" t="n">
        <f aca="false">IF(AX159&gt;1,1,0)</f>
        <v>0</v>
      </c>
      <c r="BD159" s="193"/>
      <c r="BE159" s="193"/>
      <c r="BG159" s="194" t="n">
        <f aca="false">IF(AND(BH159&gt;0,BI159=0),1,0)</f>
        <v>0</v>
      </c>
      <c r="BH159" s="195" t="n">
        <f aca="false">AE159</f>
        <v>0</v>
      </c>
      <c r="BI159" s="187" t="n">
        <f aca="false">AF159</f>
        <v>0</v>
      </c>
      <c r="BJ159" s="194" t="n">
        <f aca="false">IF(AND(BK159&gt;0,BL159=0),1,0)</f>
        <v>0</v>
      </c>
      <c r="BK159" s="195" t="n">
        <f aca="false">AJ159</f>
        <v>0</v>
      </c>
      <c r="BL159" s="187" t="n">
        <f aca="false">AK159</f>
        <v>0</v>
      </c>
      <c r="BN159" s="196" t="n">
        <f aca="false">IF(P159&gt;0,1,0)</f>
        <v>0</v>
      </c>
      <c r="BO159" s="196" t="n">
        <f aca="false">IF(Q159&gt;0,1,0)</f>
        <v>0</v>
      </c>
      <c r="BP159" s="196" t="n">
        <f aca="false">IF(R159&gt;0,1,0)</f>
        <v>0</v>
      </c>
      <c r="BQ159" s="196" t="n">
        <f aca="false">IF(S159&gt;0,1,0)</f>
        <v>0</v>
      </c>
      <c r="BR159" s="196" t="n">
        <f aca="false">IF(T159&gt;0,1,0)</f>
        <v>0</v>
      </c>
      <c r="BS159" s="196" t="n">
        <f aca="false">IF(U159&gt;0,1,0)</f>
        <v>0</v>
      </c>
      <c r="BT159" s="197" t="n">
        <f aca="false">IF(SUM(BN159:BS159)&lt;=1,0,164)</f>
        <v>0</v>
      </c>
      <c r="CA159" s="27"/>
      <c r="CB159" s="199" t="str">
        <f aca="false">IF(ROUND(EJ159,2)=0,"",ROUND((K159-EJ159),2))</f>
        <v/>
      </c>
      <c r="CC159" s="200" t="str">
        <f aca="false">IF(CB159=0,"OK.",IF(CB159="","","Popraw  ;)"))</f>
        <v/>
      </c>
      <c r="CD159" s="201" t="str">
        <f aca="false">IF(ROWS(AP159:AP160)&gt;2,"Pamiętaj o wpisaniu WYPEŁNIONE do kol. z Filtrem","")</f>
        <v/>
      </c>
      <c r="CE159" s="217"/>
      <c r="CF159" s="218"/>
      <c r="CG159" s="218"/>
      <c r="CH159" s="218"/>
      <c r="CI159" s="220"/>
      <c r="CJ159" s="27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05" t="b">
        <f aca="false">ISNUMBER(D159)</f>
        <v>0</v>
      </c>
      <c r="CV159" s="206" t="b">
        <f aca="false">ISBLANK(D159)</f>
        <v>1</v>
      </c>
      <c r="CW159" s="189" t="b">
        <f aca="false">IF(CU159=CV159,FALSE(),TRUE())</f>
        <v>1</v>
      </c>
      <c r="CX159" s="55" t="n">
        <f aca="false">IF(CW159=TRUE(),0,1)</f>
        <v>0</v>
      </c>
      <c r="CY159" s="17"/>
      <c r="CZ159" s="55" t="n">
        <f aca="false">CX159</f>
        <v>0</v>
      </c>
      <c r="DA159" s="208" t="n">
        <f aca="false">IF(CZ159=0,DA158,CZ159)</f>
        <v>1</v>
      </c>
      <c r="DB159" s="161" t="n">
        <f aca="false">IF(DA159=1,1,IF(DA159=10,10,IF(DA159=20,20,10)))</f>
        <v>1</v>
      </c>
      <c r="DC159" s="222"/>
      <c r="DD159" s="208" t="n">
        <f aca="false">IF(DB159=1,1,0)</f>
        <v>1</v>
      </c>
      <c r="DE159" s="209" t="n">
        <f aca="false">DD159*K159</f>
        <v>0</v>
      </c>
      <c r="DF159" s="209" t="n">
        <f aca="false">DD159*M159</f>
        <v>0</v>
      </c>
      <c r="DG159" s="210"/>
      <c r="DH159" s="43"/>
      <c r="DI159" s="211"/>
      <c r="DJ159" s="112"/>
      <c r="DK159" s="162" t="n">
        <f aca="false">IF(DB159=1,M159,0)</f>
        <v>0</v>
      </c>
      <c r="DL159" s="212" t="n">
        <f aca="false">IF(AND(CZ159=1,DD159=1),2,DD159)</f>
        <v>1</v>
      </c>
      <c r="DM159" s="55" t="n">
        <f aca="false">IF(AND(DL159=2,DL160=2),2,IF(AND(DL159=2,DL160=1),3,DL159))</f>
        <v>1</v>
      </c>
      <c r="DN159" s="55" t="n">
        <f aca="false">IF(DM159=2,2,IF(AND(DM159=3,DM161=1),4,DM159))</f>
        <v>1</v>
      </c>
      <c r="DO159" s="55" t="n">
        <f aca="false">IF(DN159=2,2,IF(AND(DN159=4,DN162=1),5,DN159))</f>
        <v>1</v>
      </c>
      <c r="DP159" s="55" t="n">
        <f aca="false">IF(DO159=2,2,IF(AND(DO159=5,DO163=1),6,DO159))</f>
        <v>1</v>
      </c>
      <c r="DQ159" s="55" t="n">
        <f aca="false">IF(DP159=2,2,IF(AND(DP159=6,DP164=1),7,DP159))</f>
        <v>1</v>
      </c>
      <c r="DR159" s="55" t="n">
        <f aca="false">IF(DQ159=2,2,IF(AND(DQ159=7,DQ165=1),8,DQ159))</f>
        <v>1</v>
      </c>
      <c r="DS159" s="55" t="n">
        <f aca="false">IF(DR159=2,2,IF(AND(DR159=8,DR166=1),9,DR159))</f>
        <v>1</v>
      </c>
      <c r="DT159" s="55" t="n">
        <f aca="false">IF(DS159=2,2,IF(AND(DS159=9,DS167=1),10,DS159))</f>
        <v>1</v>
      </c>
      <c r="DU159" s="55" t="n">
        <f aca="false">IF(DT159=2,2,IF(AND(DT159=10,DT168=1),11,DT159))</f>
        <v>1</v>
      </c>
      <c r="DV159" s="55" t="n">
        <f aca="false">IF(DU159=2,2,IF(AND(DU159=11,DU169=1),12,DU159))</f>
        <v>1</v>
      </c>
      <c r="DW159" s="55" t="n">
        <f aca="false">IF(DV159=2,2,IF(AND(DV159=12,DV170=1),13,DV159))</f>
        <v>1</v>
      </c>
      <c r="DX159" s="55" t="n">
        <f aca="false">IF(DW159=2,2,IF(AND(DW159=13,DW171=1),14,DW159))</f>
        <v>1</v>
      </c>
      <c r="DY159" s="55" t="n">
        <f aca="false">IF(DX159=2,2,IF(AND(DX159=14,DX172=1),15,DX159))</f>
        <v>1</v>
      </c>
      <c r="DZ159" s="55" t="n">
        <f aca="false">IF(DY159=2,2,IF(AND(DY159=15,DY173=1),16,DY159))</f>
        <v>1</v>
      </c>
      <c r="EA159" s="55" t="n">
        <f aca="false">IF(DZ159=2,2,IF(AND(DZ159=16,DZ174=1),17,DZ159))</f>
        <v>1</v>
      </c>
      <c r="EB159" s="55" t="n">
        <f aca="false">IF(EA159=2,2,IF(AND(EA159=17,EA175=1),18,EA159))</f>
        <v>1</v>
      </c>
      <c r="EC159" s="213" t="n">
        <f aca="false">IF(EB159=2,2,IF(AND(EB159=18,EB176=1),19,EB159))</f>
        <v>1</v>
      </c>
      <c r="ED159" s="214" t="n">
        <f aca="false">IF(EC159=2,DK159,IF(EC159=3,(DK159+DK160),IF(EC159=4,(DK159+DK160+DK161),IF(EC159=5,(DK159+DK160+DK161+DK162),IF(EC159=6,(DK159+DK160+DK161+DK162+DK163),IF(EC159=7,(DK159+DK160+DK161+DK162+DK163+DK164),0))))))</f>
        <v>0</v>
      </c>
      <c r="EE159" s="215" t="n">
        <f aca="false">IF(EC159=8,(DK159+DK160+DK161+DK162+DK163+DK164+DK165),IF(EC159=9,(DK159+DK160+DK161+DK162+DK163+DK164+DK165+DK166),IF(EC159=10,(DK159+DK160+DK161+DK162+DK163+DK164+DK165+DK166+DK167),IF(EC159=11,(DK159+DK160+DK161+DK162+DK163+DK164+DK165+DK166+DK167+DK168),IF(EC159=12,(DK159+DK160+DK161+DK162+DK163+DK164+DK165+DK166+DK167+DK168+DK169),IF(EC159=13,(DK159+DK160+DK161+DK162+DK163+DK164+DK165+DK166+DK167+DK168+DK169+DK170),0))))))</f>
        <v>0</v>
      </c>
      <c r="EF159" s="215" t="n">
        <f aca="false">IF(EC159=14,SUM(DK159:DK171),IF(EC159=15,SUM(DK159:DK172),IF(EC159=16,SUM(DK159:DK173),IF(EC159=17,SUM(DK159:DK174),IF(EC159=18,SUM(DK159:DK175),IF(EC159=19,SUM(DK159:DK176),0))))))</f>
        <v>0</v>
      </c>
      <c r="EG159" s="216" t="n">
        <f aca="false">ED159+EE159+EF159</f>
        <v>0</v>
      </c>
      <c r="EH159" s="215"/>
      <c r="EI159" s="216"/>
      <c r="EJ159" s="113" t="n">
        <f aca="false">EG159+EI159</f>
        <v>0</v>
      </c>
      <c r="EK159" s="113"/>
      <c r="EL159" s="113"/>
      <c r="EM159" s="113"/>
      <c r="EN159" s="113"/>
    </row>
    <row r="160" s="16" customFormat="true" ht="27" hidden="false" customHeight="true" outlineLevel="0" collapsed="false">
      <c r="B160" s="164" t="str">
        <f aca="false">IF(M160&gt;0,"Wypełnione","")</f>
        <v/>
      </c>
      <c r="C160" s="165" t="str">
        <f aca="false">IF(AU160=1,SUM(AU$11:AU160),"")</f>
        <v/>
      </c>
      <c r="D160" s="166"/>
      <c r="E160" s="167"/>
      <c r="F160" s="168"/>
      <c r="G160" s="169"/>
      <c r="H160" s="170"/>
      <c r="I160" s="168"/>
      <c r="J160" s="169"/>
      <c r="K160" s="170"/>
      <c r="L160" s="171"/>
      <c r="M160" s="172"/>
      <c r="N160" s="173"/>
      <c r="O160" s="173"/>
      <c r="P160" s="174"/>
      <c r="Q160" s="175"/>
      <c r="R160" s="175"/>
      <c r="S160" s="175"/>
      <c r="T160" s="175"/>
      <c r="U160" s="176"/>
      <c r="V160" s="177"/>
      <c r="W160" s="178"/>
      <c r="X160" s="178"/>
      <c r="Y160" s="178"/>
      <c r="Z160" s="178"/>
      <c r="AA160" s="178"/>
      <c r="AB160" s="178"/>
      <c r="AC160" s="178"/>
      <c r="AD160" s="178"/>
      <c r="AE160" s="179"/>
      <c r="AF160" s="180"/>
      <c r="AG160" s="177"/>
      <c r="AH160" s="178"/>
      <c r="AI160" s="181"/>
      <c r="AJ160" s="182"/>
      <c r="AK160" s="169"/>
      <c r="AL160" s="183"/>
      <c r="AM160" s="184"/>
      <c r="AN160" s="184"/>
      <c r="AO160" s="183"/>
      <c r="AP160" s="185"/>
      <c r="AQ160" s="186" t="str">
        <f aca="false">IF(BG160+BJ160&gt;0,"Wpisz miarę.","")</f>
        <v/>
      </c>
      <c r="AR160" s="187" t="n">
        <v>1</v>
      </c>
      <c r="AU160" s="188" t="n">
        <f aca="false">AW160</f>
        <v>0</v>
      </c>
      <c r="AV160" s="189" t="b">
        <f aca="false">ISNONTEXT(D160)</f>
        <v>1</v>
      </c>
      <c r="AW160" s="55" t="n">
        <f aca="false">IF(AV160=TRUE(),0,1)</f>
        <v>0</v>
      </c>
      <c r="AX160" s="190" t="n">
        <f aca="false">IF(D160=0,1,COUNTIF(D$12:D$401,D160))</f>
        <v>1</v>
      </c>
      <c r="AY160" s="191" t="n">
        <f aca="false">IF(AX160&gt;1,1,0)</f>
        <v>0</v>
      </c>
      <c r="BD160" s="193"/>
      <c r="BE160" s="193"/>
      <c r="BG160" s="194" t="n">
        <f aca="false">IF(AND(BH160&gt;0,BI160=0),1,0)</f>
        <v>0</v>
      </c>
      <c r="BH160" s="195" t="n">
        <f aca="false">AE160</f>
        <v>0</v>
      </c>
      <c r="BI160" s="187" t="n">
        <f aca="false">AF160</f>
        <v>0</v>
      </c>
      <c r="BJ160" s="194" t="n">
        <f aca="false">IF(AND(BK160&gt;0,BL160=0),1,0)</f>
        <v>0</v>
      </c>
      <c r="BK160" s="195" t="n">
        <f aca="false">AJ160</f>
        <v>0</v>
      </c>
      <c r="BL160" s="187" t="n">
        <f aca="false">AK160</f>
        <v>0</v>
      </c>
      <c r="BN160" s="196" t="n">
        <f aca="false">IF(P160&gt;0,1,0)</f>
        <v>0</v>
      </c>
      <c r="BO160" s="196" t="n">
        <f aca="false">IF(Q160&gt;0,1,0)</f>
        <v>0</v>
      </c>
      <c r="BP160" s="196" t="n">
        <f aca="false">IF(R160&gt;0,1,0)</f>
        <v>0</v>
      </c>
      <c r="BQ160" s="196" t="n">
        <f aca="false">IF(S160&gt;0,1,0)</f>
        <v>0</v>
      </c>
      <c r="BR160" s="196" t="n">
        <f aca="false">IF(T160&gt;0,1,0)</f>
        <v>0</v>
      </c>
      <c r="BS160" s="196" t="n">
        <f aca="false">IF(U160&gt;0,1,0)</f>
        <v>0</v>
      </c>
      <c r="BT160" s="197" t="n">
        <f aca="false">IF(SUM(BN160:BS160)&lt;=1,0,164)</f>
        <v>0</v>
      </c>
      <c r="CA160" s="27"/>
      <c r="CB160" s="199" t="str">
        <f aca="false">IF(ROUND(EJ160,2)=0,"",ROUND((K160-EJ160),2))</f>
        <v/>
      </c>
      <c r="CC160" s="200" t="str">
        <f aca="false">IF(CB160=0,"OK.",IF(CB160="","","Popraw  ;)"))</f>
        <v/>
      </c>
      <c r="CD160" s="201" t="str">
        <f aca="false">IF(ROWS(AP160:AP161)&gt;2,"Pamiętaj o wpisaniu WYPEŁNIONE do kol. z Filtrem","")</f>
        <v/>
      </c>
      <c r="CE160" s="217"/>
      <c r="CF160" s="218"/>
      <c r="CG160" s="218"/>
      <c r="CH160" s="218"/>
      <c r="CI160" s="220"/>
      <c r="CJ160" s="27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05" t="b">
        <f aca="false">ISNUMBER(D160)</f>
        <v>0</v>
      </c>
      <c r="CV160" s="206" t="b">
        <f aca="false">ISBLANK(D160)</f>
        <v>1</v>
      </c>
      <c r="CW160" s="189" t="b">
        <f aca="false">IF(CU160=CV160,FALSE(),TRUE())</f>
        <v>1</v>
      </c>
      <c r="CX160" s="55" t="n">
        <f aca="false">IF(CW160=TRUE(),0,1)</f>
        <v>0</v>
      </c>
      <c r="CY160" s="17"/>
      <c r="CZ160" s="55" t="n">
        <f aca="false">CX160</f>
        <v>0</v>
      </c>
      <c r="DA160" s="208" t="n">
        <f aca="false">IF(CZ160=0,DA159,CZ160)</f>
        <v>1</v>
      </c>
      <c r="DB160" s="161" t="n">
        <f aca="false">IF(DA160=1,1,IF(DA160=10,10,IF(DA160=20,20,10)))</f>
        <v>1</v>
      </c>
      <c r="DC160" s="222"/>
      <c r="DD160" s="208" t="n">
        <f aca="false">IF(DB160=1,1,0)</f>
        <v>1</v>
      </c>
      <c r="DE160" s="209" t="n">
        <f aca="false">DD160*K160</f>
        <v>0</v>
      </c>
      <c r="DF160" s="209" t="n">
        <f aca="false">DD160*M160</f>
        <v>0</v>
      </c>
      <c r="DG160" s="210"/>
      <c r="DH160" s="43"/>
      <c r="DI160" s="211"/>
      <c r="DJ160" s="112"/>
      <c r="DK160" s="162" t="n">
        <f aca="false">IF(DB160=1,M160,0)</f>
        <v>0</v>
      </c>
      <c r="DL160" s="212" t="n">
        <f aca="false">IF(AND(CZ160=1,DD160=1),2,DD160)</f>
        <v>1</v>
      </c>
      <c r="DM160" s="55" t="n">
        <f aca="false">IF(AND(DL160=2,DL161=2),2,IF(AND(DL160=2,DL161=1),3,DL160))</f>
        <v>1</v>
      </c>
      <c r="DN160" s="55" t="n">
        <f aca="false">IF(DM160=2,2,IF(AND(DM160=3,DM162=1),4,DM160))</f>
        <v>1</v>
      </c>
      <c r="DO160" s="55" t="n">
        <f aca="false">IF(DN160=2,2,IF(AND(DN160=4,DN163=1),5,DN160))</f>
        <v>1</v>
      </c>
      <c r="DP160" s="55" t="n">
        <f aca="false">IF(DO160=2,2,IF(AND(DO160=5,DO164=1),6,DO160))</f>
        <v>1</v>
      </c>
      <c r="DQ160" s="55" t="n">
        <f aca="false">IF(DP160=2,2,IF(AND(DP160=6,DP165=1),7,DP160))</f>
        <v>1</v>
      </c>
      <c r="DR160" s="55" t="n">
        <f aca="false">IF(DQ160=2,2,IF(AND(DQ160=7,DQ166=1),8,DQ160))</f>
        <v>1</v>
      </c>
      <c r="DS160" s="55" t="n">
        <f aca="false">IF(DR160=2,2,IF(AND(DR160=8,DR167=1),9,DR160))</f>
        <v>1</v>
      </c>
      <c r="DT160" s="55" t="n">
        <f aca="false">IF(DS160=2,2,IF(AND(DS160=9,DS168=1),10,DS160))</f>
        <v>1</v>
      </c>
      <c r="DU160" s="55" t="n">
        <f aca="false">IF(DT160=2,2,IF(AND(DT160=10,DT169=1),11,DT160))</f>
        <v>1</v>
      </c>
      <c r="DV160" s="55" t="n">
        <f aca="false">IF(DU160=2,2,IF(AND(DU160=11,DU170=1),12,DU160))</f>
        <v>1</v>
      </c>
      <c r="DW160" s="55" t="n">
        <f aca="false">IF(DV160=2,2,IF(AND(DV160=12,DV171=1),13,DV160))</f>
        <v>1</v>
      </c>
      <c r="DX160" s="55" t="n">
        <f aca="false">IF(DW160=2,2,IF(AND(DW160=13,DW172=1),14,DW160))</f>
        <v>1</v>
      </c>
      <c r="DY160" s="55" t="n">
        <f aca="false">IF(DX160=2,2,IF(AND(DX160=14,DX173=1),15,DX160))</f>
        <v>1</v>
      </c>
      <c r="DZ160" s="55" t="n">
        <f aca="false">IF(DY160=2,2,IF(AND(DY160=15,DY174=1),16,DY160))</f>
        <v>1</v>
      </c>
      <c r="EA160" s="55" t="n">
        <f aca="false">IF(DZ160=2,2,IF(AND(DZ160=16,DZ175=1),17,DZ160))</f>
        <v>1</v>
      </c>
      <c r="EB160" s="55" t="n">
        <f aca="false">IF(EA160=2,2,IF(AND(EA160=17,EA176=1),18,EA160))</f>
        <v>1</v>
      </c>
      <c r="EC160" s="213" t="n">
        <f aca="false">IF(EB160=2,2,IF(AND(EB160=18,EB177=1),19,EB160))</f>
        <v>1</v>
      </c>
      <c r="ED160" s="214" t="n">
        <f aca="false">IF(EC160=2,DK160,IF(EC160=3,(DK160+DK161),IF(EC160=4,(DK160+DK161+DK162),IF(EC160=5,(DK160+DK161+DK162+DK163),IF(EC160=6,(DK160+DK161+DK162+DK163+DK164),IF(EC160=7,(DK160+DK161+DK162+DK163+DK164+DK165),0))))))</f>
        <v>0</v>
      </c>
      <c r="EE160" s="215" t="n">
        <f aca="false">IF(EC160=8,(DK160+DK161+DK162+DK163+DK164+DK165+DK166),IF(EC160=9,(DK160+DK161+DK162+DK163+DK164+DK165+DK166+DK167),IF(EC160=10,(DK160+DK161+DK162+DK163+DK164+DK165+DK166+DK167+DK168),IF(EC160=11,(DK160+DK161+DK162+DK163+DK164+DK165+DK166+DK167+DK168+DK169),IF(EC160=12,(DK160+DK161+DK162+DK163+DK164+DK165+DK166+DK167+DK168+DK169+DK170),IF(EC160=13,(DK160+DK161+DK162+DK163+DK164+DK165+DK166+DK167+DK168+DK169+DK170+DK171),0))))))</f>
        <v>0</v>
      </c>
      <c r="EF160" s="215" t="n">
        <f aca="false">IF(EC160=14,SUM(DK160:DK172),IF(EC160=15,SUM(DK160:DK173),IF(EC160=16,SUM(DK160:DK174),IF(EC160=17,SUM(DK160:DK175),IF(EC160=18,SUM(DK160:DK176),IF(EC160=19,SUM(DK160:DK177),0))))))</f>
        <v>0</v>
      </c>
      <c r="EG160" s="216" t="n">
        <f aca="false">ED160+EE160+EF160</f>
        <v>0</v>
      </c>
      <c r="EH160" s="215"/>
      <c r="EI160" s="216"/>
      <c r="EJ160" s="113" t="n">
        <f aca="false">EG160+EI160</f>
        <v>0</v>
      </c>
      <c r="EK160" s="113"/>
      <c r="EL160" s="113"/>
      <c r="EM160" s="113"/>
      <c r="EN160" s="113"/>
    </row>
    <row r="161" s="16" customFormat="true" ht="27" hidden="false" customHeight="true" outlineLevel="0" collapsed="false">
      <c r="B161" s="164" t="str">
        <f aca="false">IF(M161&gt;0,"Wypełnione","")</f>
        <v/>
      </c>
      <c r="C161" s="165" t="str">
        <f aca="false">IF(AU161=1,SUM(AU$11:AU161),"")</f>
        <v/>
      </c>
      <c r="D161" s="166"/>
      <c r="E161" s="167"/>
      <c r="F161" s="168"/>
      <c r="G161" s="169"/>
      <c r="H161" s="170"/>
      <c r="I161" s="168"/>
      <c r="J161" s="169"/>
      <c r="K161" s="170"/>
      <c r="L161" s="171"/>
      <c r="M161" s="172"/>
      <c r="N161" s="173"/>
      <c r="O161" s="173"/>
      <c r="P161" s="174"/>
      <c r="Q161" s="175"/>
      <c r="R161" s="175"/>
      <c r="S161" s="175"/>
      <c r="T161" s="175"/>
      <c r="U161" s="176"/>
      <c r="V161" s="177"/>
      <c r="W161" s="178"/>
      <c r="X161" s="178"/>
      <c r="Y161" s="178"/>
      <c r="Z161" s="178"/>
      <c r="AA161" s="178"/>
      <c r="AB161" s="178"/>
      <c r="AC161" s="178"/>
      <c r="AD161" s="178"/>
      <c r="AE161" s="179"/>
      <c r="AF161" s="180"/>
      <c r="AG161" s="177"/>
      <c r="AH161" s="178"/>
      <c r="AI161" s="181"/>
      <c r="AJ161" s="182"/>
      <c r="AK161" s="169"/>
      <c r="AL161" s="183"/>
      <c r="AM161" s="184"/>
      <c r="AN161" s="184"/>
      <c r="AO161" s="183"/>
      <c r="AP161" s="185"/>
      <c r="AQ161" s="186" t="str">
        <f aca="false">IF(BG161+BJ161&gt;0,"Wpisz miarę.","")</f>
        <v/>
      </c>
      <c r="AR161" s="187" t="n">
        <v>1</v>
      </c>
      <c r="AU161" s="188" t="n">
        <f aca="false">AW161</f>
        <v>0</v>
      </c>
      <c r="AV161" s="189" t="b">
        <f aca="false">ISNONTEXT(D161)</f>
        <v>1</v>
      </c>
      <c r="AW161" s="55" t="n">
        <f aca="false">IF(AV161=TRUE(),0,1)</f>
        <v>0</v>
      </c>
      <c r="AX161" s="190" t="n">
        <f aca="false">IF(D161=0,1,COUNTIF(D$12:D$401,D161))</f>
        <v>1</v>
      </c>
      <c r="AY161" s="191" t="n">
        <f aca="false">IF(AX161&gt;1,1,0)</f>
        <v>0</v>
      </c>
      <c r="BD161" s="193"/>
      <c r="BE161" s="193"/>
      <c r="BG161" s="194" t="n">
        <f aca="false">IF(AND(BH161&gt;0,BI161=0),1,0)</f>
        <v>0</v>
      </c>
      <c r="BH161" s="195" t="n">
        <f aca="false">AE161</f>
        <v>0</v>
      </c>
      <c r="BI161" s="187" t="n">
        <f aca="false">AF161</f>
        <v>0</v>
      </c>
      <c r="BJ161" s="194" t="n">
        <f aca="false">IF(AND(BK161&gt;0,BL161=0),1,0)</f>
        <v>0</v>
      </c>
      <c r="BK161" s="195" t="n">
        <f aca="false">AJ161</f>
        <v>0</v>
      </c>
      <c r="BL161" s="187" t="n">
        <f aca="false">AK161</f>
        <v>0</v>
      </c>
      <c r="BN161" s="196" t="n">
        <f aca="false">IF(P161&gt;0,1,0)</f>
        <v>0</v>
      </c>
      <c r="BO161" s="196" t="n">
        <f aca="false">IF(Q161&gt;0,1,0)</f>
        <v>0</v>
      </c>
      <c r="BP161" s="196" t="n">
        <f aca="false">IF(R161&gt;0,1,0)</f>
        <v>0</v>
      </c>
      <c r="BQ161" s="196" t="n">
        <f aca="false">IF(S161&gt;0,1,0)</f>
        <v>0</v>
      </c>
      <c r="BR161" s="196" t="n">
        <f aca="false">IF(T161&gt;0,1,0)</f>
        <v>0</v>
      </c>
      <c r="BS161" s="196" t="n">
        <f aca="false">IF(U161&gt;0,1,0)</f>
        <v>0</v>
      </c>
      <c r="BT161" s="197" t="n">
        <f aca="false">IF(SUM(BN161:BS161)&lt;=1,0,164)</f>
        <v>0</v>
      </c>
      <c r="CA161" s="27"/>
      <c r="CB161" s="199" t="str">
        <f aca="false">IF(ROUND(EJ161,2)=0,"",ROUND((K161-EJ161),2))</f>
        <v/>
      </c>
      <c r="CC161" s="200" t="str">
        <f aca="false">IF(CB161=0,"OK.",IF(CB161="","","Popraw  ;)"))</f>
        <v/>
      </c>
      <c r="CD161" s="201" t="str">
        <f aca="false">IF(ROWS(AP161:AP162)&gt;2,"Pamiętaj o wpisaniu WYPEŁNIONE do kol. z Filtrem","")</f>
        <v/>
      </c>
      <c r="CE161" s="217"/>
      <c r="CF161" s="218"/>
      <c r="CG161" s="218"/>
      <c r="CH161" s="218"/>
      <c r="CI161" s="220"/>
      <c r="CJ161" s="27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05" t="b">
        <f aca="false">ISNUMBER(D161)</f>
        <v>0</v>
      </c>
      <c r="CV161" s="206" t="b">
        <f aca="false">ISBLANK(D161)</f>
        <v>1</v>
      </c>
      <c r="CW161" s="189" t="b">
        <f aca="false">IF(CU161=CV161,FALSE(),TRUE())</f>
        <v>1</v>
      </c>
      <c r="CX161" s="55" t="n">
        <f aca="false">IF(CW161=TRUE(),0,1)</f>
        <v>0</v>
      </c>
      <c r="CY161" s="17"/>
      <c r="CZ161" s="55" t="n">
        <f aca="false">CX161</f>
        <v>0</v>
      </c>
      <c r="DA161" s="208" t="n">
        <f aca="false">IF(CZ161=0,DA160,CZ161)</f>
        <v>1</v>
      </c>
      <c r="DB161" s="161" t="n">
        <f aca="false">IF(DA161=1,1,IF(DA161=10,10,IF(DA161=20,20,10)))</f>
        <v>1</v>
      </c>
      <c r="DC161" s="222"/>
      <c r="DD161" s="208" t="n">
        <f aca="false">IF(DB161=1,1,0)</f>
        <v>1</v>
      </c>
      <c r="DE161" s="209" t="n">
        <f aca="false">DD161*K161</f>
        <v>0</v>
      </c>
      <c r="DF161" s="209" t="n">
        <f aca="false">DD161*M161</f>
        <v>0</v>
      </c>
      <c r="DG161" s="210"/>
      <c r="DH161" s="43"/>
      <c r="DI161" s="211"/>
      <c r="DJ161" s="112"/>
      <c r="DK161" s="162" t="n">
        <f aca="false">IF(DB161=1,M161,0)</f>
        <v>0</v>
      </c>
      <c r="DL161" s="212" t="n">
        <f aca="false">IF(AND(CZ161=1,DD161=1),2,DD161)</f>
        <v>1</v>
      </c>
      <c r="DM161" s="55" t="n">
        <f aca="false">IF(AND(DL161=2,DL162=2),2,IF(AND(DL161=2,DL162=1),3,DL161))</f>
        <v>1</v>
      </c>
      <c r="DN161" s="55" t="n">
        <f aca="false">IF(DM161=2,2,IF(AND(DM161=3,DM163=1),4,DM161))</f>
        <v>1</v>
      </c>
      <c r="DO161" s="55" t="n">
        <f aca="false">IF(DN161=2,2,IF(AND(DN161=4,DN164=1),5,DN161))</f>
        <v>1</v>
      </c>
      <c r="DP161" s="55" t="n">
        <f aca="false">IF(DO161=2,2,IF(AND(DO161=5,DO165=1),6,DO161))</f>
        <v>1</v>
      </c>
      <c r="DQ161" s="55" t="n">
        <f aca="false">IF(DP161=2,2,IF(AND(DP161=6,DP166=1),7,DP161))</f>
        <v>1</v>
      </c>
      <c r="DR161" s="55" t="n">
        <f aca="false">IF(DQ161=2,2,IF(AND(DQ161=7,DQ167=1),8,DQ161))</f>
        <v>1</v>
      </c>
      <c r="DS161" s="55" t="n">
        <f aca="false">IF(DR161=2,2,IF(AND(DR161=8,DR168=1),9,DR161))</f>
        <v>1</v>
      </c>
      <c r="DT161" s="55" t="n">
        <f aca="false">IF(DS161=2,2,IF(AND(DS161=9,DS169=1),10,DS161))</f>
        <v>1</v>
      </c>
      <c r="DU161" s="55" t="n">
        <f aca="false">IF(DT161=2,2,IF(AND(DT161=10,DT170=1),11,DT161))</f>
        <v>1</v>
      </c>
      <c r="DV161" s="55" t="n">
        <f aca="false">IF(DU161=2,2,IF(AND(DU161=11,DU171=1),12,DU161))</f>
        <v>1</v>
      </c>
      <c r="DW161" s="55" t="n">
        <f aca="false">IF(DV161=2,2,IF(AND(DV161=12,DV172=1),13,DV161))</f>
        <v>1</v>
      </c>
      <c r="DX161" s="55" t="n">
        <f aca="false">IF(DW161=2,2,IF(AND(DW161=13,DW173=1),14,DW161))</f>
        <v>1</v>
      </c>
      <c r="DY161" s="55" t="n">
        <f aca="false">IF(DX161=2,2,IF(AND(DX161=14,DX174=1),15,DX161))</f>
        <v>1</v>
      </c>
      <c r="DZ161" s="55" t="n">
        <f aca="false">IF(DY161=2,2,IF(AND(DY161=15,DY175=1),16,DY161))</f>
        <v>1</v>
      </c>
      <c r="EA161" s="55" t="n">
        <f aca="false">IF(DZ161=2,2,IF(AND(DZ161=16,DZ176=1),17,DZ161))</f>
        <v>1</v>
      </c>
      <c r="EB161" s="55" t="n">
        <f aca="false">IF(EA161=2,2,IF(AND(EA161=17,EA177=1),18,EA161))</f>
        <v>1</v>
      </c>
      <c r="EC161" s="213" t="n">
        <f aca="false">IF(EB161=2,2,IF(AND(EB161=18,EB178=1),19,EB161))</f>
        <v>1</v>
      </c>
      <c r="ED161" s="214" t="n">
        <f aca="false">IF(EC161=2,DK161,IF(EC161=3,(DK161+DK162),IF(EC161=4,(DK161+DK162+DK163),IF(EC161=5,(DK161+DK162+DK163+DK164),IF(EC161=6,(DK161+DK162+DK163+DK164+DK165),IF(EC161=7,(DK161+DK162+DK163+DK164+DK165+DK166),0))))))</f>
        <v>0</v>
      </c>
      <c r="EE161" s="215" t="n">
        <f aca="false">IF(EC161=8,(DK161+DK162+DK163+DK164+DK165+DK166+DK167),IF(EC161=9,(DK161+DK162+DK163+DK164+DK165+DK166+DK167+DK168),IF(EC161=10,(DK161+DK162+DK163+DK164+DK165+DK166+DK167+DK168+DK169),IF(EC161=11,(DK161+DK162+DK163+DK164+DK165+DK166+DK167+DK168+DK169+DK170),IF(EC161=12,(DK161+DK162+DK163+DK164+DK165+DK166+DK167+DK168+DK169+DK170+DK171),IF(EC161=13,(DK161+DK162+DK163+DK164+DK165+DK166+DK167+DK168+DK169+DK170+DK171+DK172),0))))))</f>
        <v>0</v>
      </c>
      <c r="EF161" s="215" t="n">
        <f aca="false">IF(EC161=14,SUM(DK161:DK173),IF(EC161=15,SUM(DK161:DK174),IF(EC161=16,SUM(DK161:DK175),IF(EC161=17,SUM(DK161:DK176),IF(EC161=18,SUM(DK161:DK177),IF(EC161=19,SUM(DK161:DK178),0))))))</f>
        <v>0</v>
      </c>
      <c r="EG161" s="216" t="n">
        <f aca="false">ED161+EE161+EF161</f>
        <v>0</v>
      </c>
      <c r="EH161" s="215"/>
      <c r="EI161" s="216"/>
      <c r="EJ161" s="113" t="n">
        <f aca="false">EG161+EI161</f>
        <v>0</v>
      </c>
      <c r="EK161" s="113"/>
      <c r="EL161" s="113"/>
      <c r="EM161" s="113"/>
      <c r="EN161" s="113"/>
    </row>
    <row r="162" s="16" customFormat="true" ht="27" hidden="false" customHeight="true" outlineLevel="0" collapsed="false">
      <c r="B162" s="164" t="str">
        <f aca="false">IF(M162&gt;0,"Wypełnione","")</f>
        <v/>
      </c>
      <c r="C162" s="165" t="str">
        <f aca="false">IF(AU162=1,SUM(AU$11:AU162),"")</f>
        <v/>
      </c>
      <c r="D162" s="166"/>
      <c r="E162" s="167"/>
      <c r="F162" s="168"/>
      <c r="G162" s="169"/>
      <c r="H162" s="170"/>
      <c r="I162" s="168"/>
      <c r="J162" s="169"/>
      <c r="K162" s="170"/>
      <c r="L162" s="171"/>
      <c r="M162" s="172"/>
      <c r="N162" s="173"/>
      <c r="O162" s="173"/>
      <c r="P162" s="174"/>
      <c r="Q162" s="175"/>
      <c r="R162" s="175"/>
      <c r="S162" s="175"/>
      <c r="T162" s="175"/>
      <c r="U162" s="176"/>
      <c r="V162" s="177"/>
      <c r="W162" s="178"/>
      <c r="X162" s="178"/>
      <c r="Y162" s="178"/>
      <c r="Z162" s="178"/>
      <c r="AA162" s="178"/>
      <c r="AB162" s="178"/>
      <c r="AC162" s="178"/>
      <c r="AD162" s="178"/>
      <c r="AE162" s="179"/>
      <c r="AF162" s="180"/>
      <c r="AG162" s="177"/>
      <c r="AH162" s="178"/>
      <c r="AI162" s="181"/>
      <c r="AJ162" s="182"/>
      <c r="AK162" s="169"/>
      <c r="AL162" s="183"/>
      <c r="AM162" s="184"/>
      <c r="AN162" s="184"/>
      <c r="AO162" s="183"/>
      <c r="AP162" s="185"/>
      <c r="AQ162" s="186" t="str">
        <f aca="false">IF(BG162+BJ162&gt;0,"Wpisz miarę.","")</f>
        <v/>
      </c>
      <c r="AR162" s="187" t="n">
        <v>1</v>
      </c>
      <c r="AU162" s="188" t="n">
        <f aca="false">AW162</f>
        <v>0</v>
      </c>
      <c r="AV162" s="189" t="b">
        <f aca="false">ISNONTEXT(D162)</f>
        <v>1</v>
      </c>
      <c r="AW162" s="55" t="n">
        <f aca="false">IF(AV162=TRUE(),0,1)</f>
        <v>0</v>
      </c>
      <c r="AX162" s="190" t="n">
        <f aca="false">IF(D162=0,1,COUNTIF(D$12:D$401,D162))</f>
        <v>1</v>
      </c>
      <c r="AY162" s="191" t="n">
        <f aca="false">IF(AX162&gt;1,1,0)</f>
        <v>0</v>
      </c>
      <c r="BD162" s="193"/>
      <c r="BE162" s="193"/>
      <c r="BG162" s="194" t="n">
        <f aca="false">IF(AND(BH162&gt;0,BI162=0),1,0)</f>
        <v>0</v>
      </c>
      <c r="BH162" s="195" t="n">
        <f aca="false">AE162</f>
        <v>0</v>
      </c>
      <c r="BI162" s="187" t="n">
        <f aca="false">AF162</f>
        <v>0</v>
      </c>
      <c r="BJ162" s="194" t="n">
        <f aca="false">IF(AND(BK162&gt;0,BL162=0),1,0)</f>
        <v>0</v>
      </c>
      <c r="BK162" s="195" t="n">
        <f aca="false">AJ162</f>
        <v>0</v>
      </c>
      <c r="BL162" s="187" t="n">
        <f aca="false">AK162</f>
        <v>0</v>
      </c>
      <c r="BN162" s="196" t="n">
        <f aca="false">IF(P162&gt;0,1,0)</f>
        <v>0</v>
      </c>
      <c r="BO162" s="196" t="n">
        <f aca="false">IF(Q162&gt;0,1,0)</f>
        <v>0</v>
      </c>
      <c r="BP162" s="196" t="n">
        <f aca="false">IF(R162&gt;0,1,0)</f>
        <v>0</v>
      </c>
      <c r="BQ162" s="196" t="n">
        <f aca="false">IF(S162&gt;0,1,0)</f>
        <v>0</v>
      </c>
      <c r="BR162" s="196" t="n">
        <f aca="false">IF(T162&gt;0,1,0)</f>
        <v>0</v>
      </c>
      <c r="BS162" s="196" t="n">
        <f aca="false">IF(U162&gt;0,1,0)</f>
        <v>0</v>
      </c>
      <c r="BT162" s="197" t="n">
        <f aca="false">IF(SUM(BN162:BS162)&lt;=1,0,164)</f>
        <v>0</v>
      </c>
      <c r="CA162" s="27"/>
      <c r="CB162" s="199" t="str">
        <f aca="false">IF(ROUND(EJ162,2)=0,"",ROUND((K162-EJ162),2))</f>
        <v/>
      </c>
      <c r="CC162" s="200" t="str">
        <f aca="false">IF(CB162=0,"OK.",IF(CB162="","","Popraw  ;)"))</f>
        <v/>
      </c>
      <c r="CD162" s="201" t="str">
        <f aca="false">IF(ROWS(AP162:AP163)&gt;2,"Pamiętaj o wpisaniu WYPEŁNIONE do kol. z Filtrem","")</f>
        <v/>
      </c>
      <c r="CE162" s="217"/>
      <c r="CF162" s="218"/>
      <c r="CG162" s="218"/>
      <c r="CH162" s="218"/>
      <c r="CI162" s="220"/>
      <c r="CJ162" s="27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05" t="b">
        <f aca="false">ISNUMBER(D162)</f>
        <v>0</v>
      </c>
      <c r="CV162" s="206" t="b">
        <f aca="false">ISBLANK(D162)</f>
        <v>1</v>
      </c>
      <c r="CW162" s="189" t="b">
        <f aca="false">IF(CU162=CV162,FALSE(),TRUE())</f>
        <v>1</v>
      </c>
      <c r="CX162" s="55" t="n">
        <f aca="false">IF(CW162=TRUE(),0,1)</f>
        <v>0</v>
      </c>
      <c r="CY162" s="17"/>
      <c r="CZ162" s="55" t="n">
        <f aca="false">CX162</f>
        <v>0</v>
      </c>
      <c r="DA162" s="208" t="n">
        <f aca="false">IF(CZ162=0,DA161,CZ162)</f>
        <v>1</v>
      </c>
      <c r="DB162" s="161" t="n">
        <f aca="false">IF(DA162=1,1,IF(DA162=10,10,IF(DA162=20,20,10)))</f>
        <v>1</v>
      </c>
      <c r="DC162" s="222"/>
      <c r="DD162" s="208" t="n">
        <f aca="false">IF(DB162=1,1,0)</f>
        <v>1</v>
      </c>
      <c r="DE162" s="209" t="n">
        <f aca="false">DD162*K162</f>
        <v>0</v>
      </c>
      <c r="DF162" s="209" t="n">
        <f aca="false">DD162*M162</f>
        <v>0</v>
      </c>
      <c r="DG162" s="210"/>
      <c r="DH162" s="43"/>
      <c r="DI162" s="211"/>
      <c r="DJ162" s="112"/>
      <c r="DK162" s="162" t="n">
        <f aca="false">IF(DB162=1,M162,0)</f>
        <v>0</v>
      </c>
      <c r="DL162" s="212" t="n">
        <f aca="false">IF(AND(CZ162=1,DD162=1),2,DD162)</f>
        <v>1</v>
      </c>
      <c r="DM162" s="55" t="n">
        <f aca="false">IF(AND(DL162=2,DL163=2),2,IF(AND(DL162=2,DL163=1),3,DL162))</f>
        <v>1</v>
      </c>
      <c r="DN162" s="55" t="n">
        <f aca="false">IF(DM162=2,2,IF(AND(DM162=3,DM164=1),4,DM162))</f>
        <v>1</v>
      </c>
      <c r="DO162" s="55" t="n">
        <f aca="false">IF(DN162=2,2,IF(AND(DN162=4,DN165=1),5,DN162))</f>
        <v>1</v>
      </c>
      <c r="DP162" s="55" t="n">
        <f aca="false">IF(DO162=2,2,IF(AND(DO162=5,DO166=1),6,DO162))</f>
        <v>1</v>
      </c>
      <c r="DQ162" s="55" t="n">
        <f aca="false">IF(DP162=2,2,IF(AND(DP162=6,DP167=1),7,DP162))</f>
        <v>1</v>
      </c>
      <c r="DR162" s="55" t="n">
        <f aca="false">IF(DQ162=2,2,IF(AND(DQ162=7,DQ168=1),8,DQ162))</f>
        <v>1</v>
      </c>
      <c r="DS162" s="55" t="n">
        <f aca="false">IF(DR162=2,2,IF(AND(DR162=8,DR169=1),9,DR162))</f>
        <v>1</v>
      </c>
      <c r="DT162" s="55" t="n">
        <f aca="false">IF(DS162=2,2,IF(AND(DS162=9,DS170=1),10,DS162))</f>
        <v>1</v>
      </c>
      <c r="DU162" s="55" t="n">
        <f aca="false">IF(DT162=2,2,IF(AND(DT162=10,DT171=1),11,DT162))</f>
        <v>1</v>
      </c>
      <c r="DV162" s="55" t="n">
        <f aca="false">IF(DU162=2,2,IF(AND(DU162=11,DU172=1),12,DU162))</f>
        <v>1</v>
      </c>
      <c r="DW162" s="55" t="n">
        <f aca="false">IF(DV162=2,2,IF(AND(DV162=12,DV173=1),13,DV162))</f>
        <v>1</v>
      </c>
      <c r="DX162" s="55" t="n">
        <f aca="false">IF(DW162=2,2,IF(AND(DW162=13,DW174=1),14,DW162))</f>
        <v>1</v>
      </c>
      <c r="DY162" s="55" t="n">
        <f aca="false">IF(DX162=2,2,IF(AND(DX162=14,DX175=1),15,DX162))</f>
        <v>1</v>
      </c>
      <c r="DZ162" s="55" t="n">
        <f aca="false">IF(DY162=2,2,IF(AND(DY162=15,DY176=1),16,DY162))</f>
        <v>1</v>
      </c>
      <c r="EA162" s="55" t="n">
        <f aca="false">IF(DZ162=2,2,IF(AND(DZ162=16,DZ177=1),17,DZ162))</f>
        <v>1</v>
      </c>
      <c r="EB162" s="55" t="n">
        <f aca="false">IF(EA162=2,2,IF(AND(EA162=17,EA178=1),18,EA162))</f>
        <v>1</v>
      </c>
      <c r="EC162" s="213" t="n">
        <f aca="false">IF(EB162=2,2,IF(AND(EB162=18,EB179=1),19,EB162))</f>
        <v>1</v>
      </c>
      <c r="ED162" s="214" t="n">
        <f aca="false">IF(EC162=2,DK162,IF(EC162=3,(DK162+DK163),IF(EC162=4,(DK162+DK163+DK164),IF(EC162=5,(DK162+DK163+DK164+DK165),IF(EC162=6,(DK162+DK163+DK164+DK165+DK166),IF(EC162=7,(DK162+DK163+DK164+DK165+DK166+DK167),0))))))</f>
        <v>0</v>
      </c>
      <c r="EE162" s="215" t="n">
        <f aca="false">IF(EC162=8,(DK162+DK163+DK164+DK165+DK166+DK167+DK168),IF(EC162=9,(DK162+DK163+DK164+DK165+DK166+DK167+DK168+DK169),IF(EC162=10,(DK162+DK163+DK164+DK165+DK166+DK167+DK168+DK169+DK170),IF(EC162=11,(DK162+DK163+DK164+DK165+DK166+DK167+DK168+DK169+DK170+DK171),IF(EC162=12,(DK162+DK163+DK164+DK165+DK166+DK167+DK168+DK169+DK170+DK171+DK172),IF(EC162=13,(DK162+DK163+DK164+DK165+DK166+DK167+DK168+DK169+DK170+DK171+DK172+DK173),0))))))</f>
        <v>0</v>
      </c>
      <c r="EF162" s="215" t="n">
        <f aca="false">IF(EC162=14,SUM(DK162:DK174),IF(EC162=15,SUM(DK162:DK175),IF(EC162=16,SUM(DK162:DK176),IF(EC162=17,SUM(DK162:DK177),IF(EC162=18,SUM(DK162:DK178),IF(EC162=19,SUM(DK162:DK179),0))))))</f>
        <v>0</v>
      </c>
      <c r="EG162" s="216" t="n">
        <f aca="false">ED162+EE162+EF162</f>
        <v>0</v>
      </c>
      <c r="EH162" s="215"/>
      <c r="EI162" s="216"/>
      <c r="EJ162" s="113" t="n">
        <f aca="false">EG162+EI162</f>
        <v>0</v>
      </c>
      <c r="EK162" s="113"/>
      <c r="EL162" s="113"/>
      <c r="EM162" s="113"/>
      <c r="EN162" s="113"/>
    </row>
    <row r="163" s="16" customFormat="true" ht="27" hidden="false" customHeight="true" outlineLevel="0" collapsed="false">
      <c r="B163" s="164" t="str">
        <f aca="false">IF(M163&gt;0,"Wypełnione","")</f>
        <v/>
      </c>
      <c r="C163" s="165" t="str">
        <f aca="false">IF(AU163=1,SUM(AU$11:AU163),"")</f>
        <v/>
      </c>
      <c r="D163" s="166"/>
      <c r="E163" s="167"/>
      <c r="F163" s="168"/>
      <c r="G163" s="169"/>
      <c r="H163" s="170"/>
      <c r="I163" s="168"/>
      <c r="J163" s="169"/>
      <c r="K163" s="170"/>
      <c r="L163" s="171"/>
      <c r="M163" s="172"/>
      <c r="N163" s="173"/>
      <c r="O163" s="173"/>
      <c r="P163" s="174"/>
      <c r="Q163" s="175"/>
      <c r="R163" s="175"/>
      <c r="S163" s="175"/>
      <c r="T163" s="175"/>
      <c r="U163" s="176"/>
      <c r="V163" s="177"/>
      <c r="W163" s="178"/>
      <c r="X163" s="178"/>
      <c r="Y163" s="178"/>
      <c r="Z163" s="178"/>
      <c r="AA163" s="178"/>
      <c r="AB163" s="178"/>
      <c r="AC163" s="178"/>
      <c r="AD163" s="178"/>
      <c r="AE163" s="179"/>
      <c r="AF163" s="180"/>
      <c r="AG163" s="177"/>
      <c r="AH163" s="178"/>
      <c r="AI163" s="181"/>
      <c r="AJ163" s="182"/>
      <c r="AK163" s="169"/>
      <c r="AL163" s="183"/>
      <c r="AM163" s="184"/>
      <c r="AN163" s="184"/>
      <c r="AO163" s="183"/>
      <c r="AP163" s="185"/>
      <c r="AQ163" s="186" t="str">
        <f aca="false">IF(BG163+BJ163&gt;0,"Wpisz miarę.","")</f>
        <v/>
      </c>
      <c r="AR163" s="187" t="n">
        <v>1</v>
      </c>
      <c r="AU163" s="188" t="n">
        <f aca="false">AW163</f>
        <v>0</v>
      </c>
      <c r="AV163" s="189" t="b">
        <f aca="false">ISNONTEXT(D163)</f>
        <v>1</v>
      </c>
      <c r="AW163" s="55" t="n">
        <f aca="false">IF(AV163=TRUE(),0,1)</f>
        <v>0</v>
      </c>
      <c r="AX163" s="190" t="n">
        <f aca="false">IF(D163=0,1,COUNTIF(D$12:D$401,D163))</f>
        <v>1</v>
      </c>
      <c r="AY163" s="191" t="n">
        <f aca="false">IF(AX163&gt;1,1,0)</f>
        <v>0</v>
      </c>
      <c r="BD163" s="193"/>
      <c r="BE163" s="193"/>
      <c r="BG163" s="194" t="n">
        <f aca="false">IF(AND(BH163&gt;0,BI163=0),1,0)</f>
        <v>0</v>
      </c>
      <c r="BH163" s="195" t="n">
        <f aca="false">AE163</f>
        <v>0</v>
      </c>
      <c r="BI163" s="187" t="n">
        <f aca="false">AF163</f>
        <v>0</v>
      </c>
      <c r="BJ163" s="194" t="n">
        <f aca="false">IF(AND(BK163&gt;0,BL163=0),1,0)</f>
        <v>0</v>
      </c>
      <c r="BK163" s="195" t="n">
        <f aca="false">AJ163</f>
        <v>0</v>
      </c>
      <c r="BL163" s="187" t="n">
        <f aca="false">AK163</f>
        <v>0</v>
      </c>
      <c r="BN163" s="196" t="n">
        <f aca="false">IF(P163&gt;0,1,0)</f>
        <v>0</v>
      </c>
      <c r="BO163" s="196" t="n">
        <f aca="false">IF(Q163&gt;0,1,0)</f>
        <v>0</v>
      </c>
      <c r="BP163" s="196" t="n">
        <f aca="false">IF(R163&gt;0,1,0)</f>
        <v>0</v>
      </c>
      <c r="BQ163" s="196" t="n">
        <f aca="false">IF(S163&gt;0,1,0)</f>
        <v>0</v>
      </c>
      <c r="BR163" s="196" t="n">
        <f aca="false">IF(T163&gt;0,1,0)</f>
        <v>0</v>
      </c>
      <c r="BS163" s="196" t="n">
        <f aca="false">IF(U163&gt;0,1,0)</f>
        <v>0</v>
      </c>
      <c r="BT163" s="197" t="n">
        <f aca="false">IF(SUM(BN163:BS163)&lt;=1,0,164)</f>
        <v>0</v>
      </c>
      <c r="CA163" s="27"/>
      <c r="CB163" s="199" t="str">
        <f aca="false">IF(ROUND(EJ163,2)=0,"",ROUND((K163-EJ163),2))</f>
        <v/>
      </c>
      <c r="CC163" s="200" t="str">
        <f aca="false">IF(CB163=0,"OK.",IF(CB163="","","Popraw  ;)"))</f>
        <v/>
      </c>
      <c r="CD163" s="201" t="str">
        <f aca="false">IF(ROWS(AP163:AP164)&gt;2,"Pamiętaj o wpisaniu WYPEŁNIONE do kol. z Filtrem","")</f>
        <v/>
      </c>
      <c r="CE163" s="217"/>
      <c r="CF163" s="218"/>
      <c r="CG163" s="218"/>
      <c r="CH163" s="218"/>
      <c r="CI163" s="220"/>
      <c r="CJ163" s="27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05" t="b">
        <f aca="false">ISNUMBER(D163)</f>
        <v>0</v>
      </c>
      <c r="CV163" s="206" t="b">
        <f aca="false">ISBLANK(D163)</f>
        <v>1</v>
      </c>
      <c r="CW163" s="189" t="b">
        <f aca="false">IF(CU163=CV163,FALSE(),TRUE())</f>
        <v>1</v>
      </c>
      <c r="CX163" s="55" t="n">
        <f aca="false">IF(CW163=TRUE(),0,1)</f>
        <v>0</v>
      </c>
      <c r="CY163" s="17"/>
      <c r="CZ163" s="55" t="n">
        <f aca="false">CX163</f>
        <v>0</v>
      </c>
      <c r="DA163" s="208" t="n">
        <f aca="false">IF(CZ163=0,DA162,CZ163)</f>
        <v>1</v>
      </c>
      <c r="DB163" s="161" t="n">
        <f aca="false">IF(DA163=1,1,IF(DA163=10,10,IF(DA163=20,20,10)))</f>
        <v>1</v>
      </c>
      <c r="DC163" s="222"/>
      <c r="DD163" s="208" t="n">
        <f aca="false">IF(DB163=1,1,0)</f>
        <v>1</v>
      </c>
      <c r="DE163" s="209" t="n">
        <f aca="false">DD163*K163</f>
        <v>0</v>
      </c>
      <c r="DF163" s="209" t="n">
        <f aca="false">DD163*M163</f>
        <v>0</v>
      </c>
      <c r="DG163" s="210"/>
      <c r="DH163" s="43"/>
      <c r="DI163" s="211"/>
      <c r="DJ163" s="112"/>
      <c r="DK163" s="162" t="n">
        <f aca="false">IF(DB163=1,M163,0)</f>
        <v>0</v>
      </c>
      <c r="DL163" s="212" t="n">
        <f aca="false">IF(AND(CZ163=1,DD163=1),2,DD163)</f>
        <v>1</v>
      </c>
      <c r="DM163" s="55" t="n">
        <f aca="false">IF(AND(DL163=2,DL164=2),2,IF(AND(DL163=2,DL164=1),3,DL163))</f>
        <v>1</v>
      </c>
      <c r="DN163" s="55" t="n">
        <f aca="false">IF(DM163=2,2,IF(AND(DM163=3,DM165=1),4,DM163))</f>
        <v>1</v>
      </c>
      <c r="DO163" s="55" t="n">
        <f aca="false">IF(DN163=2,2,IF(AND(DN163=4,DN166=1),5,DN163))</f>
        <v>1</v>
      </c>
      <c r="DP163" s="55" t="n">
        <f aca="false">IF(DO163=2,2,IF(AND(DO163=5,DO167=1),6,DO163))</f>
        <v>1</v>
      </c>
      <c r="DQ163" s="55" t="n">
        <f aca="false">IF(DP163=2,2,IF(AND(DP163=6,DP168=1),7,DP163))</f>
        <v>1</v>
      </c>
      <c r="DR163" s="55" t="n">
        <f aca="false">IF(DQ163=2,2,IF(AND(DQ163=7,DQ169=1),8,DQ163))</f>
        <v>1</v>
      </c>
      <c r="DS163" s="55" t="n">
        <f aca="false">IF(DR163=2,2,IF(AND(DR163=8,DR170=1),9,DR163))</f>
        <v>1</v>
      </c>
      <c r="DT163" s="55" t="n">
        <f aca="false">IF(DS163=2,2,IF(AND(DS163=9,DS171=1),10,DS163))</f>
        <v>1</v>
      </c>
      <c r="DU163" s="55" t="n">
        <f aca="false">IF(DT163=2,2,IF(AND(DT163=10,DT172=1),11,DT163))</f>
        <v>1</v>
      </c>
      <c r="DV163" s="55" t="n">
        <f aca="false">IF(DU163=2,2,IF(AND(DU163=11,DU173=1),12,DU163))</f>
        <v>1</v>
      </c>
      <c r="DW163" s="55" t="n">
        <f aca="false">IF(DV163=2,2,IF(AND(DV163=12,DV174=1),13,DV163))</f>
        <v>1</v>
      </c>
      <c r="DX163" s="55" t="n">
        <f aca="false">IF(DW163=2,2,IF(AND(DW163=13,DW175=1),14,DW163))</f>
        <v>1</v>
      </c>
      <c r="DY163" s="55" t="n">
        <f aca="false">IF(DX163=2,2,IF(AND(DX163=14,DX176=1),15,DX163))</f>
        <v>1</v>
      </c>
      <c r="DZ163" s="55" t="n">
        <f aca="false">IF(DY163=2,2,IF(AND(DY163=15,DY177=1),16,DY163))</f>
        <v>1</v>
      </c>
      <c r="EA163" s="55" t="n">
        <f aca="false">IF(DZ163=2,2,IF(AND(DZ163=16,DZ178=1),17,DZ163))</f>
        <v>1</v>
      </c>
      <c r="EB163" s="55" t="n">
        <f aca="false">IF(EA163=2,2,IF(AND(EA163=17,EA179=1),18,EA163))</f>
        <v>1</v>
      </c>
      <c r="EC163" s="213" t="n">
        <f aca="false">IF(EB163=2,2,IF(AND(EB163=18,EB180=1),19,EB163))</f>
        <v>1</v>
      </c>
      <c r="ED163" s="214" t="n">
        <f aca="false">IF(EC163=2,DK163,IF(EC163=3,(DK163+DK164),IF(EC163=4,(DK163+DK164+DK165),IF(EC163=5,(DK163+DK164+DK165+DK166),IF(EC163=6,(DK163+DK164+DK165+DK166+DK167),IF(EC163=7,(DK163+DK164+DK165+DK166+DK167+DK168),0))))))</f>
        <v>0</v>
      </c>
      <c r="EE163" s="215" t="n">
        <f aca="false">IF(EC163=8,(DK163+DK164+DK165+DK166+DK167+DK168+DK169),IF(EC163=9,(DK163+DK164+DK165+DK166+DK167+DK168+DK169+DK170),IF(EC163=10,(DK163+DK164+DK165+DK166+DK167+DK168+DK169+DK170+DK171),IF(EC163=11,(DK163+DK164+DK165+DK166+DK167+DK168+DK169+DK170+DK171+DK172),IF(EC163=12,(DK163+DK164+DK165+DK166+DK167+DK168+DK169+DK170+DK171+DK172+DK173),IF(EC163=13,(DK163+DK164+DK165+DK166+DK167+DK168+DK169+DK170+DK171+DK172+DK173+DK174),0))))))</f>
        <v>0</v>
      </c>
      <c r="EF163" s="215" t="n">
        <f aca="false">IF(EC163=14,SUM(DK163:DK175),IF(EC163=15,SUM(DK163:DK176),IF(EC163=16,SUM(DK163:DK177),IF(EC163=17,SUM(DK163:DK178),IF(EC163=18,SUM(DK163:DK179),IF(EC163=19,SUM(DK163:DK180),0))))))</f>
        <v>0</v>
      </c>
      <c r="EG163" s="216" t="n">
        <f aca="false">ED163+EE163+EF163</f>
        <v>0</v>
      </c>
      <c r="EH163" s="215"/>
      <c r="EI163" s="216"/>
      <c r="EJ163" s="113" t="n">
        <f aca="false">EG163+EI163</f>
        <v>0</v>
      </c>
      <c r="EK163" s="113"/>
      <c r="EL163" s="113"/>
      <c r="EM163" s="113"/>
      <c r="EN163" s="113"/>
    </row>
    <row r="164" s="16" customFormat="true" ht="27" hidden="false" customHeight="true" outlineLevel="0" collapsed="false">
      <c r="B164" s="164" t="str">
        <f aca="false">IF(M164&gt;0,"Wypełnione","")</f>
        <v/>
      </c>
      <c r="C164" s="165" t="str">
        <f aca="false">IF(AU164=1,SUM(AU$11:AU164),"")</f>
        <v/>
      </c>
      <c r="D164" s="166"/>
      <c r="E164" s="167"/>
      <c r="F164" s="168"/>
      <c r="G164" s="169"/>
      <c r="H164" s="170"/>
      <c r="I164" s="168"/>
      <c r="J164" s="169"/>
      <c r="K164" s="170"/>
      <c r="L164" s="171"/>
      <c r="M164" s="172"/>
      <c r="N164" s="173"/>
      <c r="O164" s="173"/>
      <c r="P164" s="174"/>
      <c r="Q164" s="175"/>
      <c r="R164" s="175"/>
      <c r="S164" s="175"/>
      <c r="T164" s="175"/>
      <c r="U164" s="176"/>
      <c r="V164" s="177"/>
      <c r="W164" s="178"/>
      <c r="X164" s="178"/>
      <c r="Y164" s="178"/>
      <c r="Z164" s="178"/>
      <c r="AA164" s="178"/>
      <c r="AB164" s="178"/>
      <c r="AC164" s="178"/>
      <c r="AD164" s="178"/>
      <c r="AE164" s="179"/>
      <c r="AF164" s="180"/>
      <c r="AG164" s="177"/>
      <c r="AH164" s="178"/>
      <c r="AI164" s="181"/>
      <c r="AJ164" s="182"/>
      <c r="AK164" s="169"/>
      <c r="AL164" s="183"/>
      <c r="AM164" s="184"/>
      <c r="AN164" s="184"/>
      <c r="AO164" s="183"/>
      <c r="AP164" s="185"/>
      <c r="AQ164" s="186" t="str">
        <f aca="false">IF(BG164+BJ164&gt;0,"Wpisz miarę.","")</f>
        <v/>
      </c>
      <c r="AR164" s="187" t="n">
        <v>1</v>
      </c>
      <c r="AU164" s="188" t="n">
        <f aca="false">AW164</f>
        <v>0</v>
      </c>
      <c r="AV164" s="189" t="b">
        <f aca="false">ISNONTEXT(D164)</f>
        <v>1</v>
      </c>
      <c r="AW164" s="55" t="n">
        <f aca="false">IF(AV164=TRUE(),0,1)</f>
        <v>0</v>
      </c>
      <c r="AX164" s="190" t="n">
        <f aca="false">IF(D164=0,1,COUNTIF(D$12:D$401,D164))</f>
        <v>1</v>
      </c>
      <c r="AY164" s="191" t="n">
        <f aca="false">IF(AX164&gt;1,1,0)</f>
        <v>0</v>
      </c>
      <c r="BD164" s="193"/>
      <c r="BE164" s="193"/>
      <c r="BG164" s="194" t="n">
        <f aca="false">IF(AND(BH164&gt;0,BI164=0),1,0)</f>
        <v>0</v>
      </c>
      <c r="BH164" s="195" t="n">
        <f aca="false">AE164</f>
        <v>0</v>
      </c>
      <c r="BI164" s="187" t="n">
        <f aca="false">AF164</f>
        <v>0</v>
      </c>
      <c r="BJ164" s="194" t="n">
        <f aca="false">IF(AND(BK164&gt;0,BL164=0),1,0)</f>
        <v>0</v>
      </c>
      <c r="BK164" s="195" t="n">
        <f aca="false">AJ164</f>
        <v>0</v>
      </c>
      <c r="BL164" s="187" t="n">
        <f aca="false">AK164</f>
        <v>0</v>
      </c>
      <c r="BN164" s="196" t="n">
        <f aca="false">IF(P164&gt;0,1,0)</f>
        <v>0</v>
      </c>
      <c r="BO164" s="196" t="n">
        <f aca="false">IF(Q164&gt;0,1,0)</f>
        <v>0</v>
      </c>
      <c r="BP164" s="196" t="n">
        <f aca="false">IF(R164&gt;0,1,0)</f>
        <v>0</v>
      </c>
      <c r="BQ164" s="196" t="n">
        <f aca="false">IF(S164&gt;0,1,0)</f>
        <v>0</v>
      </c>
      <c r="BR164" s="196" t="n">
        <f aca="false">IF(T164&gt;0,1,0)</f>
        <v>0</v>
      </c>
      <c r="BS164" s="196" t="n">
        <f aca="false">IF(U164&gt;0,1,0)</f>
        <v>0</v>
      </c>
      <c r="BT164" s="197" t="n">
        <f aca="false">IF(SUM(BN164:BS164)&lt;=1,0,164)</f>
        <v>0</v>
      </c>
      <c r="CA164" s="27"/>
      <c r="CB164" s="199" t="str">
        <f aca="false">IF(ROUND(EJ164,2)=0,"",ROUND((K164-EJ164),2))</f>
        <v/>
      </c>
      <c r="CC164" s="200" t="str">
        <f aca="false">IF(CB164=0,"OK.",IF(CB164="","","Popraw  ;)"))</f>
        <v/>
      </c>
      <c r="CD164" s="201" t="str">
        <f aca="false">IF(ROWS(AP164:AP165)&gt;2,"Pamiętaj o wpisaniu WYPEŁNIONE do kol. z Filtrem","")</f>
        <v/>
      </c>
      <c r="CE164" s="217"/>
      <c r="CF164" s="218"/>
      <c r="CG164" s="218"/>
      <c r="CH164" s="218"/>
      <c r="CI164" s="220"/>
      <c r="CJ164" s="27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05" t="b">
        <f aca="false">ISNUMBER(D164)</f>
        <v>0</v>
      </c>
      <c r="CV164" s="206" t="b">
        <f aca="false">ISBLANK(D164)</f>
        <v>1</v>
      </c>
      <c r="CW164" s="189" t="b">
        <f aca="false">IF(CU164=CV164,FALSE(),TRUE())</f>
        <v>1</v>
      </c>
      <c r="CX164" s="55" t="n">
        <f aca="false">IF(CW164=TRUE(),0,1)</f>
        <v>0</v>
      </c>
      <c r="CY164" s="17"/>
      <c r="CZ164" s="55" t="n">
        <f aca="false">CX164</f>
        <v>0</v>
      </c>
      <c r="DA164" s="208" t="n">
        <f aca="false">IF(CZ164=0,DA163,CZ164)</f>
        <v>1</v>
      </c>
      <c r="DB164" s="161" t="n">
        <f aca="false">IF(DA164=1,1,IF(DA164=10,10,IF(DA164=20,20,10)))</f>
        <v>1</v>
      </c>
      <c r="DC164" s="222"/>
      <c r="DD164" s="208" t="n">
        <f aca="false">IF(DB164=1,1,0)</f>
        <v>1</v>
      </c>
      <c r="DE164" s="209" t="n">
        <f aca="false">DD164*K164</f>
        <v>0</v>
      </c>
      <c r="DF164" s="209" t="n">
        <f aca="false">DD164*M164</f>
        <v>0</v>
      </c>
      <c r="DG164" s="210"/>
      <c r="DH164" s="43"/>
      <c r="DI164" s="211"/>
      <c r="DJ164" s="112"/>
      <c r="DK164" s="162" t="n">
        <f aca="false">IF(DB164=1,M164,0)</f>
        <v>0</v>
      </c>
      <c r="DL164" s="212" t="n">
        <f aca="false">IF(AND(CZ164=1,DD164=1),2,DD164)</f>
        <v>1</v>
      </c>
      <c r="DM164" s="55" t="n">
        <f aca="false">IF(AND(DL164=2,DL165=2),2,IF(AND(DL164=2,DL165=1),3,DL164))</f>
        <v>1</v>
      </c>
      <c r="DN164" s="55" t="n">
        <f aca="false">IF(DM164=2,2,IF(AND(DM164=3,DM166=1),4,DM164))</f>
        <v>1</v>
      </c>
      <c r="DO164" s="55" t="n">
        <f aca="false">IF(DN164=2,2,IF(AND(DN164=4,DN167=1),5,DN164))</f>
        <v>1</v>
      </c>
      <c r="DP164" s="55" t="n">
        <f aca="false">IF(DO164=2,2,IF(AND(DO164=5,DO168=1),6,DO164))</f>
        <v>1</v>
      </c>
      <c r="DQ164" s="55" t="n">
        <f aca="false">IF(DP164=2,2,IF(AND(DP164=6,DP169=1),7,DP164))</f>
        <v>1</v>
      </c>
      <c r="DR164" s="55" t="n">
        <f aca="false">IF(DQ164=2,2,IF(AND(DQ164=7,DQ170=1),8,DQ164))</f>
        <v>1</v>
      </c>
      <c r="DS164" s="55" t="n">
        <f aca="false">IF(DR164=2,2,IF(AND(DR164=8,DR171=1),9,DR164))</f>
        <v>1</v>
      </c>
      <c r="DT164" s="55" t="n">
        <f aca="false">IF(DS164=2,2,IF(AND(DS164=9,DS172=1),10,DS164))</f>
        <v>1</v>
      </c>
      <c r="DU164" s="55" t="n">
        <f aca="false">IF(DT164=2,2,IF(AND(DT164=10,DT173=1),11,DT164))</f>
        <v>1</v>
      </c>
      <c r="DV164" s="55" t="n">
        <f aca="false">IF(DU164=2,2,IF(AND(DU164=11,DU174=1),12,DU164))</f>
        <v>1</v>
      </c>
      <c r="DW164" s="55" t="n">
        <f aca="false">IF(DV164=2,2,IF(AND(DV164=12,DV175=1),13,DV164))</f>
        <v>1</v>
      </c>
      <c r="DX164" s="55" t="n">
        <f aca="false">IF(DW164=2,2,IF(AND(DW164=13,DW176=1),14,DW164))</f>
        <v>1</v>
      </c>
      <c r="DY164" s="55" t="n">
        <f aca="false">IF(DX164=2,2,IF(AND(DX164=14,DX177=1),15,DX164))</f>
        <v>1</v>
      </c>
      <c r="DZ164" s="55" t="n">
        <f aca="false">IF(DY164=2,2,IF(AND(DY164=15,DY178=1),16,DY164))</f>
        <v>1</v>
      </c>
      <c r="EA164" s="55" t="n">
        <f aca="false">IF(DZ164=2,2,IF(AND(DZ164=16,DZ179=1),17,DZ164))</f>
        <v>1</v>
      </c>
      <c r="EB164" s="55" t="n">
        <f aca="false">IF(EA164=2,2,IF(AND(EA164=17,EA180=1),18,EA164))</f>
        <v>1</v>
      </c>
      <c r="EC164" s="213" t="n">
        <f aca="false">IF(EB164=2,2,IF(AND(EB164=18,EB181=1),19,EB164))</f>
        <v>1</v>
      </c>
      <c r="ED164" s="214" t="n">
        <f aca="false">IF(EC164=2,DK164,IF(EC164=3,(DK164+DK165),IF(EC164=4,(DK164+DK165+DK166),IF(EC164=5,(DK164+DK165+DK166+DK167),IF(EC164=6,(DK164+DK165+DK166+DK167+DK168),IF(EC164=7,(DK164+DK165+DK166+DK167+DK168+DK169),0))))))</f>
        <v>0</v>
      </c>
      <c r="EE164" s="215" t="n">
        <f aca="false">IF(EC164=8,(DK164+DK165+DK166+DK167+DK168+DK169+DK170),IF(EC164=9,(DK164+DK165+DK166+DK167+DK168+DK169+DK170+DK171),IF(EC164=10,(DK164+DK165+DK166+DK167+DK168+DK169+DK170+DK171+DK172),IF(EC164=11,(DK164+DK165+DK166+DK167+DK168+DK169+DK170+DK171+DK172+DK173),IF(EC164=12,(DK164+DK165+DK166+DK167+DK168+DK169+DK170+DK171+DK172+DK173+DK174),IF(EC164=13,(DK164+DK165+DK166+DK167+DK168+DK169+DK170+DK171+DK172+DK173+DK174+DK175),0))))))</f>
        <v>0</v>
      </c>
      <c r="EF164" s="215" t="n">
        <f aca="false">IF(EC164=14,SUM(DK164:DK176),IF(EC164=15,SUM(DK164:DK177),IF(EC164=16,SUM(DK164:DK178),IF(EC164=17,SUM(DK164:DK179),IF(EC164=18,SUM(DK164:DK180),IF(EC164=19,SUM(DK164:DK181),0))))))</f>
        <v>0</v>
      </c>
      <c r="EG164" s="216" t="n">
        <f aca="false">ED164+EE164+EF164</f>
        <v>0</v>
      </c>
      <c r="EH164" s="215"/>
      <c r="EI164" s="216"/>
      <c r="EJ164" s="113" t="n">
        <f aca="false">EG164+EI164</f>
        <v>0</v>
      </c>
      <c r="EK164" s="113"/>
      <c r="EL164" s="113"/>
      <c r="EM164" s="113"/>
      <c r="EN164" s="113"/>
    </row>
    <row r="165" s="16" customFormat="true" ht="27" hidden="false" customHeight="true" outlineLevel="0" collapsed="false">
      <c r="B165" s="164" t="str">
        <f aca="false">IF(M165&gt;0,"Wypełnione","")</f>
        <v/>
      </c>
      <c r="C165" s="165" t="str">
        <f aca="false">IF(AU165=1,SUM(AU$11:AU165),"")</f>
        <v/>
      </c>
      <c r="D165" s="166"/>
      <c r="E165" s="167"/>
      <c r="F165" s="168"/>
      <c r="G165" s="169"/>
      <c r="H165" s="170"/>
      <c r="I165" s="168"/>
      <c r="J165" s="169"/>
      <c r="K165" s="170"/>
      <c r="L165" s="171"/>
      <c r="M165" s="172"/>
      <c r="N165" s="173"/>
      <c r="O165" s="173"/>
      <c r="P165" s="174"/>
      <c r="Q165" s="175"/>
      <c r="R165" s="175"/>
      <c r="S165" s="175"/>
      <c r="T165" s="175"/>
      <c r="U165" s="176"/>
      <c r="V165" s="177"/>
      <c r="W165" s="178"/>
      <c r="X165" s="178"/>
      <c r="Y165" s="178"/>
      <c r="Z165" s="178"/>
      <c r="AA165" s="178"/>
      <c r="AB165" s="178"/>
      <c r="AC165" s="178"/>
      <c r="AD165" s="178"/>
      <c r="AE165" s="179"/>
      <c r="AF165" s="180"/>
      <c r="AG165" s="177"/>
      <c r="AH165" s="178"/>
      <c r="AI165" s="181"/>
      <c r="AJ165" s="182"/>
      <c r="AK165" s="169"/>
      <c r="AL165" s="183"/>
      <c r="AM165" s="184"/>
      <c r="AN165" s="184"/>
      <c r="AO165" s="183"/>
      <c r="AP165" s="185"/>
      <c r="AQ165" s="186" t="str">
        <f aca="false">IF(BG165+BJ165&gt;0,"Wpisz miarę.","")</f>
        <v/>
      </c>
      <c r="AR165" s="187" t="n">
        <v>1</v>
      </c>
      <c r="AU165" s="188" t="n">
        <f aca="false">AW165</f>
        <v>0</v>
      </c>
      <c r="AV165" s="189" t="b">
        <f aca="false">ISNONTEXT(D165)</f>
        <v>1</v>
      </c>
      <c r="AW165" s="55" t="n">
        <f aca="false">IF(AV165=TRUE(),0,1)</f>
        <v>0</v>
      </c>
      <c r="AX165" s="190" t="n">
        <f aca="false">IF(D165=0,1,COUNTIF(D$12:D$401,D165))</f>
        <v>1</v>
      </c>
      <c r="AY165" s="191" t="n">
        <f aca="false">IF(AX165&gt;1,1,0)</f>
        <v>0</v>
      </c>
      <c r="BD165" s="193"/>
      <c r="BE165" s="193"/>
      <c r="BG165" s="194" t="n">
        <f aca="false">IF(AND(BH165&gt;0,BI165=0),1,0)</f>
        <v>0</v>
      </c>
      <c r="BH165" s="195" t="n">
        <f aca="false">AE165</f>
        <v>0</v>
      </c>
      <c r="BI165" s="187" t="n">
        <f aca="false">AF165</f>
        <v>0</v>
      </c>
      <c r="BJ165" s="194" t="n">
        <f aca="false">IF(AND(BK165&gt;0,BL165=0),1,0)</f>
        <v>0</v>
      </c>
      <c r="BK165" s="195" t="n">
        <f aca="false">AJ165</f>
        <v>0</v>
      </c>
      <c r="BL165" s="187" t="n">
        <f aca="false">AK165</f>
        <v>0</v>
      </c>
      <c r="BN165" s="196" t="n">
        <f aca="false">IF(P165&gt;0,1,0)</f>
        <v>0</v>
      </c>
      <c r="BO165" s="196" t="n">
        <f aca="false">IF(Q165&gt;0,1,0)</f>
        <v>0</v>
      </c>
      <c r="BP165" s="196" t="n">
        <f aca="false">IF(R165&gt;0,1,0)</f>
        <v>0</v>
      </c>
      <c r="BQ165" s="196" t="n">
        <f aca="false">IF(S165&gt;0,1,0)</f>
        <v>0</v>
      </c>
      <c r="BR165" s="196" t="n">
        <f aca="false">IF(T165&gt;0,1,0)</f>
        <v>0</v>
      </c>
      <c r="BS165" s="196" t="n">
        <f aca="false">IF(U165&gt;0,1,0)</f>
        <v>0</v>
      </c>
      <c r="BT165" s="197" t="n">
        <f aca="false">IF(SUM(BN165:BS165)&lt;=1,0,164)</f>
        <v>0</v>
      </c>
      <c r="CA165" s="27"/>
      <c r="CB165" s="199" t="str">
        <f aca="false">IF(ROUND(EJ165,2)=0,"",ROUND((K165-EJ165),2))</f>
        <v/>
      </c>
      <c r="CC165" s="200" t="str">
        <f aca="false">IF(CB165=0,"OK.",IF(CB165="","","Popraw  ;)"))</f>
        <v/>
      </c>
      <c r="CD165" s="201" t="str">
        <f aca="false">IF(ROWS(AP165:AP166)&gt;2,"Pamiętaj o wpisaniu WYPEŁNIONE do kol. z Filtrem","")</f>
        <v/>
      </c>
      <c r="CE165" s="217"/>
      <c r="CF165" s="218"/>
      <c r="CG165" s="218"/>
      <c r="CH165" s="218"/>
      <c r="CI165" s="220"/>
      <c r="CJ165" s="27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05" t="b">
        <f aca="false">ISNUMBER(D165)</f>
        <v>0</v>
      </c>
      <c r="CV165" s="206" t="b">
        <f aca="false">ISBLANK(D165)</f>
        <v>1</v>
      </c>
      <c r="CW165" s="189" t="b">
        <f aca="false">IF(CU165=CV165,FALSE(),TRUE())</f>
        <v>1</v>
      </c>
      <c r="CX165" s="55" t="n">
        <f aca="false">IF(CW165=TRUE(),0,1)</f>
        <v>0</v>
      </c>
      <c r="CY165" s="17"/>
      <c r="CZ165" s="55" t="n">
        <f aca="false">CX165</f>
        <v>0</v>
      </c>
      <c r="DA165" s="208" t="n">
        <f aca="false">IF(CZ165=0,DA164,CZ165)</f>
        <v>1</v>
      </c>
      <c r="DB165" s="161" t="n">
        <f aca="false">IF(DA165=1,1,IF(DA165=10,10,IF(DA165=20,20,10)))</f>
        <v>1</v>
      </c>
      <c r="DC165" s="222"/>
      <c r="DD165" s="208" t="n">
        <f aca="false">IF(DB165=1,1,0)</f>
        <v>1</v>
      </c>
      <c r="DE165" s="209" t="n">
        <f aca="false">DD165*K165</f>
        <v>0</v>
      </c>
      <c r="DF165" s="209" t="n">
        <f aca="false">DD165*M165</f>
        <v>0</v>
      </c>
      <c r="DG165" s="210"/>
      <c r="DH165" s="43"/>
      <c r="DI165" s="211"/>
      <c r="DJ165" s="112"/>
      <c r="DK165" s="162" t="n">
        <f aca="false">IF(DB165=1,M165,0)</f>
        <v>0</v>
      </c>
      <c r="DL165" s="212" t="n">
        <f aca="false">IF(AND(CZ165=1,DD165=1),2,DD165)</f>
        <v>1</v>
      </c>
      <c r="DM165" s="55" t="n">
        <f aca="false">IF(AND(DL165=2,DL166=2),2,IF(AND(DL165=2,DL166=1),3,DL165))</f>
        <v>1</v>
      </c>
      <c r="DN165" s="55" t="n">
        <f aca="false">IF(DM165=2,2,IF(AND(DM165=3,DM167=1),4,DM165))</f>
        <v>1</v>
      </c>
      <c r="DO165" s="55" t="n">
        <f aca="false">IF(DN165=2,2,IF(AND(DN165=4,DN168=1),5,DN165))</f>
        <v>1</v>
      </c>
      <c r="DP165" s="55" t="n">
        <f aca="false">IF(DO165=2,2,IF(AND(DO165=5,DO169=1),6,DO165))</f>
        <v>1</v>
      </c>
      <c r="DQ165" s="55" t="n">
        <f aca="false">IF(DP165=2,2,IF(AND(DP165=6,DP170=1),7,DP165))</f>
        <v>1</v>
      </c>
      <c r="DR165" s="55" t="n">
        <f aca="false">IF(DQ165=2,2,IF(AND(DQ165=7,DQ171=1),8,DQ165))</f>
        <v>1</v>
      </c>
      <c r="DS165" s="55" t="n">
        <f aca="false">IF(DR165=2,2,IF(AND(DR165=8,DR172=1),9,DR165))</f>
        <v>1</v>
      </c>
      <c r="DT165" s="55" t="n">
        <f aca="false">IF(DS165=2,2,IF(AND(DS165=9,DS173=1),10,DS165))</f>
        <v>1</v>
      </c>
      <c r="DU165" s="55" t="n">
        <f aca="false">IF(DT165=2,2,IF(AND(DT165=10,DT174=1),11,DT165))</f>
        <v>1</v>
      </c>
      <c r="DV165" s="55" t="n">
        <f aca="false">IF(DU165=2,2,IF(AND(DU165=11,DU175=1),12,DU165))</f>
        <v>1</v>
      </c>
      <c r="DW165" s="55" t="n">
        <f aca="false">IF(DV165=2,2,IF(AND(DV165=12,DV176=1),13,DV165))</f>
        <v>1</v>
      </c>
      <c r="DX165" s="55" t="n">
        <f aca="false">IF(DW165=2,2,IF(AND(DW165=13,DW177=1),14,DW165))</f>
        <v>1</v>
      </c>
      <c r="DY165" s="55" t="n">
        <f aca="false">IF(DX165=2,2,IF(AND(DX165=14,DX178=1),15,DX165))</f>
        <v>1</v>
      </c>
      <c r="DZ165" s="55" t="n">
        <f aca="false">IF(DY165=2,2,IF(AND(DY165=15,DY179=1),16,DY165))</f>
        <v>1</v>
      </c>
      <c r="EA165" s="55" t="n">
        <f aca="false">IF(DZ165=2,2,IF(AND(DZ165=16,DZ180=1),17,DZ165))</f>
        <v>1</v>
      </c>
      <c r="EB165" s="55" t="n">
        <f aca="false">IF(EA165=2,2,IF(AND(EA165=17,EA181=1),18,EA165))</f>
        <v>1</v>
      </c>
      <c r="EC165" s="213" t="n">
        <f aca="false">IF(EB165=2,2,IF(AND(EB165=18,EB182=1),19,EB165))</f>
        <v>1</v>
      </c>
      <c r="ED165" s="214" t="n">
        <f aca="false">IF(EC165=2,DK165,IF(EC165=3,(DK165+DK166),IF(EC165=4,(DK165+DK166+DK167),IF(EC165=5,(DK165+DK166+DK167+DK168),IF(EC165=6,(DK165+DK166+DK167+DK168+DK169),IF(EC165=7,(DK165+DK166+DK167+DK168+DK169+DK170),0))))))</f>
        <v>0</v>
      </c>
      <c r="EE165" s="215" t="n">
        <f aca="false">IF(EC165=8,(DK165+DK166+DK167+DK168+DK169+DK170+DK171),IF(EC165=9,(DK165+DK166+DK167+DK168+DK169+DK170+DK171+DK172),IF(EC165=10,(DK165+DK166+DK167+DK168+DK169+DK170+DK171+DK172+DK173),IF(EC165=11,(DK165+DK166+DK167+DK168+DK169+DK170+DK171+DK172+DK173+DK174),IF(EC165=12,(DK165+DK166+DK167+DK168+DK169+DK170+DK171+DK172+DK173+DK174+DK175),IF(EC165=13,(DK165+DK166+DK167+DK168+DK169+DK170+DK171+DK172+DK173+DK174+DK175+DK176),0))))))</f>
        <v>0</v>
      </c>
      <c r="EF165" s="215" t="n">
        <f aca="false">IF(EC165=14,SUM(DK165:DK177),IF(EC165=15,SUM(DK165:DK178),IF(EC165=16,SUM(DK165:DK179),IF(EC165=17,SUM(DK165:DK180),IF(EC165=18,SUM(DK165:DK181),IF(EC165=19,SUM(DK165:DK182),0))))))</f>
        <v>0</v>
      </c>
      <c r="EG165" s="216" t="n">
        <f aca="false">ED165+EE165+EF165</f>
        <v>0</v>
      </c>
      <c r="EH165" s="215"/>
      <c r="EI165" s="216"/>
      <c r="EJ165" s="113" t="n">
        <f aca="false">EG165+EI165</f>
        <v>0</v>
      </c>
      <c r="EK165" s="113"/>
      <c r="EL165" s="113"/>
      <c r="EM165" s="113"/>
      <c r="EN165" s="113"/>
    </row>
    <row r="166" s="16" customFormat="true" ht="27" hidden="false" customHeight="true" outlineLevel="0" collapsed="false">
      <c r="B166" s="164" t="str">
        <f aca="false">IF(M166&gt;0,"Wypełnione","")</f>
        <v/>
      </c>
      <c r="C166" s="165" t="str">
        <f aca="false">IF(AU166=1,SUM(AU$11:AU166),"")</f>
        <v/>
      </c>
      <c r="D166" s="166"/>
      <c r="E166" s="167"/>
      <c r="F166" s="168"/>
      <c r="G166" s="169"/>
      <c r="H166" s="170"/>
      <c r="I166" s="168"/>
      <c r="J166" s="169"/>
      <c r="K166" s="170"/>
      <c r="L166" s="171"/>
      <c r="M166" s="172"/>
      <c r="N166" s="173"/>
      <c r="O166" s="173"/>
      <c r="P166" s="174"/>
      <c r="Q166" s="175"/>
      <c r="R166" s="175"/>
      <c r="S166" s="175"/>
      <c r="T166" s="175"/>
      <c r="U166" s="176"/>
      <c r="V166" s="177"/>
      <c r="W166" s="178"/>
      <c r="X166" s="178"/>
      <c r="Y166" s="178"/>
      <c r="Z166" s="178"/>
      <c r="AA166" s="178"/>
      <c r="AB166" s="178"/>
      <c r="AC166" s="178"/>
      <c r="AD166" s="178"/>
      <c r="AE166" s="179"/>
      <c r="AF166" s="180"/>
      <c r="AG166" s="177"/>
      <c r="AH166" s="178"/>
      <c r="AI166" s="181"/>
      <c r="AJ166" s="182"/>
      <c r="AK166" s="169"/>
      <c r="AL166" s="183"/>
      <c r="AM166" s="184"/>
      <c r="AN166" s="184"/>
      <c r="AO166" s="183"/>
      <c r="AP166" s="185"/>
      <c r="AQ166" s="186" t="str">
        <f aca="false">IF(BG166+BJ166&gt;0,"Wpisz miarę.","")</f>
        <v/>
      </c>
      <c r="AR166" s="187" t="n">
        <v>1</v>
      </c>
      <c r="AU166" s="188" t="n">
        <f aca="false">AW166</f>
        <v>0</v>
      </c>
      <c r="AV166" s="189" t="b">
        <f aca="false">ISNONTEXT(D166)</f>
        <v>1</v>
      </c>
      <c r="AW166" s="55" t="n">
        <f aca="false">IF(AV166=TRUE(),0,1)</f>
        <v>0</v>
      </c>
      <c r="AX166" s="190" t="n">
        <f aca="false">IF(D166=0,1,COUNTIF(D$12:D$401,D166))</f>
        <v>1</v>
      </c>
      <c r="AY166" s="191" t="n">
        <f aca="false">IF(AX166&gt;1,1,0)</f>
        <v>0</v>
      </c>
      <c r="BD166" s="193"/>
      <c r="BE166" s="193"/>
      <c r="BG166" s="194" t="n">
        <f aca="false">IF(AND(BH166&gt;0,BI166=0),1,0)</f>
        <v>0</v>
      </c>
      <c r="BH166" s="195" t="n">
        <f aca="false">AE166</f>
        <v>0</v>
      </c>
      <c r="BI166" s="187" t="n">
        <f aca="false">AF166</f>
        <v>0</v>
      </c>
      <c r="BJ166" s="194" t="n">
        <f aca="false">IF(AND(BK166&gt;0,BL166=0),1,0)</f>
        <v>0</v>
      </c>
      <c r="BK166" s="195" t="n">
        <f aca="false">AJ166</f>
        <v>0</v>
      </c>
      <c r="BL166" s="187" t="n">
        <f aca="false">AK166</f>
        <v>0</v>
      </c>
      <c r="BN166" s="196" t="n">
        <f aca="false">IF(P166&gt;0,1,0)</f>
        <v>0</v>
      </c>
      <c r="BO166" s="196" t="n">
        <f aca="false">IF(Q166&gt;0,1,0)</f>
        <v>0</v>
      </c>
      <c r="BP166" s="196" t="n">
        <f aca="false">IF(R166&gt;0,1,0)</f>
        <v>0</v>
      </c>
      <c r="BQ166" s="196" t="n">
        <f aca="false">IF(S166&gt;0,1,0)</f>
        <v>0</v>
      </c>
      <c r="BR166" s="196" t="n">
        <f aca="false">IF(T166&gt;0,1,0)</f>
        <v>0</v>
      </c>
      <c r="BS166" s="196" t="n">
        <f aca="false">IF(U166&gt;0,1,0)</f>
        <v>0</v>
      </c>
      <c r="BT166" s="197" t="n">
        <f aca="false">IF(SUM(BN166:BS166)&lt;=1,0,164)</f>
        <v>0</v>
      </c>
      <c r="CA166" s="27"/>
      <c r="CB166" s="199" t="str">
        <f aca="false">IF(ROUND(EJ166,2)=0,"",ROUND((K166-EJ166),2))</f>
        <v/>
      </c>
      <c r="CC166" s="200" t="str">
        <f aca="false">IF(CB166=0,"OK.",IF(CB166="","","Popraw  ;)"))</f>
        <v/>
      </c>
      <c r="CD166" s="201" t="str">
        <f aca="false">IF(ROWS(AP166:AP167)&gt;2,"Pamiętaj o wpisaniu WYPEŁNIONE do kol. z Filtrem","")</f>
        <v/>
      </c>
      <c r="CE166" s="217"/>
      <c r="CF166" s="218"/>
      <c r="CG166" s="218"/>
      <c r="CH166" s="218"/>
      <c r="CI166" s="220"/>
      <c r="CJ166" s="27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05" t="b">
        <f aca="false">ISNUMBER(D166)</f>
        <v>0</v>
      </c>
      <c r="CV166" s="206" t="b">
        <f aca="false">ISBLANK(D166)</f>
        <v>1</v>
      </c>
      <c r="CW166" s="189" t="b">
        <f aca="false">IF(CU166=CV166,FALSE(),TRUE())</f>
        <v>1</v>
      </c>
      <c r="CX166" s="55" t="n">
        <f aca="false">IF(CW166=TRUE(),0,1)</f>
        <v>0</v>
      </c>
      <c r="CY166" s="17"/>
      <c r="CZ166" s="55" t="n">
        <f aca="false">CX166</f>
        <v>0</v>
      </c>
      <c r="DA166" s="208" t="n">
        <f aca="false">IF(CZ166=0,DA165,CZ166)</f>
        <v>1</v>
      </c>
      <c r="DB166" s="161" t="n">
        <f aca="false">IF(DA166=1,1,IF(DA166=10,10,IF(DA166=20,20,10)))</f>
        <v>1</v>
      </c>
      <c r="DC166" s="222"/>
      <c r="DD166" s="208" t="n">
        <f aca="false">IF(DB166=1,1,0)</f>
        <v>1</v>
      </c>
      <c r="DE166" s="209" t="n">
        <f aca="false">DD166*K166</f>
        <v>0</v>
      </c>
      <c r="DF166" s="209" t="n">
        <f aca="false">DD166*M166</f>
        <v>0</v>
      </c>
      <c r="DG166" s="210"/>
      <c r="DH166" s="43"/>
      <c r="DI166" s="211"/>
      <c r="DJ166" s="112"/>
      <c r="DK166" s="162" t="n">
        <f aca="false">IF(DB166=1,M166,0)</f>
        <v>0</v>
      </c>
      <c r="DL166" s="212" t="n">
        <f aca="false">IF(AND(CZ166=1,DD166=1),2,DD166)</f>
        <v>1</v>
      </c>
      <c r="DM166" s="55" t="n">
        <f aca="false">IF(AND(DL166=2,DL167=2),2,IF(AND(DL166=2,DL167=1),3,DL166))</f>
        <v>1</v>
      </c>
      <c r="DN166" s="55" t="n">
        <f aca="false">IF(DM166=2,2,IF(AND(DM166=3,DM168=1),4,DM166))</f>
        <v>1</v>
      </c>
      <c r="DO166" s="55" t="n">
        <f aca="false">IF(DN166=2,2,IF(AND(DN166=4,DN169=1),5,DN166))</f>
        <v>1</v>
      </c>
      <c r="DP166" s="55" t="n">
        <f aca="false">IF(DO166=2,2,IF(AND(DO166=5,DO170=1),6,DO166))</f>
        <v>1</v>
      </c>
      <c r="DQ166" s="55" t="n">
        <f aca="false">IF(DP166=2,2,IF(AND(DP166=6,DP171=1),7,DP166))</f>
        <v>1</v>
      </c>
      <c r="DR166" s="55" t="n">
        <f aca="false">IF(DQ166=2,2,IF(AND(DQ166=7,DQ172=1),8,DQ166))</f>
        <v>1</v>
      </c>
      <c r="DS166" s="55" t="n">
        <f aca="false">IF(DR166=2,2,IF(AND(DR166=8,DR173=1),9,DR166))</f>
        <v>1</v>
      </c>
      <c r="DT166" s="55" t="n">
        <f aca="false">IF(DS166=2,2,IF(AND(DS166=9,DS174=1),10,DS166))</f>
        <v>1</v>
      </c>
      <c r="DU166" s="55" t="n">
        <f aca="false">IF(DT166=2,2,IF(AND(DT166=10,DT175=1),11,DT166))</f>
        <v>1</v>
      </c>
      <c r="DV166" s="55" t="n">
        <f aca="false">IF(DU166=2,2,IF(AND(DU166=11,DU176=1),12,DU166))</f>
        <v>1</v>
      </c>
      <c r="DW166" s="55" t="n">
        <f aca="false">IF(DV166=2,2,IF(AND(DV166=12,DV177=1),13,DV166))</f>
        <v>1</v>
      </c>
      <c r="DX166" s="55" t="n">
        <f aca="false">IF(DW166=2,2,IF(AND(DW166=13,DW178=1),14,DW166))</f>
        <v>1</v>
      </c>
      <c r="DY166" s="55" t="n">
        <f aca="false">IF(DX166=2,2,IF(AND(DX166=14,DX179=1),15,DX166))</f>
        <v>1</v>
      </c>
      <c r="DZ166" s="55" t="n">
        <f aca="false">IF(DY166=2,2,IF(AND(DY166=15,DY180=1),16,DY166))</f>
        <v>1</v>
      </c>
      <c r="EA166" s="55" t="n">
        <f aca="false">IF(DZ166=2,2,IF(AND(DZ166=16,DZ181=1),17,DZ166))</f>
        <v>1</v>
      </c>
      <c r="EB166" s="55" t="n">
        <f aca="false">IF(EA166=2,2,IF(AND(EA166=17,EA182=1),18,EA166))</f>
        <v>1</v>
      </c>
      <c r="EC166" s="213" t="n">
        <f aca="false">IF(EB166=2,2,IF(AND(EB166=18,EB183=1),19,EB166))</f>
        <v>1</v>
      </c>
      <c r="ED166" s="214" t="n">
        <f aca="false">IF(EC166=2,DK166,IF(EC166=3,(DK166+DK167),IF(EC166=4,(DK166+DK167+DK168),IF(EC166=5,(DK166+DK167+DK168+DK169),IF(EC166=6,(DK166+DK167+DK168+DK169+DK170),IF(EC166=7,(DK166+DK167+DK168+DK169+DK170+DK171),0))))))</f>
        <v>0</v>
      </c>
      <c r="EE166" s="215" t="n">
        <f aca="false">IF(EC166=8,(DK166+DK167+DK168+DK169+DK170+DK171+DK172),IF(EC166=9,(DK166+DK167+DK168+DK169+DK170+DK171+DK172+DK173),IF(EC166=10,(DK166+DK167+DK168+DK169+DK170+DK171+DK172+DK173+DK174),IF(EC166=11,(DK166+DK167+DK168+DK169+DK170+DK171+DK172+DK173+DK174+DK175),IF(EC166=12,(DK166+DK167+DK168+DK169+DK170+DK171+DK172+DK173+DK174+DK175+DK176),IF(EC166=13,(DK166+DK167+DK168+DK169+DK170+DK171+DK172+DK173+DK174+DK175+DK176+DK177),0))))))</f>
        <v>0</v>
      </c>
      <c r="EF166" s="215" t="n">
        <f aca="false">IF(EC166=14,SUM(DK166:DK178),IF(EC166=15,SUM(DK166:DK179),IF(EC166=16,SUM(DK166:DK180),IF(EC166=17,SUM(DK166:DK181),IF(EC166=18,SUM(DK166:DK182),IF(EC166=19,SUM(DK166:DK183),0))))))</f>
        <v>0</v>
      </c>
      <c r="EG166" s="216" t="n">
        <f aca="false">ED166+EE166+EF166</f>
        <v>0</v>
      </c>
      <c r="EH166" s="215"/>
      <c r="EI166" s="216"/>
      <c r="EJ166" s="113" t="n">
        <f aca="false">EG166+EI166</f>
        <v>0</v>
      </c>
      <c r="EK166" s="113"/>
      <c r="EL166" s="113"/>
      <c r="EM166" s="113"/>
      <c r="EN166" s="113"/>
    </row>
    <row r="167" s="16" customFormat="true" ht="27" hidden="false" customHeight="true" outlineLevel="0" collapsed="false">
      <c r="B167" s="164" t="str">
        <f aca="false">IF(M167&gt;0,"Wypełnione","")</f>
        <v/>
      </c>
      <c r="C167" s="165" t="str">
        <f aca="false">IF(AU167=1,SUM(AU$11:AU167),"")</f>
        <v/>
      </c>
      <c r="D167" s="166"/>
      <c r="E167" s="167"/>
      <c r="F167" s="168"/>
      <c r="G167" s="169"/>
      <c r="H167" s="170"/>
      <c r="I167" s="168"/>
      <c r="J167" s="169"/>
      <c r="K167" s="170"/>
      <c r="L167" s="171"/>
      <c r="M167" s="172"/>
      <c r="N167" s="173"/>
      <c r="O167" s="173"/>
      <c r="P167" s="174"/>
      <c r="Q167" s="175"/>
      <c r="R167" s="175"/>
      <c r="S167" s="175"/>
      <c r="T167" s="175"/>
      <c r="U167" s="176"/>
      <c r="V167" s="177"/>
      <c r="W167" s="178"/>
      <c r="X167" s="178"/>
      <c r="Y167" s="178"/>
      <c r="Z167" s="178"/>
      <c r="AA167" s="178"/>
      <c r="AB167" s="178"/>
      <c r="AC167" s="178"/>
      <c r="AD167" s="178"/>
      <c r="AE167" s="179"/>
      <c r="AF167" s="180"/>
      <c r="AG167" s="177"/>
      <c r="AH167" s="178"/>
      <c r="AI167" s="181"/>
      <c r="AJ167" s="182"/>
      <c r="AK167" s="169"/>
      <c r="AL167" s="183"/>
      <c r="AM167" s="184"/>
      <c r="AN167" s="184"/>
      <c r="AO167" s="183"/>
      <c r="AP167" s="185"/>
      <c r="AQ167" s="186" t="str">
        <f aca="false">IF(BG167+BJ167&gt;0,"Wpisz miarę.","")</f>
        <v/>
      </c>
      <c r="AR167" s="187" t="n">
        <v>1</v>
      </c>
      <c r="AU167" s="188" t="n">
        <f aca="false">AW167</f>
        <v>0</v>
      </c>
      <c r="AV167" s="189" t="b">
        <f aca="false">ISNONTEXT(D167)</f>
        <v>1</v>
      </c>
      <c r="AW167" s="55" t="n">
        <f aca="false">IF(AV167=TRUE(),0,1)</f>
        <v>0</v>
      </c>
      <c r="AX167" s="190" t="n">
        <f aca="false">IF(D167=0,1,COUNTIF(D$12:D$401,D167))</f>
        <v>1</v>
      </c>
      <c r="AY167" s="191" t="n">
        <f aca="false">IF(AX167&gt;1,1,0)</f>
        <v>0</v>
      </c>
      <c r="BD167" s="193"/>
      <c r="BE167" s="193"/>
      <c r="BG167" s="194" t="n">
        <f aca="false">IF(AND(BH167&gt;0,BI167=0),1,0)</f>
        <v>0</v>
      </c>
      <c r="BH167" s="195" t="n">
        <f aca="false">AE167</f>
        <v>0</v>
      </c>
      <c r="BI167" s="187" t="n">
        <f aca="false">AF167</f>
        <v>0</v>
      </c>
      <c r="BJ167" s="194" t="n">
        <f aca="false">IF(AND(BK167&gt;0,BL167=0),1,0)</f>
        <v>0</v>
      </c>
      <c r="BK167" s="195" t="n">
        <f aca="false">AJ167</f>
        <v>0</v>
      </c>
      <c r="BL167" s="187" t="n">
        <f aca="false">AK167</f>
        <v>0</v>
      </c>
      <c r="BN167" s="196" t="n">
        <f aca="false">IF(P167&gt;0,1,0)</f>
        <v>0</v>
      </c>
      <c r="BO167" s="196" t="n">
        <f aca="false">IF(Q167&gt;0,1,0)</f>
        <v>0</v>
      </c>
      <c r="BP167" s="196" t="n">
        <f aca="false">IF(R167&gt;0,1,0)</f>
        <v>0</v>
      </c>
      <c r="BQ167" s="196" t="n">
        <f aca="false">IF(S167&gt;0,1,0)</f>
        <v>0</v>
      </c>
      <c r="BR167" s="196" t="n">
        <f aca="false">IF(T167&gt;0,1,0)</f>
        <v>0</v>
      </c>
      <c r="BS167" s="196" t="n">
        <f aca="false">IF(U167&gt;0,1,0)</f>
        <v>0</v>
      </c>
      <c r="BT167" s="197" t="n">
        <f aca="false">IF(SUM(BN167:BS167)&lt;=1,0,164)</f>
        <v>0</v>
      </c>
      <c r="CA167" s="27"/>
      <c r="CB167" s="199" t="str">
        <f aca="false">IF(ROUND(EJ167,2)=0,"",ROUND((K167-EJ167),2))</f>
        <v/>
      </c>
      <c r="CC167" s="200" t="str">
        <f aca="false">IF(CB167=0,"OK.",IF(CB167="","","Popraw  ;)"))</f>
        <v/>
      </c>
      <c r="CD167" s="201" t="str">
        <f aca="false">IF(ROWS(AP167:AP168)&gt;2,"Pamiętaj o wpisaniu WYPEŁNIONE do kol. z Filtrem","")</f>
        <v/>
      </c>
      <c r="CE167" s="217"/>
      <c r="CF167" s="218"/>
      <c r="CG167" s="218"/>
      <c r="CH167" s="218"/>
      <c r="CI167" s="220"/>
      <c r="CJ167" s="27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05" t="b">
        <f aca="false">ISNUMBER(D167)</f>
        <v>0</v>
      </c>
      <c r="CV167" s="206" t="b">
        <f aca="false">ISBLANK(D167)</f>
        <v>1</v>
      </c>
      <c r="CW167" s="189" t="b">
        <f aca="false">IF(CU167=CV167,FALSE(),TRUE())</f>
        <v>1</v>
      </c>
      <c r="CX167" s="55" t="n">
        <f aca="false">IF(CW167=TRUE(),0,1)</f>
        <v>0</v>
      </c>
      <c r="CY167" s="17"/>
      <c r="CZ167" s="55" t="n">
        <f aca="false">CX167</f>
        <v>0</v>
      </c>
      <c r="DA167" s="208" t="n">
        <f aca="false">IF(CZ167=0,DA166,CZ167)</f>
        <v>1</v>
      </c>
      <c r="DB167" s="161" t="n">
        <f aca="false">IF(DA167=1,1,IF(DA167=10,10,IF(DA167=20,20,10)))</f>
        <v>1</v>
      </c>
      <c r="DC167" s="222"/>
      <c r="DD167" s="208" t="n">
        <f aca="false">IF(DB167=1,1,0)</f>
        <v>1</v>
      </c>
      <c r="DE167" s="209" t="n">
        <f aca="false">DD167*K167</f>
        <v>0</v>
      </c>
      <c r="DF167" s="209" t="n">
        <f aca="false">DD167*M167</f>
        <v>0</v>
      </c>
      <c r="DG167" s="210"/>
      <c r="DH167" s="43"/>
      <c r="DI167" s="211"/>
      <c r="DJ167" s="112"/>
      <c r="DK167" s="162" t="n">
        <f aca="false">IF(DB167=1,M167,0)</f>
        <v>0</v>
      </c>
      <c r="DL167" s="212" t="n">
        <f aca="false">IF(AND(CZ167=1,DD167=1),2,DD167)</f>
        <v>1</v>
      </c>
      <c r="DM167" s="55" t="n">
        <f aca="false">IF(AND(DL167=2,DL168=2),2,IF(AND(DL167=2,DL168=1),3,DL167))</f>
        <v>1</v>
      </c>
      <c r="DN167" s="55" t="n">
        <f aca="false">IF(DM167=2,2,IF(AND(DM167=3,DM169=1),4,DM167))</f>
        <v>1</v>
      </c>
      <c r="DO167" s="55" t="n">
        <f aca="false">IF(DN167=2,2,IF(AND(DN167=4,DN170=1),5,DN167))</f>
        <v>1</v>
      </c>
      <c r="DP167" s="55" t="n">
        <f aca="false">IF(DO167=2,2,IF(AND(DO167=5,DO171=1),6,DO167))</f>
        <v>1</v>
      </c>
      <c r="DQ167" s="55" t="n">
        <f aca="false">IF(DP167=2,2,IF(AND(DP167=6,DP172=1),7,DP167))</f>
        <v>1</v>
      </c>
      <c r="DR167" s="55" t="n">
        <f aca="false">IF(DQ167=2,2,IF(AND(DQ167=7,DQ173=1),8,DQ167))</f>
        <v>1</v>
      </c>
      <c r="DS167" s="55" t="n">
        <f aca="false">IF(DR167=2,2,IF(AND(DR167=8,DR174=1),9,DR167))</f>
        <v>1</v>
      </c>
      <c r="DT167" s="55" t="n">
        <f aca="false">IF(DS167=2,2,IF(AND(DS167=9,DS175=1),10,DS167))</f>
        <v>1</v>
      </c>
      <c r="DU167" s="55" t="n">
        <f aca="false">IF(DT167=2,2,IF(AND(DT167=10,DT176=1),11,DT167))</f>
        <v>1</v>
      </c>
      <c r="DV167" s="55" t="n">
        <f aca="false">IF(DU167=2,2,IF(AND(DU167=11,DU177=1),12,DU167))</f>
        <v>1</v>
      </c>
      <c r="DW167" s="55" t="n">
        <f aca="false">IF(DV167=2,2,IF(AND(DV167=12,DV178=1),13,DV167))</f>
        <v>1</v>
      </c>
      <c r="DX167" s="55" t="n">
        <f aca="false">IF(DW167=2,2,IF(AND(DW167=13,DW179=1),14,DW167))</f>
        <v>1</v>
      </c>
      <c r="DY167" s="55" t="n">
        <f aca="false">IF(DX167=2,2,IF(AND(DX167=14,DX180=1),15,DX167))</f>
        <v>1</v>
      </c>
      <c r="DZ167" s="55" t="n">
        <f aca="false">IF(DY167=2,2,IF(AND(DY167=15,DY181=1),16,DY167))</f>
        <v>1</v>
      </c>
      <c r="EA167" s="55" t="n">
        <f aca="false">IF(DZ167=2,2,IF(AND(DZ167=16,DZ182=1),17,DZ167))</f>
        <v>1</v>
      </c>
      <c r="EB167" s="55" t="n">
        <f aca="false">IF(EA167=2,2,IF(AND(EA167=17,EA183=1),18,EA167))</f>
        <v>1</v>
      </c>
      <c r="EC167" s="213" t="n">
        <f aca="false">IF(EB167=2,2,IF(AND(EB167=18,EB184=1),19,EB167))</f>
        <v>1</v>
      </c>
      <c r="ED167" s="214" t="n">
        <f aca="false">IF(EC167=2,DK167,IF(EC167=3,(DK167+DK168),IF(EC167=4,(DK167+DK168+DK169),IF(EC167=5,(DK167+DK168+DK169+DK170),IF(EC167=6,(DK167+DK168+DK169+DK170+DK171),IF(EC167=7,(DK167+DK168+DK169+DK170+DK171+DK172),0))))))</f>
        <v>0</v>
      </c>
      <c r="EE167" s="215" t="n">
        <f aca="false">IF(EC167=8,(DK167+DK168+DK169+DK170+DK171+DK172+DK173),IF(EC167=9,(DK167+DK168+DK169+DK170+DK171+DK172+DK173+DK174),IF(EC167=10,(DK167+DK168+DK169+DK170+DK171+DK172+DK173+DK174+DK175),IF(EC167=11,(DK167+DK168+DK169+DK170+DK171+DK172+DK173+DK174+DK175+DK176),IF(EC167=12,(DK167+DK168+DK169+DK170+DK171+DK172+DK173+DK174+DK175+DK176+DK177),IF(EC167=13,(DK167+DK168+DK169+DK170+DK171+DK172+DK173+DK174+DK175+DK176+DK177+DK178),0))))))</f>
        <v>0</v>
      </c>
      <c r="EF167" s="215" t="n">
        <f aca="false">IF(EC167=14,SUM(DK167:DK179),IF(EC167=15,SUM(DK167:DK180),IF(EC167=16,SUM(DK167:DK181),IF(EC167=17,SUM(DK167:DK182),IF(EC167=18,SUM(DK167:DK183),IF(EC167=19,SUM(DK167:DK184),0))))))</f>
        <v>0</v>
      </c>
      <c r="EG167" s="216" t="n">
        <f aca="false">ED167+EE167+EF167</f>
        <v>0</v>
      </c>
      <c r="EH167" s="215"/>
      <c r="EI167" s="216"/>
      <c r="EJ167" s="113" t="n">
        <f aca="false">EG167+EI167</f>
        <v>0</v>
      </c>
      <c r="EK167" s="113"/>
      <c r="EL167" s="113"/>
      <c r="EM167" s="113"/>
      <c r="EN167" s="113"/>
    </row>
    <row r="168" s="16" customFormat="true" ht="27" hidden="false" customHeight="true" outlineLevel="0" collapsed="false">
      <c r="B168" s="164" t="str">
        <f aca="false">IF(M168&gt;0,"Wypełnione","")</f>
        <v/>
      </c>
      <c r="C168" s="165" t="str">
        <f aca="false">IF(AU168=1,SUM(AU$11:AU168),"")</f>
        <v/>
      </c>
      <c r="D168" s="166"/>
      <c r="E168" s="167"/>
      <c r="F168" s="168"/>
      <c r="G168" s="169"/>
      <c r="H168" s="170"/>
      <c r="I168" s="168"/>
      <c r="J168" s="169"/>
      <c r="K168" s="170"/>
      <c r="L168" s="171"/>
      <c r="M168" s="172"/>
      <c r="N168" s="173"/>
      <c r="O168" s="173"/>
      <c r="P168" s="174"/>
      <c r="Q168" s="175"/>
      <c r="R168" s="175"/>
      <c r="S168" s="175"/>
      <c r="T168" s="175"/>
      <c r="U168" s="176"/>
      <c r="V168" s="177"/>
      <c r="W168" s="178"/>
      <c r="X168" s="178"/>
      <c r="Y168" s="178"/>
      <c r="Z168" s="178"/>
      <c r="AA168" s="178"/>
      <c r="AB168" s="178"/>
      <c r="AC168" s="178"/>
      <c r="AD168" s="178"/>
      <c r="AE168" s="179"/>
      <c r="AF168" s="180"/>
      <c r="AG168" s="177"/>
      <c r="AH168" s="178"/>
      <c r="AI168" s="181"/>
      <c r="AJ168" s="182"/>
      <c r="AK168" s="169"/>
      <c r="AL168" s="183"/>
      <c r="AM168" s="184"/>
      <c r="AN168" s="184"/>
      <c r="AO168" s="183"/>
      <c r="AP168" s="185"/>
      <c r="AQ168" s="186" t="str">
        <f aca="false">IF(BG168+BJ168&gt;0,"Wpisz miarę.","")</f>
        <v/>
      </c>
      <c r="AR168" s="187" t="n">
        <v>1</v>
      </c>
      <c r="AU168" s="188" t="n">
        <f aca="false">AW168</f>
        <v>0</v>
      </c>
      <c r="AV168" s="189" t="b">
        <f aca="false">ISNONTEXT(D168)</f>
        <v>1</v>
      </c>
      <c r="AW168" s="55" t="n">
        <f aca="false">IF(AV168=TRUE(),0,1)</f>
        <v>0</v>
      </c>
      <c r="AX168" s="190" t="n">
        <f aca="false">IF(D168=0,1,COUNTIF(D$12:D$401,D168))</f>
        <v>1</v>
      </c>
      <c r="AY168" s="191" t="n">
        <f aca="false">IF(AX168&gt;1,1,0)</f>
        <v>0</v>
      </c>
      <c r="BD168" s="193"/>
      <c r="BE168" s="193"/>
      <c r="BG168" s="194" t="n">
        <f aca="false">IF(AND(BH168&gt;0,BI168=0),1,0)</f>
        <v>0</v>
      </c>
      <c r="BH168" s="195" t="n">
        <f aca="false">AE168</f>
        <v>0</v>
      </c>
      <c r="BI168" s="187" t="n">
        <f aca="false">AF168</f>
        <v>0</v>
      </c>
      <c r="BJ168" s="194" t="n">
        <f aca="false">IF(AND(BK168&gt;0,BL168=0),1,0)</f>
        <v>0</v>
      </c>
      <c r="BK168" s="195" t="n">
        <f aca="false">AJ168</f>
        <v>0</v>
      </c>
      <c r="BL168" s="187" t="n">
        <f aca="false">AK168</f>
        <v>0</v>
      </c>
      <c r="BN168" s="196" t="n">
        <f aca="false">IF(P168&gt;0,1,0)</f>
        <v>0</v>
      </c>
      <c r="BO168" s="196" t="n">
        <f aca="false">IF(Q168&gt;0,1,0)</f>
        <v>0</v>
      </c>
      <c r="BP168" s="196" t="n">
        <f aca="false">IF(R168&gt;0,1,0)</f>
        <v>0</v>
      </c>
      <c r="BQ168" s="196" t="n">
        <f aca="false">IF(S168&gt;0,1,0)</f>
        <v>0</v>
      </c>
      <c r="BR168" s="196" t="n">
        <f aca="false">IF(T168&gt;0,1,0)</f>
        <v>0</v>
      </c>
      <c r="BS168" s="196" t="n">
        <f aca="false">IF(U168&gt;0,1,0)</f>
        <v>0</v>
      </c>
      <c r="BT168" s="197" t="n">
        <f aca="false">IF(SUM(BN168:BS168)&lt;=1,0,164)</f>
        <v>0</v>
      </c>
      <c r="CA168" s="27"/>
      <c r="CB168" s="199" t="str">
        <f aca="false">IF(ROUND(EJ168,2)=0,"",ROUND((K168-EJ168),2))</f>
        <v/>
      </c>
      <c r="CC168" s="200" t="str">
        <f aca="false">IF(CB168=0,"OK.",IF(CB168="","","Popraw  ;)"))</f>
        <v/>
      </c>
      <c r="CD168" s="201" t="str">
        <f aca="false">IF(ROWS(AP168:AP169)&gt;2,"Pamiętaj o wpisaniu WYPEŁNIONE do kol. z Filtrem","")</f>
        <v/>
      </c>
      <c r="CE168" s="217"/>
      <c r="CF168" s="218"/>
      <c r="CG168" s="218"/>
      <c r="CH168" s="218"/>
      <c r="CI168" s="220"/>
      <c r="CJ168" s="27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05" t="b">
        <f aca="false">ISNUMBER(D168)</f>
        <v>0</v>
      </c>
      <c r="CV168" s="206" t="b">
        <f aca="false">ISBLANK(D168)</f>
        <v>1</v>
      </c>
      <c r="CW168" s="189" t="b">
        <f aca="false">IF(CU168=CV168,FALSE(),TRUE())</f>
        <v>1</v>
      </c>
      <c r="CX168" s="55" t="n">
        <f aca="false">IF(CW168=TRUE(),0,1)</f>
        <v>0</v>
      </c>
      <c r="CY168" s="17"/>
      <c r="CZ168" s="55" t="n">
        <f aca="false">CX168</f>
        <v>0</v>
      </c>
      <c r="DA168" s="208" t="n">
        <f aca="false">IF(CZ168=0,DA167,CZ168)</f>
        <v>1</v>
      </c>
      <c r="DB168" s="161" t="n">
        <f aca="false">IF(DA168=1,1,IF(DA168=10,10,IF(DA168=20,20,10)))</f>
        <v>1</v>
      </c>
      <c r="DC168" s="222"/>
      <c r="DD168" s="208" t="n">
        <f aca="false">IF(DB168=1,1,0)</f>
        <v>1</v>
      </c>
      <c r="DE168" s="209" t="n">
        <f aca="false">DD168*K168</f>
        <v>0</v>
      </c>
      <c r="DF168" s="209" t="n">
        <f aca="false">DD168*M168</f>
        <v>0</v>
      </c>
      <c r="DG168" s="210"/>
      <c r="DH168" s="43"/>
      <c r="DI168" s="211"/>
      <c r="DJ168" s="112"/>
      <c r="DK168" s="162" t="n">
        <f aca="false">IF(DB168=1,M168,0)</f>
        <v>0</v>
      </c>
      <c r="DL168" s="212" t="n">
        <f aca="false">IF(AND(CZ168=1,DD168=1),2,DD168)</f>
        <v>1</v>
      </c>
      <c r="DM168" s="55" t="n">
        <f aca="false">IF(AND(DL168=2,DL169=2),2,IF(AND(DL168=2,DL169=1),3,DL168))</f>
        <v>1</v>
      </c>
      <c r="DN168" s="55" t="n">
        <f aca="false">IF(DM168=2,2,IF(AND(DM168=3,DM170=1),4,DM168))</f>
        <v>1</v>
      </c>
      <c r="DO168" s="55" t="n">
        <f aca="false">IF(DN168=2,2,IF(AND(DN168=4,DN171=1),5,DN168))</f>
        <v>1</v>
      </c>
      <c r="DP168" s="55" t="n">
        <f aca="false">IF(DO168=2,2,IF(AND(DO168=5,DO172=1),6,DO168))</f>
        <v>1</v>
      </c>
      <c r="DQ168" s="55" t="n">
        <f aca="false">IF(DP168=2,2,IF(AND(DP168=6,DP173=1),7,DP168))</f>
        <v>1</v>
      </c>
      <c r="DR168" s="55" t="n">
        <f aca="false">IF(DQ168=2,2,IF(AND(DQ168=7,DQ174=1),8,DQ168))</f>
        <v>1</v>
      </c>
      <c r="DS168" s="55" t="n">
        <f aca="false">IF(DR168=2,2,IF(AND(DR168=8,DR175=1),9,DR168))</f>
        <v>1</v>
      </c>
      <c r="DT168" s="55" t="n">
        <f aca="false">IF(DS168=2,2,IF(AND(DS168=9,DS176=1),10,DS168))</f>
        <v>1</v>
      </c>
      <c r="DU168" s="55" t="n">
        <f aca="false">IF(DT168=2,2,IF(AND(DT168=10,DT177=1),11,DT168))</f>
        <v>1</v>
      </c>
      <c r="DV168" s="55" t="n">
        <f aca="false">IF(DU168=2,2,IF(AND(DU168=11,DU178=1),12,DU168))</f>
        <v>1</v>
      </c>
      <c r="DW168" s="55" t="n">
        <f aca="false">IF(DV168=2,2,IF(AND(DV168=12,DV179=1),13,DV168))</f>
        <v>1</v>
      </c>
      <c r="DX168" s="55" t="n">
        <f aca="false">IF(DW168=2,2,IF(AND(DW168=13,DW180=1),14,DW168))</f>
        <v>1</v>
      </c>
      <c r="DY168" s="55" t="n">
        <f aca="false">IF(DX168=2,2,IF(AND(DX168=14,DX181=1),15,DX168))</f>
        <v>1</v>
      </c>
      <c r="DZ168" s="55" t="n">
        <f aca="false">IF(DY168=2,2,IF(AND(DY168=15,DY182=1),16,DY168))</f>
        <v>1</v>
      </c>
      <c r="EA168" s="55" t="n">
        <f aca="false">IF(DZ168=2,2,IF(AND(DZ168=16,DZ183=1),17,DZ168))</f>
        <v>1</v>
      </c>
      <c r="EB168" s="55" t="n">
        <f aca="false">IF(EA168=2,2,IF(AND(EA168=17,EA184=1),18,EA168))</f>
        <v>1</v>
      </c>
      <c r="EC168" s="213" t="n">
        <f aca="false">IF(EB168=2,2,IF(AND(EB168=18,EB185=1),19,EB168))</f>
        <v>1</v>
      </c>
      <c r="ED168" s="214" t="n">
        <f aca="false">IF(EC168=2,DK168,IF(EC168=3,(DK168+DK169),IF(EC168=4,(DK168+DK169+DK170),IF(EC168=5,(DK168+DK169+DK170+DK171),IF(EC168=6,(DK168+DK169+DK170+DK171+DK172),IF(EC168=7,(DK168+DK169+DK170+DK171+DK172+DK173),0))))))</f>
        <v>0</v>
      </c>
      <c r="EE168" s="215" t="n">
        <f aca="false">IF(EC168=8,(DK168+DK169+DK170+DK171+DK172+DK173+DK174),IF(EC168=9,(DK168+DK169+DK170+DK171+DK172+DK173+DK174+DK175),IF(EC168=10,(DK168+DK169+DK170+DK171+DK172+DK173+DK174+DK175+DK176),IF(EC168=11,(DK168+DK169+DK170+DK171+DK172+DK173+DK174+DK175+DK176+DK177),IF(EC168=12,(DK168+DK169+DK170+DK171+DK172+DK173+DK174+DK175+DK176+DK177+DK178),IF(EC168=13,(DK168+DK169+DK170+DK171+DK172+DK173+DK174+DK175+DK176+DK177+DK178+DK179),0))))))</f>
        <v>0</v>
      </c>
      <c r="EF168" s="215" t="n">
        <f aca="false">IF(EC168=14,SUM(DK168:DK180),IF(EC168=15,SUM(DK168:DK181),IF(EC168=16,SUM(DK168:DK182),IF(EC168=17,SUM(DK168:DK183),IF(EC168=18,SUM(DK168:DK184),IF(EC168=19,SUM(DK168:DK185),0))))))</f>
        <v>0</v>
      </c>
      <c r="EG168" s="216" t="n">
        <f aca="false">ED168+EE168+EF168</f>
        <v>0</v>
      </c>
      <c r="EH168" s="215"/>
      <c r="EI168" s="216"/>
      <c r="EJ168" s="113" t="n">
        <f aca="false">EG168+EI168</f>
        <v>0</v>
      </c>
      <c r="EK168" s="113"/>
      <c r="EL168" s="113"/>
      <c r="EM168" s="113"/>
      <c r="EN168" s="113"/>
    </row>
    <row r="169" s="16" customFormat="true" ht="27" hidden="false" customHeight="true" outlineLevel="0" collapsed="false">
      <c r="B169" s="164" t="str">
        <f aca="false">IF(M169&gt;0,"Wypełnione","")</f>
        <v/>
      </c>
      <c r="C169" s="165" t="str">
        <f aca="false">IF(AU169=1,SUM(AU$11:AU169),"")</f>
        <v/>
      </c>
      <c r="D169" s="166"/>
      <c r="E169" s="167"/>
      <c r="F169" s="168"/>
      <c r="G169" s="169"/>
      <c r="H169" s="170"/>
      <c r="I169" s="168"/>
      <c r="J169" s="169"/>
      <c r="K169" s="170"/>
      <c r="L169" s="171"/>
      <c r="M169" s="172"/>
      <c r="N169" s="173"/>
      <c r="O169" s="173"/>
      <c r="P169" s="174"/>
      <c r="Q169" s="175"/>
      <c r="R169" s="175"/>
      <c r="S169" s="175"/>
      <c r="T169" s="175"/>
      <c r="U169" s="176"/>
      <c r="V169" s="177"/>
      <c r="W169" s="178"/>
      <c r="X169" s="178"/>
      <c r="Y169" s="178"/>
      <c r="Z169" s="178"/>
      <c r="AA169" s="178"/>
      <c r="AB169" s="178"/>
      <c r="AC169" s="178"/>
      <c r="AD169" s="178"/>
      <c r="AE169" s="179"/>
      <c r="AF169" s="180"/>
      <c r="AG169" s="177"/>
      <c r="AH169" s="178"/>
      <c r="AI169" s="181"/>
      <c r="AJ169" s="182"/>
      <c r="AK169" s="169"/>
      <c r="AL169" s="183"/>
      <c r="AM169" s="184"/>
      <c r="AN169" s="184"/>
      <c r="AO169" s="183"/>
      <c r="AP169" s="185"/>
      <c r="AQ169" s="186" t="str">
        <f aca="false">IF(BG169+BJ169&gt;0,"Wpisz miarę.","")</f>
        <v/>
      </c>
      <c r="AR169" s="187" t="n">
        <v>1</v>
      </c>
      <c r="AU169" s="188" t="n">
        <f aca="false">AW169</f>
        <v>0</v>
      </c>
      <c r="AV169" s="189" t="b">
        <f aca="false">ISNONTEXT(D169)</f>
        <v>1</v>
      </c>
      <c r="AW169" s="55" t="n">
        <f aca="false">IF(AV169=TRUE(),0,1)</f>
        <v>0</v>
      </c>
      <c r="AX169" s="190" t="n">
        <f aca="false">IF(D169=0,1,COUNTIF(D$12:D$401,D169))</f>
        <v>1</v>
      </c>
      <c r="AY169" s="191" t="n">
        <f aca="false">IF(AX169&gt;1,1,0)</f>
        <v>0</v>
      </c>
      <c r="BD169" s="193"/>
      <c r="BE169" s="193"/>
      <c r="BG169" s="194" t="n">
        <f aca="false">IF(AND(BH169&gt;0,BI169=0),1,0)</f>
        <v>0</v>
      </c>
      <c r="BH169" s="195" t="n">
        <f aca="false">AE169</f>
        <v>0</v>
      </c>
      <c r="BI169" s="187" t="n">
        <f aca="false">AF169</f>
        <v>0</v>
      </c>
      <c r="BJ169" s="194" t="n">
        <f aca="false">IF(AND(BK169&gt;0,BL169=0),1,0)</f>
        <v>0</v>
      </c>
      <c r="BK169" s="195" t="n">
        <f aca="false">AJ169</f>
        <v>0</v>
      </c>
      <c r="BL169" s="187" t="n">
        <f aca="false">AK169</f>
        <v>0</v>
      </c>
      <c r="BN169" s="196" t="n">
        <f aca="false">IF(P169&gt;0,1,0)</f>
        <v>0</v>
      </c>
      <c r="BO169" s="196" t="n">
        <f aca="false">IF(Q169&gt;0,1,0)</f>
        <v>0</v>
      </c>
      <c r="BP169" s="196" t="n">
        <f aca="false">IF(R169&gt;0,1,0)</f>
        <v>0</v>
      </c>
      <c r="BQ169" s="196" t="n">
        <f aca="false">IF(S169&gt;0,1,0)</f>
        <v>0</v>
      </c>
      <c r="BR169" s="196" t="n">
        <f aca="false">IF(T169&gt;0,1,0)</f>
        <v>0</v>
      </c>
      <c r="BS169" s="196" t="n">
        <f aca="false">IF(U169&gt;0,1,0)</f>
        <v>0</v>
      </c>
      <c r="BT169" s="197" t="n">
        <f aca="false">IF(SUM(BN169:BS169)&lt;=1,0,164)</f>
        <v>0</v>
      </c>
      <c r="CA169" s="27"/>
      <c r="CB169" s="199" t="str">
        <f aca="false">IF(ROUND(EJ169,2)=0,"",ROUND((K169-EJ169),2))</f>
        <v/>
      </c>
      <c r="CC169" s="200" t="str">
        <f aca="false">IF(CB169=0,"OK.",IF(CB169="","","Popraw  ;)"))</f>
        <v/>
      </c>
      <c r="CD169" s="201" t="str">
        <f aca="false">IF(ROWS(AP169:AP170)&gt;2,"Pamiętaj o wpisaniu WYPEŁNIONE do kol. z Filtrem","")</f>
        <v/>
      </c>
      <c r="CE169" s="217"/>
      <c r="CF169" s="218"/>
      <c r="CG169" s="218"/>
      <c r="CH169" s="218"/>
      <c r="CI169" s="220"/>
      <c r="CJ169" s="27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05" t="b">
        <f aca="false">ISNUMBER(D169)</f>
        <v>0</v>
      </c>
      <c r="CV169" s="206" t="b">
        <f aca="false">ISBLANK(D169)</f>
        <v>1</v>
      </c>
      <c r="CW169" s="189" t="b">
        <f aca="false">IF(CU169=CV169,FALSE(),TRUE())</f>
        <v>1</v>
      </c>
      <c r="CX169" s="55" t="n">
        <f aca="false">IF(CW169=TRUE(),0,1)</f>
        <v>0</v>
      </c>
      <c r="CY169" s="17"/>
      <c r="CZ169" s="55" t="n">
        <f aca="false">CX169</f>
        <v>0</v>
      </c>
      <c r="DA169" s="208" t="n">
        <f aca="false">IF(CZ169=0,DA168,CZ169)</f>
        <v>1</v>
      </c>
      <c r="DB169" s="161" t="n">
        <f aca="false">IF(DA169=1,1,IF(DA169=10,10,IF(DA169=20,20,10)))</f>
        <v>1</v>
      </c>
      <c r="DC169" s="222"/>
      <c r="DD169" s="208" t="n">
        <f aca="false">IF(DB169=1,1,0)</f>
        <v>1</v>
      </c>
      <c r="DE169" s="209" t="n">
        <f aca="false">DD169*K169</f>
        <v>0</v>
      </c>
      <c r="DF169" s="209" t="n">
        <f aca="false">DD169*M169</f>
        <v>0</v>
      </c>
      <c r="DG169" s="210"/>
      <c r="DH169" s="43"/>
      <c r="DI169" s="211"/>
      <c r="DJ169" s="112"/>
      <c r="DK169" s="162" t="n">
        <f aca="false">IF(DB169=1,M169,0)</f>
        <v>0</v>
      </c>
      <c r="DL169" s="212" t="n">
        <f aca="false">IF(AND(CZ169=1,DD169=1),2,DD169)</f>
        <v>1</v>
      </c>
      <c r="DM169" s="55" t="n">
        <f aca="false">IF(AND(DL169=2,DL170=2),2,IF(AND(DL169=2,DL170=1),3,DL169))</f>
        <v>1</v>
      </c>
      <c r="DN169" s="55" t="n">
        <f aca="false">IF(DM169=2,2,IF(AND(DM169=3,DM171=1),4,DM169))</f>
        <v>1</v>
      </c>
      <c r="DO169" s="55" t="n">
        <f aca="false">IF(DN169=2,2,IF(AND(DN169=4,DN172=1),5,DN169))</f>
        <v>1</v>
      </c>
      <c r="DP169" s="55" t="n">
        <f aca="false">IF(DO169=2,2,IF(AND(DO169=5,DO173=1),6,DO169))</f>
        <v>1</v>
      </c>
      <c r="DQ169" s="55" t="n">
        <f aca="false">IF(DP169=2,2,IF(AND(DP169=6,DP174=1),7,DP169))</f>
        <v>1</v>
      </c>
      <c r="DR169" s="55" t="n">
        <f aca="false">IF(DQ169=2,2,IF(AND(DQ169=7,DQ175=1),8,DQ169))</f>
        <v>1</v>
      </c>
      <c r="DS169" s="55" t="n">
        <f aca="false">IF(DR169=2,2,IF(AND(DR169=8,DR176=1),9,DR169))</f>
        <v>1</v>
      </c>
      <c r="DT169" s="55" t="n">
        <f aca="false">IF(DS169=2,2,IF(AND(DS169=9,DS177=1),10,DS169))</f>
        <v>1</v>
      </c>
      <c r="DU169" s="55" t="n">
        <f aca="false">IF(DT169=2,2,IF(AND(DT169=10,DT178=1),11,DT169))</f>
        <v>1</v>
      </c>
      <c r="DV169" s="55" t="n">
        <f aca="false">IF(DU169=2,2,IF(AND(DU169=11,DU179=1),12,DU169))</f>
        <v>1</v>
      </c>
      <c r="DW169" s="55" t="n">
        <f aca="false">IF(DV169=2,2,IF(AND(DV169=12,DV180=1),13,DV169))</f>
        <v>1</v>
      </c>
      <c r="DX169" s="55" t="n">
        <f aca="false">IF(DW169=2,2,IF(AND(DW169=13,DW181=1),14,DW169))</f>
        <v>1</v>
      </c>
      <c r="DY169" s="55" t="n">
        <f aca="false">IF(DX169=2,2,IF(AND(DX169=14,DX182=1),15,DX169))</f>
        <v>1</v>
      </c>
      <c r="DZ169" s="55" t="n">
        <f aca="false">IF(DY169=2,2,IF(AND(DY169=15,DY183=1),16,DY169))</f>
        <v>1</v>
      </c>
      <c r="EA169" s="55" t="n">
        <f aca="false">IF(DZ169=2,2,IF(AND(DZ169=16,DZ184=1),17,DZ169))</f>
        <v>1</v>
      </c>
      <c r="EB169" s="55" t="n">
        <f aca="false">IF(EA169=2,2,IF(AND(EA169=17,EA185=1),18,EA169))</f>
        <v>1</v>
      </c>
      <c r="EC169" s="213" t="n">
        <f aca="false">IF(EB169=2,2,IF(AND(EB169=18,EB186=1),19,EB169))</f>
        <v>1</v>
      </c>
      <c r="ED169" s="214" t="n">
        <f aca="false">IF(EC169=2,DK169,IF(EC169=3,(DK169+DK170),IF(EC169=4,(DK169+DK170+DK171),IF(EC169=5,(DK169+DK170+DK171+DK172),IF(EC169=6,(DK169+DK170+DK171+DK172+DK173),IF(EC169=7,(DK169+DK170+DK171+DK172+DK173+DK174),0))))))</f>
        <v>0</v>
      </c>
      <c r="EE169" s="215" t="n">
        <f aca="false">IF(EC169=8,(DK169+DK170+DK171+DK172+DK173+DK174+DK175),IF(EC169=9,(DK169+DK170+DK171+DK172+DK173+DK174+DK175+DK176),IF(EC169=10,(DK169+DK170+DK171+DK172+DK173+DK174+DK175+DK176+DK177),IF(EC169=11,(DK169+DK170+DK171+DK172+DK173+DK174+DK175+DK176+DK177+DK178),IF(EC169=12,(DK169+DK170+DK171+DK172+DK173+DK174+DK175+DK176+DK177+DK178+DK179),IF(EC169=13,(DK169+DK170+DK171+DK172+DK173+DK174+DK175+DK176+DK177+DK178+DK179+DK180),0))))))</f>
        <v>0</v>
      </c>
      <c r="EF169" s="215" t="n">
        <f aca="false">IF(EC169=14,SUM(DK169:DK181),IF(EC169=15,SUM(DK169:DK182),IF(EC169=16,SUM(DK169:DK183),IF(EC169=17,SUM(DK169:DK184),IF(EC169=18,SUM(DK169:DK185),IF(EC169=19,SUM(DK169:DK186),0))))))</f>
        <v>0</v>
      </c>
      <c r="EG169" s="216" t="n">
        <f aca="false">ED169+EE169+EF169</f>
        <v>0</v>
      </c>
      <c r="EH169" s="215"/>
      <c r="EI169" s="216"/>
      <c r="EJ169" s="113" t="n">
        <f aca="false">EG169+EI169</f>
        <v>0</v>
      </c>
      <c r="EK169" s="113"/>
      <c r="EL169" s="113"/>
      <c r="EM169" s="113"/>
      <c r="EN169" s="113"/>
    </row>
    <row r="170" s="16" customFormat="true" ht="27" hidden="false" customHeight="true" outlineLevel="0" collapsed="false">
      <c r="B170" s="164" t="str">
        <f aca="false">IF(M170&gt;0,"Wypełnione","")</f>
        <v/>
      </c>
      <c r="C170" s="165" t="str">
        <f aca="false">IF(AU170=1,SUM(AU$11:AU170),"")</f>
        <v/>
      </c>
      <c r="D170" s="166"/>
      <c r="E170" s="167"/>
      <c r="F170" s="168"/>
      <c r="G170" s="169"/>
      <c r="H170" s="170"/>
      <c r="I170" s="168"/>
      <c r="J170" s="169"/>
      <c r="K170" s="170"/>
      <c r="L170" s="171"/>
      <c r="M170" s="172"/>
      <c r="N170" s="173"/>
      <c r="O170" s="173"/>
      <c r="P170" s="174"/>
      <c r="Q170" s="175"/>
      <c r="R170" s="175"/>
      <c r="S170" s="175"/>
      <c r="T170" s="175"/>
      <c r="U170" s="176"/>
      <c r="V170" s="177"/>
      <c r="W170" s="178"/>
      <c r="X170" s="178"/>
      <c r="Y170" s="178"/>
      <c r="Z170" s="178"/>
      <c r="AA170" s="178"/>
      <c r="AB170" s="178"/>
      <c r="AC170" s="178"/>
      <c r="AD170" s="178"/>
      <c r="AE170" s="179"/>
      <c r="AF170" s="180"/>
      <c r="AG170" s="177"/>
      <c r="AH170" s="178"/>
      <c r="AI170" s="181"/>
      <c r="AJ170" s="182"/>
      <c r="AK170" s="169"/>
      <c r="AL170" s="183"/>
      <c r="AM170" s="184"/>
      <c r="AN170" s="184"/>
      <c r="AO170" s="183"/>
      <c r="AP170" s="185"/>
      <c r="AQ170" s="186" t="str">
        <f aca="false">IF(BG170+BJ170&gt;0,"Wpisz miarę.","")</f>
        <v/>
      </c>
      <c r="AR170" s="187" t="n">
        <v>1</v>
      </c>
      <c r="AU170" s="188" t="n">
        <f aca="false">AW170</f>
        <v>0</v>
      </c>
      <c r="AV170" s="189" t="b">
        <f aca="false">ISNONTEXT(D170)</f>
        <v>1</v>
      </c>
      <c r="AW170" s="55" t="n">
        <f aca="false">IF(AV170=TRUE(),0,1)</f>
        <v>0</v>
      </c>
      <c r="AX170" s="190" t="n">
        <f aca="false">IF(D170=0,1,COUNTIF(D$12:D$401,D170))</f>
        <v>1</v>
      </c>
      <c r="AY170" s="191" t="n">
        <f aca="false">IF(AX170&gt;1,1,0)</f>
        <v>0</v>
      </c>
      <c r="BD170" s="193"/>
      <c r="BE170" s="193"/>
      <c r="BG170" s="194" t="n">
        <f aca="false">IF(AND(BH170&gt;0,BI170=0),1,0)</f>
        <v>0</v>
      </c>
      <c r="BH170" s="195" t="n">
        <f aca="false">AE170</f>
        <v>0</v>
      </c>
      <c r="BI170" s="187" t="n">
        <f aca="false">AF170</f>
        <v>0</v>
      </c>
      <c r="BJ170" s="194" t="n">
        <f aca="false">IF(AND(BK170&gt;0,BL170=0),1,0)</f>
        <v>0</v>
      </c>
      <c r="BK170" s="195" t="n">
        <f aca="false">AJ170</f>
        <v>0</v>
      </c>
      <c r="BL170" s="187" t="n">
        <f aca="false">AK170</f>
        <v>0</v>
      </c>
      <c r="BN170" s="196" t="n">
        <f aca="false">IF(P170&gt;0,1,0)</f>
        <v>0</v>
      </c>
      <c r="BO170" s="196" t="n">
        <f aca="false">IF(Q170&gt;0,1,0)</f>
        <v>0</v>
      </c>
      <c r="BP170" s="196" t="n">
        <f aca="false">IF(R170&gt;0,1,0)</f>
        <v>0</v>
      </c>
      <c r="BQ170" s="196" t="n">
        <f aca="false">IF(S170&gt;0,1,0)</f>
        <v>0</v>
      </c>
      <c r="BR170" s="196" t="n">
        <f aca="false">IF(T170&gt;0,1,0)</f>
        <v>0</v>
      </c>
      <c r="BS170" s="196" t="n">
        <f aca="false">IF(U170&gt;0,1,0)</f>
        <v>0</v>
      </c>
      <c r="BT170" s="197" t="n">
        <f aca="false">IF(SUM(BN170:BS170)&lt;=1,0,164)</f>
        <v>0</v>
      </c>
      <c r="CA170" s="27"/>
      <c r="CB170" s="199" t="str">
        <f aca="false">IF(ROUND(EJ170,2)=0,"",ROUND((K170-EJ170),2))</f>
        <v/>
      </c>
      <c r="CC170" s="200" t="str">
        <f aca="false">IF(CB170=0,"OK.",IF(CB170="","","Popraw  ;)"))</f>
        <v/>
      </c>
      <c r="CD170" s="201" t="str">
        <f aca="false">IF(ROWS(AP170:AP171)&gt;2,"Pamiętaj o wpisaniu WYPEŁNIONE do kol. z Filtrem","")</f>
        <v/>
      </c>
      <c r="CE170" s="217"/>
      <c r="CF170" s="218"/>
      <c r="CG170" s="218"/>
      <c r="CH170" s="218"/>
      <c r="CI170" s="220"/>
      <c r="CJ170" s="27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05" t="b">
        <f aca="false">ISNUMBER(D170)</f>
        <v>0</v>
      </c>
      <c r="CV170" s="206" t="b">
        <f aca="false">ISBLANK(D170)</f>
        <v>1</v>
      </c>
      <c r="CW170" s="189" t="b">
        <f aca="false">IF(CU170=CV170,FALSE(),TRUE())</f>
        <v>1</v>
      </c>
      <c r="CX170" s="55" t="n">
        <f aca="false">IF(CW170=TRUE(),0,1)</f>
        <v>0</v>
      </c>
      <c r="CY170" s="17"/>
      <c r="CZ170" s="55" t="n">
        <f aca="false">CX170</f>
        <v>0</v>
      </c>
      <c r="DA170" s="208" t="n">
        <f aca="false">IF(CZ170=0,DA169,CZ170)</f>
        <v>1</v>
      </c>
      <c r="DB170" s="161" t="n">
        <f aca="false">IF(DA170=1,1,IF(DA170=10,10,IF(DA170=20,20,10)))</f>
        <v>1</v>
      </c>
      <c r="DC170" s="222"/>
      <c r="DD170" s="208" t="n">
        <f aca="false">IF(DB170=1,1,0)</f>
        <v>1</v>
      </c>
      <c r="DE170" s="209" t="n">
        <f aca="false">DD170*K170</f>
        <v>0</v>
      </c>
      <c r="DF170" s="209" t="n">
        <f aca="false">DD170*M170</f>
        <v>0</v>
      </c>
      <c r="DG170" s="210"/>
      <c r="DH170" s="43"/>
      <c r="DI170" s="211"/>
      <c r="DJ170" s="112"/>
      <c r="DK170" s="162" t="n">
        <f aca="false">IF(DB170=1,M170,0)</f>
        <v>0</v>
      </c>
      <c r="DL170" s="212" t="n">
        <f aca="false">IF(AND(CZ170=1,DD170=1),2,DD170)</f>
        <v>1</v>
      </c>
      <c r="DM170" s="55" t="n">
        <f aca="false">IF(AND(DL170=2,DL171=2),2,IF(AND(DL170=2,DL171=1),3,DL170))</f>
        <v>1</v>
      </c>
      <c r="DN170" s="55" t="n">
        <f aca="false">IF(DM170=2,2,IF(AND(DM170=3,DM172=1),4,DM170))</f>
        <v>1</v>
      </c>
      <c r="DO170" s="55" t="n">
        <f aca="false">IF(DN170=2,2,IF(AND(DN170=4,DN173=1),5,DN170))</f>
        <v>1</v>
      </c>
      <c r="DP170" s="55" t="n">
        <f aca="false">IF(DO170=2,2,IF(AND(DO170=5,DO174=1),6,DO170))</f>
        <v>1</v>
      </c>
      <c r="DQ170" s="55" t="n">
        <f aca="false">IF(DP170=2,2,IF(AND(DP170=6,DP175=1),7,DP170))</f>
        <v>1</v>
      </c>
      <c r="DR170" s="55" t="n">
        <f aca="false">IF(DQ170=2,2,IF(AND(DQ170=7,DQ176=1),8,DQ170))</f>
        <v>1</v>
      </c>
      <c r="DS170" s="55" t="n">
        <f aca="false">IF(DR170=2,2,IF(AND(DR170=8,DR177=1),9,DR170))</f>
        <v>1</v>
      </c>
      <c r="DT170" s="55" t="n">
        <f aca="false">IF(DS170=2,2,IF(AND(DS170=9,DS178=1),10,DS170))</f>
        <v>1</v>
      </c>
      <c r="DU170" s="55" t="n">
        <f aca="false">IF(DT170=2,2,IF(AND(DT170=10,DT179=1),11,DT170))</f>
        <v>1</v>
      </c>
      <c r="DV170" s="55" t="n">
        <f aca="false">IF(DU170=2,2,IF(AND(DU170=11,DU180=1),12,DU170))</f>
        <v>1</v>
      </c>
      <c r="DW170" s="55" t="n">
        <f aca="false">IF(DV170=2,2,IF(AND(DV170=12,DV181=1),13,DV170))</f>
        <v>1</v>
      </c>
      <c r="DX170" s="55" t="n">
        <f aca="false">IF(DW170=2,2,IF(AND(DW170=13,DW182=1),14,DW170))</f>
        <v>1</v>
      </c>
      <c r="DY170" s="55" t="n">
        <f aca="false">IF(DX170=2,2,IF(AND(DX170=14,DX183=1),15,DX170))</f>
        <v>1</v>
      </c>
      <c r="DZ170" s="55" t="n">
        <f aca="false">IF(DY170=2,2,IF(AND(DY170=15,DY184=1),16,DY170))</f>
        <v>1</v>
      </c>
      <c r="EA170" s="55" t="n">
        <f aca="false">IF(DZ170=2,2,IF(AND(DZ170=16,DZ185=1),17,DZ170))</f>
        <v>1</v>
      </c>
      <c r="EB170" s="55" t="n">
        <f aca="false">IF(EA170=2,2,IF(AND(EA170=17,EA186=1),18,EA170))</f>
        <v>1</v>
      </c>
      <c r="EC170" s="213" t="n">
        <f aca="false">IF(EB170=2,2,IF(AND(EB170=18,EB187=1),19,EB170))</f>
        <v>1</v>
      </c>
      <c r="ED170" s="214" t="n">
        <f aca="false">IF(EC170=2,DK170,IF(EC170=3,(DK170+DK171),IF(EC170=4,(DK170+DK171+DK172),IF(EC170=5,(DK170+DK171+DK172+DK173),IF(EC170=6,(DK170+DK171+DK172+DK173+DK174),IF(EC170=7,(DK170+DK171+DK172+DK173+DK174+DK175),0))))))</f>
        <v>0</v>
      </c>
      <c r="EE170" s="215" t="n">
        <f aca="false">IF(EC170=8,(DK170+DK171+DK172+DK173+DK174+DK175+DK176),IF(EC170=9,(DK170+DK171+DK172+DK173+DK174+DK175+DK176+DK177),IF(EC170=10,(DK170+DK171+DK172+DK173+DK174+DK175+DK176+DK177+DK178),IF(EC170=11,(DK170+DK171+DK172+DK173+DK174+DK175+DK176+DK177+DK178+DK179),IF(EC170=12,(DK170+DK171+DK172+DK173+DK174+DK175+DK176+DK177+DK178+DK179+DK180),IF(EC170=13,(DK170+DK171+DK172+DK173+DK174+DK175+DK176+DK177+DK178+DK179+DK180+DK181),0))))))</f>
        <v>0</v>
      </c>
      <c r="EF170" s="215" t="n">
        <f aca="false">IF(EC170=14,SUM(DK170:DK182),IF(EC170=15,SUM(DK170:DK183),IF(EC170=16,SUM(DK170:DK184),IF(EC170=17,SUM(DK170:DK185),IF(EC170=18,SUM(DK170:DK186),IF(EC170=19,SUM(DK170:DK187),0))))))</f>
        <v>0</v>
      </c>
      <c r="EG170" s="216" t="n">
        <f aca="false">ED170+EE170+EF170</f>
        <v>0</v>
      </c>
      <c r="EH170" s="215"/>
      <c r="EI170" s="216"/>
      <c r="EJ170" s="113" t="n">
        <f aca="false">EG170+EI170</f>
        <v>0</v>
      </c>
      <c r="EK170" s="113"/>
      <c r="EL170" s="113"/>
      <c r="EM170" s="113"/>
      <c r="EN170" s="113"/>
    </row>
    <row r="171" s="16" customFormat="true" ht="27" hidden="false" customHeight="true" outlineLevel="0" collapsed="false">
      <c r="B171" s="164" t="str">
        <f aca="false">IF(M171&gt;0,"Wypełnione","")</f>
        <v/>
      </c>
      <c r="C171" s="165" t="str">
        <f aca="false">IF(AU171=1,SUM(AU$11:AU171),"")</f>
        <v/>
      </c>
      <c r="D171" s="166"/>
      <c r="E171" s="167"/>
      <c r="F171" s="168"/>
      <c r="G171" s="169"/>
      <c r="H171" s="170"/>
      <c r="I171" s="168"/>
      <c r="J171" s="169"/>
      <c r="K171" s="170"/>
      <c r="L171" s="171"/>
      <c r="M171" s="172"/>
      <c r="N171" s="173"/>
      <c r="O171" s="173"/>
      <c r="P171" s="174"/>
      <c r="Q171" s="175"/>
      <c r="R171" s="175"/>
      <c r="S171" s="175"/>
      <c r="T171" s="175"/>
      <c r="U171" s="176"/>
      <c r="V171" s="177"/>
      <c r="W171" s="178"/>
      <c r="X171" s="178"/>
      <c r="Y171" s="178"/>
      <c r="Z171" s="178"/>
      <c r="AA171" s="178"/>
      <c r="AB171" s="178"/>
      <c r="AC171" s="178"/>
      <c r="AD171" s="178"/>
      <c r="AE171" s="179"/>
      <c r="AF171" s="180"/>
      <c r="AG171" s="177"/>
      <c r="AH171" s="178"/>
      <c r="AI171" s="181"/>
      <c r="AJ171" s="182"/>
      <c r="AK171" s="169"/>
      <c r="AL171" s="183"/>
      <c r="AM171" s="184"/>
      <c r="AN171" s="184"/>
      <c r="AO171" s="183"/>
      <c r="AP171" s="185"/>
      <c r="AQ171" s="186" t="str">
        <f aca="false">IF(BG171+BJ171&gt;0,"Wpisz miarę.","")</f>
        <v/>
      </c>
      <c r="AR171" s="187" t="n">
        <v>1</v>
      </c>
      <c r="AU171" s="188" t="n">
        <f aca="false">AW171</f>
        <v>0</v>
      </c>
      <c r="AV171" s="189" t="b">
        <f aca="false">ISNONTEXT(D171)</f>
        <v>1</v>
      </c>
      <c r="AW171" s="55" t="n">
        <f aca="false">IF(AV171=TRUE(),0,1)</f>
        <v>0</v>
      </c>
      <c r="AX171" s="190" t="n">
        <f aca="false">IF(D171=0,1,COUNTIF(D$12:D$401,D171))</f>
        <v>1</v>
      </c>
      <c r="AY171" s="191" t="n">
        <f aca="false">IF(AX171&gt;1,1,0)</f>
        <v>0</v>
      </c>
      <c r="BD171" s="193"/>
      <c r="BE171" s="193"/>
      <c r="BG171" s="194" t="n">
        <f aca="false">IF(AND(BH171&gt;0,BI171=0),1,0)</f>
        <v>0</v>
      </c>
      <c r="BH171" s="195" t="n">
        <f aca="false">AE171</f>
        <v>0</v>
      </c>
      <c r="BI171" s="187" t="n">
        <f aca="false">AF171</f>
        <v>0</v>
      </c>
      <c r="BJ171" s="194" t="n">
        <f aca="false">IF(AND(BK171&gt;0,BL171=0),1,0)</f>
        <v>0</v>
      </c>
      <c r="BK171" s="195" t="n">
        <f aca="false">AJ171</f>
        <v>0</v>
      </c>
      <c r="BL171" s="187" t="n">
        <f aca="false">AK171</f>
        <v>0</v>
      </c>
      <c r="BN171" s="196" t="n">
        <f aca="false">IF(P171&gt;0,1,0)</f>
        <v>0</v>
      </c>
      <c r="BO171" s="196" t="n">
        <f aca="false">IF(Q171&gt;0,1,0)</f>
        <v>0</v>
      </c>
      <c r="BP171" s="196" t="n">
        <f aca="false">IF(R171&gt;0,1,0)</f>
        <v>0</v>
      </c>
      <c r="BQ171" s="196" t="n">
        <f aca="false">IF(S171&gt;0,1,0)</f>
        <v>0</v>
      </c>
      <c r="BR171" s="196" t="n">
        <f aca="false">IF(T171&gt;0,1,0)</f>
        <v>0</v>
      </c>
      <c r="BS171" s="196" t="n">
        <f aca="false">IF(U171&gt;0,1,0)</f>
        <v>0</v>
      </c>
      <c r="BT171" s="197" t="n">
        <f aca="false">IF(SUM(BN171:BS171)&lt;=1,0,164)</f>
        <v>0</v>
      </c>
      <c r="CA171" s="27"/>
      <c r="CB171" s="199" t="str">
        <f aca="false">IF(ROUND(EJ171,2)=0,"",ROUND((K171-EJ171),2))</f>
        <v/>
      </c>
      <c r="CC171" s="200" t="str">
        <f aca="false">IF(CB171=0,"OK.",IF(CB171="","","Popraw  ;)"))</f>
        <v/>
      </c>
      <c r="CD171" s="201" t="str">
        <f aca="false">IF(ROWS(AP171:AP172)&gt;2,"Pamiętaj o wpisaniu WYPEŁNIONE do kol. z Filtrem","")</f>
        <v/>
      </c>
      <c r="CE171" s="217"/>
      <c r="CF171" s="218"/>
      <c r="CG171" s="218"/>
      <c r="CH171" s="218"/>
      <c r="CI171" s="220"/>
      <c r="CJ171" s="27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05" t="b">
        <f aca="false">ISNUMBER(D171)</f>
        <v>0</v>
      </c>
      <c r="CV171" s="206" t="b">
        <f aca="false">ISBLANK(D171)</f>
        <v>1</v>
      </c>
      <c r="CW171" s="189" t="b">
        <f aca="false">IF(CU171=CV171,FALSE(),TRUE())</f>
        <v>1</v>
      </c>
      <c r="CX171" s="55" t="n">
        <f aca="false">IF(CW171=TRUE(),0,1)</f>
        <v>0</v>
      </c>
      <c r="CY171" s="17"/>
      <c r="CZ171" s="55" t="n">
        <f aca="false">CX171</f>
        <v>0</v>
      </c>
      <c r="DA171" s="208" t="n">
        <f aca="false">IF(CZ171=0,DA170,CZ171)</f>
        <v>1</v>
      </c>
      <c r="DB171" s="161" t="n">
        <f aca="false">IF(DA171=1,1,IF(DA171=10,10,IF(DA171=20,20,10)))</f>
        <v>1</v>
      </c>
      <c r="DC171" s="222"/>
      <c r="DD171" s="208" t="n">
        <f aca="false">IF(DB171=1,1,0)</f>
        <v>1</v>
      </c>
      <c r="DE171" s="209" t="n">
        <f aca="false">DD171*K171</f>
        <v>0</v>
      </c>
      <c r="DF171" s="209" t="n">
        <f aca="false">DD171*M171</f>
        <v>0</v>
      </c>
      <c r="DG171" s="210"/>
      <c r="DH171" s="43"/>
      <c r="DI171" s="211"/>
      <c r="DJ171" s="112"/>
      <c r="DK171" s="162" t="n">
        <f aca="false">IF(DB171=1,M171,0)</f>
        <v>0</v>
      </c>
      <c r="DL171" s="212" t="n">
        <f aca="false">IF(AND(CZ171=1,DD171=1),2,DD171)</f>
        <v>1</v>
      </c>
      <c r="DM171" s="55" t="n">
        <f aca="false">IF(AND(DL171=2,DL172=2),2,IF(AND(DL171=2,DL172=1),3,DL171))</f>
        <v>1</v>
      </c>
      <c r="DN171" s="55" t="n">
        <f aca="false">IF(DM171=2,2,IF(AND(DM171=3,DM173=1),4,DM171))</f>
        <v>1</v>
      </c>
      <c r="DO171" s="55" t="n">
        <f aca="false">IF(DN171=2,2,IF(AND(DN171=4,DN174=1),5,DN171))</f>
        <v>1</v>
      </c>
      <c r="DP171" s="55" t="n">
        <f aca="false">IF(DO171=2,2,IF(AND(DO171=5,DO175=1),6,DO171))</f>
        <v>1</v>
      </c>
      <c r="DQ171" s="55" t="n">
        <f aca="false">IF(DP171=2,2,IF(AND(DP171=6,DP176=1),7,DP171))</f>
        <v>1</v>
      </c>
      <c r="DR171" s="55" t="n">
        <f aca="false">IF(DQ171=2,2,IF(AND(DQ171=7,DQ177=1),8,DQ171))</f>
        <v>1</v>
      </c>
      <c r="DS171" s="55" t="n">
        <f aca="false">IF(DR171=2,2,IF(AND(DR171=8,DR178=1),9,DR171))</f>
        <v>1</v>
      </c>
      <c r="DT171" s="55" t="n">
        <f aca="false">IF(DS171=2,2,IF(AND(DS171=9,DS179=1),10,DS171))</f>
        <v>1</v>
      </c>
      <c r="DU171" s="55" t="n">
        <f aca="false">IF(DT171=2,2,IF(AND(DT171=10,DT180=1),11,DT171))</f>
        <v>1</v>
      </c>
      <c r="DV171" s="55" t="n">
        <f aca="false">IF(DU171=2,2,IF(AND(DU171=11,DU181=1),12,DU171))</f>
        <v>1</v>
      </c>
      <c r="DW171" s="55" t="n">
        <f aca="false">IF(DV171=2,2,IF(AND(DV171=12,DV182=1),13,DV171))</f>
        <v>1</v>
      </c>
      <c r="DX171" s="55" t="n">
        <f aca="false">IF(DW171=2,2,IF(AND(DW171=13,DW183=1),14,DW171))</f>
        <v>1</v>
      </c>
      <c r="DY171" s="55" t="n">
        <f aca="false">IF(DX171=2,2,IF(AND(DX171=14,DX184=1),15,DX171))</f>
        <v>1</v>
      </c>
      <c r="DZ171" s="55" t="n">
        <f aca="false">IF(DY171=2,2,IF(AND(DY171=15,DY185=1),16,DY171))</f>
        <v>1</v>
      </c>
      <c r="EA171" s="55" t="n">
        <f aca="false">IF(DZ171=2,2,IF(AND(DZ171=16,DZ186=1),17,DZ171))</f>
        <v>1</v>
      </c>
      <c r="EB171" s="55" t="n">
        <f aca="false">IF(EA171=2,2,IF(AND(EA171=17,EA187=1),18,EA171))</f>
        <v>1</v>
      </c>
      <c r="EC171" s="213" t="n">
        <f aca="false">IF(EB171=2,2,IF(AND(EB171=18,EB188=1),19,EB171))</f>
        <v>1</v>
      </c>
      <c r="ED171" s="214" t="n">
        <f aca="false">IF(EC171=2,DK171,IF(EC171=3,(DK171+DK172),IF(EC171=4,(DK171+DK172+DK173),IF(EC171=5,(DK171+DK172+DK173+DK174),IF(EC171=6,(DK171+DK172+DK173+DK174+DK175),IF(EC171=7,(DK171+DK172+DK173+DK174+DK175+DK176),0))))))</f>
        <v>0</v>
      </c>
      <c r="EE171" s="215" t="n">
        <f aca="false">IF(EC171=8,(DK171+DK172+DK173+DK174+DK175+DK176+DK177),IF(EC171=9,(DK171+DK172+DK173+DK174+DK175+DK176+DK177+DK178),IF(EC171=10,(DK171+DK172+DK173+DK174+DK175+DK176+DK177+DK178+DK179),IF(EC171=11,(DK171+DK172+DK173+DK174+DK175+DK176+DK177+DK178+DK179+DK180),IF(EC171=12,(DK171+DK172+DK173+DK174+DK175+DK176+DK177+DK178+DK179+DK180+DK181),IF(EC171=13,(DK171+DK172+DK173+DK174+DK175+DK176+DK177+DK178+DK179+DK180+DK181+DK182),0))))))</f>
        <v>0</v>
      </c>
      <c r="EF171" s="215" t="n">
        <f aca="false">IF(EC171=14,SUM(DK171:DK183),IF(EC171=15,SUM(DK171:DK184),IF(EC171=16,SUM(DK171:DK185),IF(EC171=17,SUM(DK171:DK186),IF(EC171=18,SUM(DK171:DK187),IF(EC171=19,SUM(DK171:DK188),0))))))</f>
        <v>0</v>
      </c>
      <c r="EG171" s="216" t="n">
        <f aca="false">ED171+EE171+EF171</f>
        <v>0</v>
      </c>
      <c r="EH171" s="215"/>
      <c r="EI171" s="216"/>
      <c r="EJ171" s="113" t="n">
        <f aca="false">EG171+EI171</f>
        <v>0</v>
      </c>
      <c r="EK171" s="113"/>
      <c r="EL171" s="113"/>
      <c r="EM171" s="113"/>
      <c r="EN171" s="113"/>
    </row>
    <row r="172" s="16" customFormat="true" ht="27" hidden="false" customHeight="true" outlineLevel="0" collapsed="false">
      <c r="B172" s="164" t="str">
        <f aca="false">IF(M172&gt;0,"Wypełnione","")</f>
        <v/>
      </c>
      <c r="C172" s="165" t="str">
        <f aca="false">IF(AU172=1,SUM(AU$11:AU172),"")</f>
        <v/>
      </c>
      <c r="D172" s="166"/>
      <c r="E172" s="167"/>
      <c r="F172" s="168"/>
      <c r="G172" s="169"/>
      <c r="H172" s="170"/>
      <c r="I172" s="168"/>
      <c r="J172" s="169"/>
      <c r="K172" s="170"/>
      <c r="L172" s="171"/>
      <c r="M172" s="172"/>
      <c r="N172" s="173"/>
      <c r="O172" s="173"/>
      <c r="P172" s="174"/>
      <c r="Q172" s="175"/>
      <c r="R172" s="175"/>
      <c r="S172" s="175"/>
      <c r="T172" s="175"/>
      <c r="U172" s="176"/>
      <c r="V172" s="177"/>
      <c r="W172" s="178"/>
      <c r="X172" s="178"/>
      <c r="Y172" s="178"/>
      <c r="Z172" s="178"/>
      <c r="AA172" s="178"/>
      <c r="AB172" s="178"/>
      <c r="AC172" s="178"/>
      <c r="AD172" s="178"/>
      <c r="AE172" s="179"/>
      <c r="AF172" s="180"/>
      <c r="AG172" s="177"/>
      <c r="AH172" s="178"/>
      <c r="AI172" s="181"/>
      <c r="AJ172" s="182"/>
      <c r="AK172" s="169"/>
      <c r="AL172" s="183"/>
      <c r="AM172" s="184"/>
      <c r="AN172" s="184"/>
      <c r="AO172" s="183"/>
      <c r="AP172" s="185"/>
      <c r="AQ172" s="186" t="str">
        <f aca="false">IF(BG172+BJ172&gt;0,"Wpisz miarę.","")</f>
        <v/>
      </c>
      <c r="AR172" s="187" t="n">
        <v>1</v>
      </c>
      <c r="AU172" s="188" t="n">
        <f aca="false">AW172</f>
        <v>0</v>
      </c>
      <c r="AV172" s="189" t="b">
        <f aca="false">ISNONTEXT(D172)</f>
        <v>1</v>
      </c>
      <c r="AW172" s="55" t="n">
        <f aca="false">IF(AV172=TRUE(),0,1)</f>
        <v>0</v>
      </c>
      <c r="AX172" s="190" t="n">
        <f aca="false">IF(D172=0,1,COUNTIF(D$12:D$401,D172))</f>
        <v>1</v>
      </c>
      <c r="AY172" s="191" t="n">
        <f aca="false">IF(AX172&gt;1,1,0)</f>
        <v>0</v>
      </c>
      <c r="BD172" s="193"/>
      <c r="BE172" s="193"/>
      <c r="BG172" s="194" t="n">
        <f aca="false">IF(AND(BH172&gt;0,BI172=0),1,0)</f>
        <v>0</v>
      </c>
      <c r="BH172" s="195" t="n">
        <f aca="false">AE172</f>
        <v>0</v>
      </c>
      <c r="BI172" s="187" t="n">
        <f aca="false">AF172</f>
        <v>0</v>
      </c>
      <c r="BJ172" s="194" t="n">
        <f aca="false">IF(AND(BK172&gt;0,BL172=0),1,0)</f>
        <v>0</v>
      </c>
      <c r="BK172" s="195" t="n">
        <f aca="false">AJ172</f>
        <v>0</v>
      </c>
      <c r="BL172" s="187" t="n">
        <f aca="false">AK172</f>
        <v>0</v>
      </c>
      <c r="BN172" s="196" t="n">
        <f aca="false">IF(P172&gt;0,1,0)</f>
        <v>0</v>
      </c>
      <c r="BO172" s="196" t="n">
        <f aca="false">IF(Q172&gt;0,1,0)</f>
        <v>0</v>
      </c>
      <c r="BP172" s="196" t="n">
        <f aca="false">IF(R172&gt;0,1,0)</f>
        <v>0</v>
      </c>
      <c r="BQ172" s="196" t="n">
        <f aca="false">IF(S172&gt;0,1,0)</f>
        <v>0</v>
      </c>
      <c r="BR172" s="196" t="n">
        <f aca="false">IF(T172&gt;0,1,0)</f>
        <v>0</v>
      </c>
      <c r="BS172" s="196" t="n">
        <f aca="false">IF(U172&gt;0,1,0)</f>
        <v>0</v>
      </c>
      <c r="BT172" s="197" t="n">
        <f aca="false">IF(SUM(BN172:BS172)&lt;=1,0,164)</f>
        <v>0</v>
      </c>
      <c r="CA172" s="27"/>
      <c r="CB172" s="199" t="str">
        <f aca="false">IF(ROUND(EJ172,2)=0,"",ROUND((K172-EJ172),2))</f>
        <v/>
      </c>
      <c r="CC172" s="200" t="str">
        <f aca="false">IF(CB172=0,"OK.",IF(CB172="","","Popraw  ;)"))</f>
        <v/>
      </c>
      <c r="CD172" s="201" t="str">
        <f aca="false">IF(ROWS(AP172:AP173)&gt;2,"Pamiętaj o wpisaniu WYPEŁNIONE do kol. z Filtrem","")</f>
        <v/>
      </c>
      <c r="CE172" s="217"/>
      <c r="CF172" s="218"/>
      <c r="CG172" s="218"/>
      <c r="CH172" s="218"/>
      <c r="CI172" s="220"/>
      <c r="CJ172" s="27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05" t="b">
        <f aca="false">ISNUMBER(D172)</f>
        <v>0</v>
      </c>
      <c r="CV172" s="206" t="b">
        <f aca="false">ISBLANK(D172)</f>
        <v>1</v>
      </c>
      <c r="CW172" s="189" t="b">
        <f aca="false">IF(CU172=CV172,FALSE(),TRUE())</f>
        <v>1</v>
      </c>
      <c r="CX172" s="55" t="n">
        <f aca="false">IF(CW172=TRUE(),0,1)</f>
        <v>0</v>
      </c>
      <c r="CY172" s="27"/>
      <c r="CZ172" s="55" t="n">
        <f aca="false">CX172</f>
        <v>0</v>
      </c>
      <c r="DA172" s="208" t="n">
        <f aca="false">IF(CZ172=0,DA171,CZ172)</f>
        <v>1</v>
      </c>
      <c r="DB172" s="161" t="n">
        <f aca="false">IF(DA172=1,1,IF(DA172=10,10,IF(DA172=20,20,10)))</f>
        <v>1</v>
      </c>
      <c r="DC172" s="27"/>
      <c r="DD172" s="208" t="n">
        <f aca="false">IF(DB172=1,1,0)</f>
        <v>1</v>
      </c>
      <c r="DE172" s="209" t="n">
        <f aca="false">DD172*K172</f>
        <v>0</v>
      </c>
      <c r="DF172" s="209" t="n">
        <f aca="false">DD172*M172</f>
        <v>0</v>
      </c>
      <c r="DG172" s="210"/>
      <c r="DH172" s="43"/>
      <c r="DI172" s="211"/>
      <c r="DJ172" s="112"/>
      <c r="DK172" s="162" t="n">
        <f aca="false">IF(DB172=1,M172,0)</f>
        <v>0</v>
      </c>
      <c r="DL172" s="212" t="n">
        <f aca="false">IF(AND(CZ172=1,DD172=1),2,DD172)</f>
        <v>1</v>
      </c>
      <c r="DM172" s="55" t="n">
        <f aca="false">IF(AND(DL172=2,DL173=2),2,IF(AND(DL172=2,DL173=1),3,DL172))</f>
        <v>1</v>
      </c>
      <c r="DN172" s="55" t="n">
        <f aca="false">IF(DM172=2,2,IF(AND(DM172=3,DM174=1),4,DM172))</f>
        <v>1</v>
      </c>
      <c r="DO172" s="55" t="n">
        <f aca="false">IF(DN172=2,2,IF(AND(DN172=4,DN175=1),5,DN172))</f>
        <v>1</v>
      </c>
      <c r="DP172" s="55" t="n">
        <f aca="false">IF(DO172=2,2,IF(AND(DO172=5,DO176=1),6,DO172))</f>
        <v>1</v>
      </c>
      <c r="DQ172" s="55" t="n">
        <f aca="false">IF(DP172=2,2,IF(AND(DP172=6,DP177=1),7,DP172))</f>
        <v>1</v>
      </c>
      <c r="DR172" s="55" t="n">
        <f aca="false">IF(DQ172=2,2,IF(AND(DQ172=7,DQ178=1),8,DQ172))</f>
        <v>1</v>
      </c>
      <c r="DS172" s="55" t="n">
        <f aca="false">IF(DR172=2,2,IF(AND(DR172=8,DR179=1),9,DR172))</f>
        <v>1</v>
      </c>
      <c r="DT172" s="55" t="n">
        <f aca="false">IF(DS172=2,2,IF(AND(DS172=9,DS180=1),10,DS172))</f>
        <v>1</v>
      </c>
      <c r="DU172" s="55" t="n">
        <f aca="false">IF(DT172=2,2,IF(AND(DT172=10,DT181=1),11,DT172))</f>
        <v>1</v>
      </c>
      <c r="DV172" s="55" t="n">
        <f aca="false">IF(DU172=2,2,IF(AND(DU172=11,DU182=1),12,DU172))</f>
        <v>1</v>
      </c>
      <c r="DW172" s="55" t="n">
        <f aca="false">IF(DV172=2,2,IF(AND(DV172=12,DV183=1),13,DV172))</f>
        <v>1</v>
      </c>
      <c r="DX172" s="55" t="n">
        <f aca="false">IF(DW172=2,2,IF(AND(DW172=13,DW184=1),14,DW172))</f>
        <v>1</v>
      </c>
      <c r="DY172" s="55" t="n">
        <f aca="false">IF(DX172=2,2,IF(AND(DX172=14,DX185=1),15,DX172))</f>
        <v>1</v>
      </c>
      <c r="DZ172" s="55" t="n">
        <f aca="false">IF(DY172=2,2,IF(AND(DY172=15,DY186=1),16,DY172))</f>
        <v>1</v>
      </c>
      <c r="EA172" s="55" t="n">
        <f aca="false">IF(DZ172=2,2,IF(AND(DZ172=16,DZ187=1),17,DZ172))</f>
        <v>1</v>
      </c>
      <c r="EB172" s="55" t="n">
        <f aca="false">IF(EA172=2,2,IF(AND(EA172=17,EA188=1),18,EA172))</f>
        <v>1</v>
      </c>
      <c r="EC172" s="213" t="n">
        <f aca="false">IF(EB172=2,2,IF(AND(EB172=18,EB189=1),19,EB172))</f>
        <v>1</v>
      </c>
      <c r="ED172" s="214" t="n">
        <f aca="false">IF(EC172=2,DK172,IF(EC172=3,(DK172+DK173),IF(EC172=4,(DK172+DK173+DK174),IF(EC172=5,(DK172+DK173+DK174+DK175),IF(EC172=6,(DK172+DK173+DK174+DK175+DK176),IF(EC172=7,(DK172+DK173+DK174+DK175+DK176+DK177),0))))))</f>
        <v>0</v>
      </c>
      <c r="EE172" s="215" t="n">
        <f aca="false">IF(EC172=8,(DK172+DK173+DK174+DK175+DK176+DK177+DK178),IF(EC172=9,(DK172+DK173+DK174+DK175+DK176+DK177+DK178+DK179),IF(EC172=10,(DK172+DK173+DK174+DK175+DK176+DK177+DK178+DK179+DK180),IF(EC172=11,(DK172+DK173+DK174+DK175+DK176+DK177+DK178+DK179+DK180+DK181),IF(EC172=12,(DK172+DK173+DK174+DK175+DK176+DK177+DK178+DK179+DK180+DK181+DK182),IF(EC172=13,(DK172+DK173+DK174+DK175+DK176+DK177+DK178+DK179+DK180+DK181+DK182+DK183),0))))))</f>
        <v>0</v>
      </c>
      <c r="EF172" s="215" t="n">
        <f aca="false">IF(EC172=14,SUM(DK172:DK184),IF(EC172=15,SUM(DK172:DK185),IF(EC172=16,SUM(DK172:DK186),IF(EC172=17,SUM(DK172:DK187),IF(EC172=18,SUM(DK172:DK188),IF(EC172=19,SUM(DK172:DK189),0))))))</f>
        <v>0</v>
      </c>
      <c r="EG172" s="216" t="n">
        <f aca="false">ED172+EE172+EF172</f>
        <v>0</v>
      </c>
      <c r="EH172" s="215"/>
      <c r="EI172" s="216"/>
      <c r="EJ172" s="113" t="n">
        <f aca="false">EG172+EI172</f>
        <v>0</v>
      </c>
      <c r="EK172" s="113"/>
      <c r="EL172" s="113"/>
      <c r="EM172" s="113"/>
      <c r="EN172" s="113"/>
    </row>
    <row r="173" s="16" customFormat="true" ht="27" hidden="false" customHeight="true" outlineLevel="0" collapsed="false">
      <c r="B173" s="164" t="str">
        <f aca="false">IF(M173&gt;0,"Wypełnione","")</f>
        <v/>
      </c>
      <c r="C173" s="165" t="str">
        <f aca="false">IF(AU173=1,SUM(AU$11:AU173),"")</f>
        <v/>
      </c>
      <c r="D173" s="166"/>
      <c r="E173" s="167"/>
      <c r="F173" s="168"/>
      <c r="G173" s="169"/>
      <c r="H173" s="170"/>
      <c r="I173" s="168"/>
      <c r="J173" s="169"/>
      <c r="K173" s="170"/>
      <c r="L173" s="171"/>
      <c r="M173" s="172"/>
      <c r="N173" s="173"/>
      <c r="O173" s="173"/>
      <c r="P173" s="174"/>
      <c r="Q173" s="175"/>
      <c r="R173" s="175"/>
      <c r="S173" s="175"/>
      <c r="T173" s="175"/>
      <c r="U173" s="176"/>
      <c r="V173" s="177"/>
      <c r="W173" s="178"/>
      <c r="X173" s="178"/>
      <c r="Y173" s="178"/>
      <c r="Z173" s="178"/>
      <c r="AA173" s="178"/>
      <c r="AB173" s="178"/>
      <c r="AC173" s="178"/>
      <c r="AD173" s="178"/>
      <c r="AE173" s="179"/>
      <c r="AF173" s="180"/>
      <c r="AG173" s="177"/>
      <c r="AH173" s="178"/>
      <c r="AI173" s="181"/>
      <c r="AJ173" s="182"/>
      <c r="AK173" s="169"/>
      <c r="AL173" s="183"/>
      <c r="AM173" s="184"/>
      <c r="AN173" s="184"/>
      <c r="AO173" s="183"/>
      <c r="AP173" s="185"/>
      <c r="AQ173" s="186" t="str">
        <f aca="false">IF(BG173+BJ173&gt;0,"Wpisz miarę.","")</f>
        <v/>
      </c>
      <c r="AR173" s="187" t="n">
        <v>1</v>
      </c>
      <c r="AU173" s="188" t="n">
        <f aca="false">AW173</f>
        <v>0</v>
      </c>
      <c r="AV173" s="189" t="b">
        <f aca="false">ISNONTEXT(D173)</f>
        <v>1</v>
      </c>
      <c r="AW173" s="55" t="n">
        <f aca="false">IF(AV173=TRUE(),0,1)</f>
        <v>0</v>
      </c>
      <c r="AX173" s="190" t="n">
        <f aca="false">IF(D173=0,1,COUNTIF(D$12:D$401,D173))</f>
        <v>1</v>
      </c>
      <c r="AY173" s="191" t="n">
        <f aca="false">IF(AX173&gt;1,1,0)</f>
        <v>0</v>
      </c>
      <c r="BD173" s="193"/>
      <c r="BE173" s="193"/>
      <c r="BG173" s="194" t="n">
        <f aca="false">IF(AND(BH173&gt;0,BI173=0),1,0)</f>
        <v>0</v>
      </c>
      <c r="BH173" s="195" t="n">
        <f aca="false">AE173</f>
        <v>0</v>
      </c>
      <c r="BI173" s="187" t="n">
        <f aca="false">AF173</f>
        <v>0</v>
      </c>
      <c r="BJ173" s="194" t="n">
        <f aca="false">IF(AND(BK173&gt;0,BL173=0),1,0)</f>
        <v>0</v>
      </c>
      <c r="BK173" s="195" t="n">
        <f aca="false">AJ173</f>
        <v>0</v>
      </c>
      <c r="BL173" s="187" t="n">
        <f aca="false">AK173</f>
        <v>0</v>
      </c>
      <c r="BN173" s="196" t="n">
        <f aca="false">IF(P173&gt;0,1,0)</f>
        <v>0</v>
      </c>
      <c r="BO173" s="196" t="n">
        <f aca="false">IF(Q173&gt;0,1,0)</f>
        <v>0</v>
      </c>
      <c r="BP173" s="196" t="n">
        <f aca="false">IF(R173&gt;0,1,0)</f>
        <v>0</v>
      </c>
      <c r="BQ173" s="196" t="n">
        <f aca="false">IF(S173&gt;0,1,0)</f>
        <v>0</v>
      </c>
      <c r="BR173" s="196" t="n">
        <f aca="false">IF(T173&gt;0,1,0)</f>
        <v>0</v>
      </c>
      <c r="BS173" s="196" t="n">
        <f aca="false">IF(U173&gt;0,1,0)</f>
        <v>0</v>
      </c>
      <c r="BT173" s="197" t="n">
        <f aca="false">IF(SUM(BN173:BS173)&lt;=1,0,164)</f>
        <v>0</v>
      </c>
      <c r="CA173" s="27"/>
      <c r="CB173" s="199" t="str">
        <f aca="false">IF(ROUND(EJ173,2)=0,"",ROUND((K173-EJ173),2))</f>
        <v/>
      </c>
      <c r="CC173" s="200" t="str">
        <f aca="false">IF(CB173=0,"OK.",IF(CB173="","","Popraw  ;)"))</f>
        <v/>
      </c>
      <c r="CD173" s="201" t="str">
        <f aca="false">IF(ROWS(AP173:AP174)&gt;2,"Pamiętaj o wpisaniu WYPEŁNIONE do kol. z Filtrem","")</f>
        <v/>
      </c>
      <c r="CE173" s="217"/>
      <c r="CF173" s="218"/>
      <c r="CG173" s="218"/>
      <c r="CH173" s="218"/>
      <c r="CI173" s="220"/>
      <c r="CJ173" s="27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05" t="b">
        <f aca="false">ISNUMBER(D173)</f>
        <v>0</v>
      </c>
      <c r="CV173" s="206" t="b">
        <f aca="false">ISBLANK(D173)</f>
        <v>1</v>
      </c>
      <c r="CW173" s="189" t="b">
        <f aca="false">IF(CU173=CV173,FALSE(),TRUE())</f>
        <v>1</v>
      </c>
      <c r="CX173" s="55" t="n">
        <f aca="false">IF(CW173=TRUE(),0,1)</f>
        <v>0</v>
      </c>
      <c r="CY173" s="27"/>
      <c r="CZ173" s="55" t="n">
        <f aca="false">CX173</f>
        <v>0</v>
      </c>
      <c r="DA173" s="208" t="n">
        <f aca="false">IF(CZ173=0,DA172,CZ173)</f>
        <v>1</v>
      </c>
      <c r="DB173" s="161" t="n">
        <f aca="false">IF(DA173=1,1,IF(DA173=10,10,IF(DA173=20,20,10)))</f>
        <v>1</v>
      </c>
      <c r="DC173" s="27"/>
      <c r="DD173" s="208" t="n">
        <f aca="false">IF(DB173=1,1,0)</f>
        <v>1</v>
      </c>
      <c r="DE173" s="209" t="n">
        <f aca="false">DD173*K173</f>
        <v>0</v>
      </c>
      <c r="DF173" s="209" t="n">
        <f aca="false">DD173*M173</f>
        <v>0</v>
      </c>
      <c r="DG173" s="210"/>
      <c r="DH173" s="43"/>
      <c r="DI173" s="211"/>
      <c r="DJ173" s="112"/>
      <c r="DK173" s="162" t="n">
        <f aca="false">IF(DB173=1,M173,0)</f>
        <v>0</v>
      </c>
      <c r="DL173" s="212" t="n">
        <f aca="false">IF(AND(CZ173=1,DD173=1),2,DD173)</f>
        <v>1</v>
      </c>
      <c r="DM173" s="55" t="n">
        <f aca="false">IF(AND(DL173=2,DL174=2),2,IF(AND(DL173=2,DL174=1),3,DL173))</f>
        <v>1</v>
      </c>
      <c r="DN173" s="55" t="n">
        <f aca="false">IF(DM173=2,2,IF(AND(DM173=3,DM175=1),4,DM173))</f>
        <v>1</v>
      </c>
      <c r="DO173" s="55" t="n">
        <f aca="false">IF(DN173=2,2,IF(AND(DN173=4,DN176=1),5,DN173))</f>
        <v>1</v>
      </c>
      <c r="DP173" s="55" t="n">
        <f aca="false">IF(DO173=2,2,IF(AND(DO173=5,DO177=1),6,DO173))</f>
        <v>1</v>
      </c>
      <c r="DQ173" s="55" t="n">
        <f aca="false">IF(DP173=2,2,IF(AND(DP173=6,DP178=1),7,DP173))</f>
        <v>1</v>
      </c>
      <c r="DR173" s="55" t="n">
        <f aca="false">IF(DQ173=2,2,IF(AND(DQ173=7,DQ179=1),8,DQ173))</f>
        <v>1</v>
      </c>
      <c r="DS173" s="55" t="n">
        <f aca="false">IF(DR173=2,2,IF(AND(DR173=8,DR180=1),9,DR173))</f>
        <v>1</v>
      </c>
      <c r="DT173" s="55" t="n">
        <f aca="false">IF(DS173=2,2,IF(AND(DS173=9,DS181=1),10,DS173))</f>
        <v>1</v>
      </c>
      <c r="DU173" s="55" t="n">
        <f aca="false">IF(DT173=2,2,IF(AND(DT173=10,DT182=1),11,DT173))</f>
        <v>1</v>
      </c>
      <c r="DV173" s="55" t="n">
        <f aca="false">IF(DU173=2,2,IF(AND(DU173=11,DU183=1),12,DU173))</f>
        <v>1</v>
      </c>
      <c r="DW173" s="55" t="n">
        <f aca="false">IF(DV173=2,2,IF(AND(DV173=12,DV184=1),13,DV173))</f>
        <v>1</v>
      </c>
      <c r="DX173" s="55" t="n">
        <f aca="false">IF(DW173=2,2,IF(AND(DW173=13,DW185=1),14,DW173))</f>
        <v>1</v>
      </c>
      <c r="DY173" s="55" t="n">
        <f aca="false">IF(DX173=2,2,IF(AND(DX173=14,DX186=1),15,DX173))</f>
        <v>1</v>
      </c>
      <c r="DZ173" s="55" t="n">
        <f aca="false">IF(DY173=2,2,IF(AND(DY173=15,DY187=1),16,DY173))</f>
        <v>1</v>
      </c>
      <c r="EA173" s="55" t="n">
        <f aca="false">IF(DZ173=2,2,IF(AND(DZ173=16,DZ188=1),17,DZ173))</f>
        <v>1</v>
      </c>
      <c r="EB173" s="55" t="n">
        <f aca="false">IF(EA173=2,2,IF(AND(EA173=17,EA189=1),18,EA173))</f>
        <v>1</v>
      </c>
      <c r="EC173" s="213" t="n">
        <f aca="false">IF(EB173=2,2,IF(AND(EB173=18,EB190=1),19,EB173))</f>
        <v>1</v>
      </c>
      <c r="ED173" s="214" t="n">
        <f aca="false">IF(EC173=2,DK173,IF(EC173=3,(DK173+DK174),IF(EC173=4,(DK173+DK174+DK175),IF(EC173=5,(DK173+DK174+DK175+DK176),IF(EC173=6,(DK173+DK174+DK175+DK176+DK177),IF(EC173=7,(DK173+DK174+DK175+DK176+DK177+DK178),0))))))</f>
        <v>0</v>
      </c>
      <c r="EE173" s="215" t="n">
        <f aca="false">IF(EC173=8,(DK173+DK174+DK175+DK176+DK177+DK178+DK179),IF(EC173=9,(DK173+DK174+DK175+DK176+DK177+DK178+DK179+DK180),IF(EC173=10,(DK173+DK174+DK175+DK176+DK177+DK178+DK179+DK180+DK181),IF(EC173=11,(DK173+DK174+DK175+DK176+DK177+DK178+DK179+DK180+DK181+DK182),IF(EC173=12,(DK173+DK174+DK175+DK176+DK177+DK178+DK179+DK180+DK181+DK182+DK183),IF(EC173=13,(DK173+DK174+DK175+DK176+DK177+DK178+DK179+DK180+DK181+DK182+DK183+DK184),0))))))</f>
        <v>0</v>
      </c>
      <c r="EF173" s="215" t="n">
        <f aca="false">IF(EC173=14,SUM(DK173:DK185),IF(EC173=15,SUM(DK173:DK186),IF(EC173=16,SUM(DK173:DK187),IF(EC173=17,SUM(DK173:DK188),IF(EC173=18,SUM(DK173:DK189),IF(EC173=19,SUM(DK173:DK190),0))))))</f>
        <v>0</v>
      </c>
      <c r="EG173" s="216" t="n">
        <f aca="false">ED173+EE173+EF173</f>
        <v>0</v>
      </c>
      <c r="EH173" s="215"/>
      <c r="EI173" s="216"/>
      <c r="EJ173" s="113" t="n">
        <f aca="false">EG173+EI173</f>
        <v>0</v>
      </c>
      <c r="EK173" s="113"/>
      <c r="EL173" s="113"/>
      <c r="EM173" s="113"/>
      <c r="EN173" s="113"/>
    </row>
    <row r="174" s="16" customFormat="true" ht="27" hidden="false" customHeight="true" outlineLevel="0" collapsed="false">
      <c r="B174" s="164" t="str">
        <f aca="false">IF(M174&gt;0,"Wypełnione","")</f>
        <v/>
      </c>
      <c r="C174" s="165" t="str">
        <f aca="false">IF(AU174=1,SUM(AU$11:AU174),"")</f>
        <v/>
      </c>
      <c r="D174" s="166"/>
      <c r="E174" s="167"/>
      <c r="F174" s="168"/>
      <c r="G174" s="169"/>
      <c r="H174" s="170"/>
      <c r="I174" s="168"/>
      <c r="J174" s="169"/>
      <c r="K174" s="170"/>
      <c r="L174" s="171"/>
      <c r="M174" s="172"/>
      <c r="N174" s="173"/>
      <c r="O174" s="173"/>
      <c r="P174" s="174"/>
      <c r="Q174" s="175"/>
      <c r="R174" s="175"/>
      <c r="S174" s="175"/>
      <c r="T174" s="175"/>
      <c r="U174" s="176"/>
      <c r="V174" s="177"/>
      <c r="W174" s="178"/>
      <c r="X174" s="178"/>
      <c r="Y174" s="178"/>
      <c r="Z174" s="178"/>
      <c r="AA174" s="178"/>
      <c r="AB174" s="178"/>
      <c r="AC174" s="178"/>
      <c r="AD174" s="178"/>
      <c r="AE174" s="179"/>
      <c r="AF174" s="180"/>
      <c r="AG174" s="177"/>
      <c r="AH174" s="178"/>
      <c r="AI174" s="181"/>
      <c r="AJ174" s="182"/>
      <c r="AK174" s="169"/>
      <c r="AL174" s="183"/>
      <c r="AM174" s="184"/>
      <c r="AN174" s="184"/>
      <c r="AO174" s="183"/>
      <c r="AP174" s="185"/>
      <c r="AQ174" s="186" t="str">
        <f aca="false">IF(BG174+BJ174&gt;0,"Wpisz miarę.","")</f>
        <v/>
      </c>
      <c r="AR174" s="187" t="n">
        <v>1</v>
      </c>
      <c r="AU174" s="188" t="n">
        <f aca="false">AW174</f>
        <v>0</v>
      </c>
      <c r="AV174" s="189" t="b">
        <f aca="false">ISNONTEXT(D174)</f>
        <v>1</v>
      </c>
      <c r="AW174" s="55" t="n">
        <f aca="false">IF(AV174=TRUE(),0,1)</f>
        <v>0</v>
      </c>
      <c r="AX174" s="190" t="n">
        <f aca="false">IF(D174=0,1,COUNTIF(D$12:D$401,D174))</f>
        <v>1</v>
      </c>
      <c r="AY174" s="191" t="n">
        <f aca="false">IF(AX174&gt;1,1,0)</f>
        <v>0</v>
      </c>
      <c r="BD174" s="193"/>
      <c r="BE174" s="193"/>
      <c r="BG174" s="194" t="n">
        <f aca="false">IF(AND(BH174&gt;0,BI174=0),1,0)</f>
        <v>0</v>
      </c>
      <c r="BH174" s="195" t="n">
        <f aca="false">AE174</f>
        <v>0</v>
      </c>
      <c r="BI174" s="187" t="n">
        <f aca="false">AF174</f>
        <v>0</v>
      </c>
      <c r="BJ174" s="194" t="n">
        <f aca="false">IF(AND(BK174&gt;0,BL174=0),1,0)</f>
        <v>0</v>
      </c>
      <c r="BK174" s="195" t="n">
        <f aca="false">AJ174</f>
        <v>0</v>
      </c>
      <c r="BL174" s="187" t="n">
        <f aca="false">AK174</f>
        <v>0</v>
      </c>
      <c r="BN174" s="196" t="n">
        <f aca="false">IF(P174&gt;0,1,0)</f>
        <v>0</v>
      </c>
      <c r="BO174" s="196" t="n">
        <f aca="false">IF(Q174&gt;0,1,0)</f>
        <v>0</v>
      </c>
      <c r="BP174" s="196" t="n">
        <f aca="false">IF(R174&gt;0,1,0)</f>
        <v>0</v>
      </c>
      <c r="BQ174" s="196" t="n">
        <f aca="false">IF(S174&gt;0,1,0)</f>
        <v>0</v>
      </c>
      <c r="BR174" s="196" t="n">
        <f aca="false">IF(T174&gt;0,1,0)</f>
        <v>0</v>
      </c>
      <c r="BS174" s="196" t="n">
        <f aca="false">IF(U174&gt;0,1,0)</f>
        <v>0</v>
      </c>
      <c r="BT174" s="197" t="n">
        <f aca="false">IF(SUM(BN174:BS174)&lt;=1,0,164)</f>
        <v>0</v>
      </c>
      <c r="CA174" s="27"/>
      <c r="CB174" s="199" t="str">
        <f aca="false">IF(ROUND(EJ174,2)=0,"",ROUND((K174-EJ174),2))</f>
        <v/>
      </c>
      <c r="CC174" s="200" t="str">
        <f aca="false">IF(CB174=0,"OK.",IF(CB174="","","Popraw  ;)"))</f>
        <v/>
      </c>
      <c r="CD174" s="201" t="str">
        <f aca="false">IF(ROWS(AP174:AP175)&gt;2,"Pamiętaj o wpisaniu WYPEŁNIONE do kol. z Filtrem","")</f>
        <v/>
      </c>
      <c r="CE174" s="217"/>
      <c r="CF174" s="218"/>
      <c r="CG174" s="218"/>
      <c r="CH174" s="218"/>
      <c r="CI174" s="220"/>
      <c r="CJ174" s="27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05" t="b">
        <f aca="false">ISNUMBER(D174)</f>
        <v>0</v>
      </c>
      <c r="CV174" s="206" t="b">
        <f aca="false">ISBLANK(D174)</f>
        <v>1</v>
      </c>
      <c r="CW174" s="189" t="b">
        <f aca="false">IF(CU174=CV174,FALSE(),TRUE())</f>
        <v>1</v>
      </c>
      <c r="CX174" s="55" t="n">
        <f aca="false">IF(CW174=TRUE(),0,1)</f>
        <v>0</v>
      </c>
      <c r="CY174" s="27"/>
      <c r="CZ174" s="55" t="n">
        <f aca="false">CX174</f>
        <v>0</v>
      </c>
      <c r="DA174" s="208" t="n">
        <f aca="false">IF(CZ174=0,DA173,CZ174)</f>
        <v>1</v>
      </c>
      <c r="DB174" s="161" t="n">
        <f aca="false">IF(DA174=1,1,IF(DA174=10,10,IF(DA174=20,20,10)))</f>
        <v>1</v>
      </c>
      <c r="DC174" s="27"/>
      <c r="DD174" s="208" t="n">
        <f aca="false">IF(DB174=1,1,0)</f>
        <v>1</v>
      </c>
      <c r="DE174" s="209" t="n">
        <f aca="false">DD174*K174</f>
        <v>0</v>
      </c>
      <c r="DF174" s="209" t="n">
        <f aca="false">DD174*M174</f>
        <v>0</v>
      </c>
      <c r="DG174" s="210"/>
      <c r="DH174" s="43"/>
      <c r="DI174" s="211"/>
      <c r="DJ174" s="112"/>
      <c r="DK174" s="162" t="n">
        <f aca="false">IF(DB174=1,M174,0)</f>
        <v>0</v>
      </c>
      <c r="DL174" s="212" t="n">
        <f aca="false">IF(AND(CZ174=1,DD174=1),2,DD174)</f>
        <v>1</v>
      </c>
      <c r="DM174" s="55" t="n">
        <f aca="false">IF(AND(DL174=2,DL175=2),2,IF(AND(DL174=2,DL175=1),3,DL174))</f>
        <v>1</v>
      </c>
      <c r="DN174" s="55" t="n">
        <f aca="false">IF(DM174=2,2,IF(AND(DM174=3,DM176=1),4,DM174))</f>
        <v>1</v>
      </c>
      <c r="DO174" s="55" t="n">
        <f aca="false">IF(DN174=2,2,IF(AND(DN174=4,DN177=1),5,DN174))</f>
        <v>1</v>
      </c>
      <c r="DP174" s="55" t="n">
        <f aca="false">IF(DO174=2,2,IF(AND(DO174=5,DO178=1),6,DO174))</f>
        <v>1</v>
      </c>
      <c r="DQ174" s="55" t="n">
        <f aca="false">IF(DP174=2,2,IF(AND(DP174=6,DP179=1),7,DP174))</f>
        <v>1</v>
      </c>
      <c r="DR174" s="55" t="n">
        <f aca="false">IF(DQ174=2,2,IF(AND(DQ174=7,DQ180=1),8,DQ174))</f>
        <v>1</v>
      </c>
      <c r="DS174" s="55" t="n">
        <f aca="false">IF(DR174=2,2,IF(AND(DR174=8,DR181=1),9,DR174))</f>
        <v>1</v>
      </c>
      <c r="DT174" s="55" t="n">
        <f aca="false">IF(DS174=2,2,IF(AND(DS174=9,DS182=1),10,DS174))</f>
        <v>1</v>
      </c>
      <c r="DU174" s="55" t="n">
        <f aca="false">IF(DT174=2,2,IF(AND(DT174=10,DT183=1),11,DT174))</f>
        <v>1</v>
      </c>
      <c r="DV174" s="55" t="n">
        <f aca="false">IF(DU174=2,2,IF(AND(DU174=11,DU184=1),12,DU174))</f>
        <v>1</v>
      </c>
      <c r="DW174" s="55" t="n">
        <f aca="false">IF(DV174=2,2,IF(AND(DV174=12,DV185=1),13,DV174))</f>
        <v>1</v>
      </c>
      <c r="DX174" s="55" t="n">
        <f aca="false">IF(DW174=2,2,IF(AND(DW174=13,DW186=1),14,DW174))</f>
        <v>1</v>
      </c>
      <c r="DY174" s="55" t="n">
        <f aca="false">IF(DX174=2,2,IF(AND(DX174=14,DX187=1),15,DX174))</f>
        <v>1</v>
      </c>
      <c r="DZ174" s="55" t="n">
        <f aca="false">IF(DY174=2,2,IF(AND(DY174=15,DY188=1),16,DY174))</f>
        <v>1</v>
      </c>
      <c r="EA174" s="55" t="n">
        <f aca="false">IF(DZ174=2,2,IF(AND(DZ174=16,DZ189=1),17,DZ174))</f>
        <v>1</v>
      </c>
      <c r="EB174" s="55" t="n">
        <f aca="false">IF(EA174=2,2,IF(AND(EA174=17,EA190=1),18,EA174))</f>
        <v>1</v>
      </c>
      <c r="EC174" s="213" t="n">
        <f aca="false">IF(EB174=2,2,IF(AND(EB174=18,EB191=1),19,EB174))</f>
        <v>1</v>
      </c>
      <c r="ED174" s="214" t="n">
        <f aca="false">IF(EC174=2,DK174,IF(EC174=3,(DK174+DK175),IF(EC174=4,(DK174+DK175+DK176),IF(EC174=5,(DK174+DK175+DK176+DK177),IF(EC174=6,(DK174+DK175+DK176+DK177+DK178),IF(EC174=7,(DK174+DK175+DK176+DK177+DK178+DK179),0))))))</f>
        <v>0</v>
      </c>
      <c r="EE174" s="215" t="n">
        <f aca="false">IF(EC174=8,(DK174+DK175+DK176+DK177+DK178+DK179+DK180),IF(EC174=9,(DK174+DK175+DK176+DK177+DK178+DK179+DK180+DK181),IF(EC174=10,(DK174+DK175+DK176+DK177+DK178+DK179+DK180+DK181+DK182),IF(EC174=11,(DK174+DK175+DK176+DK177+DK178+DK179+DK180+DK181+DK182+DK183),IF(EC174=12,(DK174+DK175+DK176+DK177+DK178+DK179+DK180+DK181+DK182+DK183+DK184),IF(EC174=13,(DK174+DK175+DK176+DK177+DK178+DK179+DK180+DK181+DK182+DK183+DK184+DK185),0))))))</f>
        <v>0</v>
      </c>
      <c r="EF174" s="215" t="n">
        <f aca="false">IF(EC174=14,SUM(DK174:DK186),IF(EC174=15,SUM(DK174:DK187),IF(EC174=16,SUM(DK174:DK188),IF(EC174=17,SUM(DK174:DK189),IF(EC174=18,SUM(DK174:DK190),IF(EC174=19,SUM(DK174:DK191),0))))))</f>
        <v>0</v>
      </c>
      <c r="EG174" s="216" t="n">
        <f aca="false">ED174+EE174+EF174</f>
        <v>0</v>
      </c>
      <c r="EH174" s="215"/>
      <c r="EI174" s="216"/>
      <c r="EJ174" s="113" t="n">
        <f aca="false">EG174+EI174</f>
        <v>0</v>
      </c>
      <c r="EK174" s="113"/>
      <c r="EL174" s="113"/>
      <c r="EM174" s="113"/>
      <c r="EN174" s="113"/>
    </row>
    <row r="175" s="16" customFormat="true" ht="27" hidden="false" customHeight="true" outlineLevel="0" collapsed="false">
      <c r="B175" s="164" t="str">
        <f aca="false">IF(M175&gt;0,"Wypełnione","")</f>
        <v/>
      </c>
      <c r="C175" s="165" t="str">
        <f aca="false">IF(AU175=1,SUM(AU$11:AU175),"")</f>
        <v/>
      </c>
      <c r="D175" s="166"/>
      <c r="E175" s="167"/>
      <c r="F175" s="168"/>
      <c r="G175" s="169"/>
      <c r="H175" s="170"/>
      <c r="I175" s="168"/>
      <c r="J175" s="169"/>
      <c r="K175" s="170"/>
      <c r="L175" s="171"/>
      <c r="M175" s="172"/>
      <c r="N175" s="173"/>
      <c r="O175" s="173"/>
      <c r="P175" s="174"/>
      <c r="Q175" s="175"/>
      <c r="R175" s="175"/>
      <c r="S175" s="175"/>
      <c r="T175" s="175"/>
      <c r="U175" s="176"/>
      <c r="V175" s="177"/>
      <c r="W175" s="178"/>
      <c r="X175" s="178"/>
      <c r="Y175" s="178"/>
      <c r="Z175" s="178"/>
      <c r="AA175" s="178"/>
      <c r="AB175" s="178"/>
      <c r="AC175" s="178"/>
      <c r="AD175" s="178"/>
      <c r="AE175" s="179"/>
      <c r="AF175" s="180"/>
      <c r="AG175" s="177"/>
      <c r="AH175" s="178"/>
      <c r="AI175" s="181"/>
      <c r="AJ175" s="182"/>
      <c r="AK175" s="169"/>
      <c r="AL175" s="183"/>
      <c r="AM175" s="184"/>
      <c r="AN175" s="184"/>
      <c r="AO175" s="183"/>
      <c r="AP175" s="185"/>
      <c r="AQ175" s="186" t="str">
        <f aca="false">IF(BG175+BJ175&gt;0,"Wpisz miarę.","")</f>
        <v/>
      </c>
      <c r="AR175" s="187" t="n">
        <v>1</v>
      </c>
      <c r="AU175" s="188" t="n">
        <f aca="false">AW175</f>
        <v>0</v>
      </c>
      <c r="AV175" s="189" t="b">
        <f aca="false">ISNONTEXT(D175)</f>
        <v>1</v>
      </c>
      <c r="AW175" s="55" t="n">
        <f aca="false">IF(AV175=TRUE(),0,1)</f>
        <v>0</v>
      </c>
      <c r="AX175" s="190" t="n">
        <f aca="false">IF(D175=0,1,COUNTIF(D$12:D$401,D175))</f>
        <v>1</v>
      </c>
      <c r="AY175" s="191" t="n">
        <f aca="false">IF(AX175&gt;1,1,0)</f>
        <v>0</v>
      </c>
      <c r="BD175" s="193"/>
      <c r="BE175" s="193"/>
      <c r="BG175" s="194" t="n">
        <f aca="false">IF(AND(BH175&gt;0,BI175=0),1,0)</f>
        <v>0</v>
      </c>
      <c r="BH175" s="195" t="n">
        <f aca="false">AE175</f>
        <v>0</v>
      </c>
      <c r="BI175" s="187" t="n">
        <f aca="false">AF175</f>
        <v>0</v>
      </c>
      <c r="BJ175" s="194" t="n">
        <f aca="false">IF(AND(BK175&gt;0,BL175=0),1,0)</f>
        <v>0</v>
      </c>
      <c r="BK175" s="195" t="n">
        <f aca="false">AJ175</f>
        <v>0</v>
      </c>
      <c r="BL175" s="187" t="n">
        <f aca="false">AK175</f>
        <v>0</v>
      </c>
      <c r="BN175" s="196" t="n">
        <f aca="false">IF(P175&gt;0,1,0)</f>
        <v>0</v>
      </c>
      <c r="BO175" s="196" t="n">
        <f aca="false">IF(Q175&gt;0,1,0)</f>
        <v>0</v>
      </c>
      <c r="BP175" s="196" t="n">
        <f aca="false">IF(R175&gt;0,1,0)</f>
        <v>0</v>
      </c>
      <c r="BQ175" s="196" t="n">
        <f aca="false">IF(S175&gt;0,1,0)</f>
        <v>0</v>
      </c>
      <c r="BR175" s="196" t="n">
        <f aca="false">IF(T175&gt;0,1,0)</f>
        <v>0</v>
      </c>
      <c r="BS175" s="196" t="n">
        <f aca="false">IF(U175&gt;0,1,0)</f>
        <v>0</v>
      </c>
      <c r="BT175" s="197" t="n">
        <f aca="false">IF(SUM(BN175:BS175)&lt;=1,0,164)</f>
        <v>0</v>
      </c>
      <c r="CA175" s="27"/>
      <c r="CB175" s="199" t="str">
        <f aca="false">IF(ROUND(EJ175,2)=0,"",ROUND((K175-EJ175),2))</f>
        <v/>
      </c>
      <c r="CC175" s="200" t="str">
        <f aca="false">IF(CB175=0,"OK.",IF(CB175="","","Popraw  ;)"))</f>
        <v/>
      </c>
      <c r="CD175" s="201" t="str">
        <f aca="false">IF(ROWS(AP175:AP176)&gt;2,"Pamiętaj o wpisaniu WYPEŁNIONE do kol. z Filtrem","")</f>
        <v/>
      </c>
      <c r="CE175" s="217"/>
      <c r="CF175" s="218"/>
      <c r="CG175" s="218"/>
      <c r="CH175" s="218"/>
      <c r="CI175" s="220"/>
      <c r="CJ175" s="27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05" t="b">
        <f aca="false">ISNUMBER(D175)</f>
        <v>0</v>
      </c>
      <c r="CV175" s="206" t="b">
        <f aca="false">ISBLANK(D175)</f>
        <v>1</v>
      </c>
      <c r="CW175" s="189" t="b">
        <f aca="false">IF(CU175=CV175,FALSE(),TRUE())</f>
        <v>1</v>
      </c>
      <c r="CX175" s="55" t="n">
        <f aca="false">IF(CW175=TRUE(),0,1)</f>
        <v>0</v>
      </c>
      <c r="CY175" s="27"/>
      <c r="CZ175" s="55" t="n">
        <f aca="false">CX175</f>
        <v>0</v>
      </c>
      <c r="DA175" s="208" t="n">
        <f aca="false">IF(CZ175=0,DA174,CZ175)</f>
        <v>1</v>
      </c>
      <c r="DB175" s="161" t="n">
        <f aca="false">IF(DA175=1,1,IF(DA175=10,10,IF(DA175=20,20,10)))</f>
        <v>1</v>
      </c>
      <c r="DC175" s="27"/>
      <c r="DD175" s="208" t="n">
        <f aca="false">IF(DB175=1,1,0)</f>
        <v>1</v>
      </c>
      <c r="DE175" s="209" t="n">
        <f aca="false">DD175*K175</f>
        <v>0</v>
      </c>
      <c r="DF175" s="209" t="n">
        <f aca="false">DD175*M175</f>
        <v>0</v>
      </c>
      <c r="DG175" s="210"/>
      <c r="DH175" s="43"/>
      <c r="DI175" s="211"/>
      <c r="DJ175" s="112"/>
      <c r="DK175" s="162" t="n">
        <f aca="false">IF(DB175=1,M175,0)</f>
        <v>0</v>
      </c>
      <c r="DL175" s="212" t="n">
        <f aca="false">IF(AND(CZ175=1,DD175=1),2,DD175)</f>
        <v>1</v>
      </c>
      <c r="DM175" s="55" t="n">
        <f aca="false">IF(AND(DL175=2,DL176=2),2,IF(AND(DL175=2,DL176=1),3,DL175))</f>
        <v>1</v>
      </c>
      <c r="DN175" s="55" t="n">
        <f aca="false">IF(DM175=2,2,IF(AND(DM175=3,DM177=1),4,DM175))</f>
        <v>1</v>
      </c>
      <c r="DO175" s="55" t="n">
        <f aca="false">IF(DN175=2,2,IF(AND(DN175=4,DN178=1),5,DN175))</f>
        <v>1</v>
      </c>
      <c r="DP175" s="55" t="n">
        <f aca="false">IF(DO175=2,2,IF(AND(DO175=5,DO179=1),6,DO175))</f>
        <v>1</v>
      </c>
      <c r="DQ175" s="55" t="n">
        <f aca="false">IF(DP175=2,2,IF(AND(DP175=6,DP180=1),7,DP175))</f>
        <v>1</v>
      </c>
      <c r="DR175" s="55" t="n">
        <f aca="false">IF(DQ175=2,2,IF(AND(DQ175=7,DQ181=1),8,DQ175))</f>
        <v>1</v>
      </c>
      <c r="DS175" s="55" t="n">
        <f aca="false">IF(DR175=2,2,IF(AND(DR175=8,DR182=1),9,DR175))</f>
        <v>1</v>
      </c>
      <c r="DT175" s="55" t="n">
        <f aca="false">IF(DS175=2,2,IF(AND(DS175=9,DS183=1),10,DS175))</f>
        <v>1</v>
      </c>
      <c r="DU175" s="55" t="n">
        <f aca="false">IF(DT175=2,2,IF(AND(DT175=10,DT184=1),11,DT175))</f>
        <v>1</v>
      </c>
      <c r="DV175" s="55" t="n">
        <f aca="false">IF(DU175=2,2,IF(AND(DU175=11,DU185=1),12,DU175))</f>
        <v>1</v>
      </c>
      <c r="DW175" s="55" t="n">
        <f aca="false">IF(DV175=2,2,IF(AND(DV175=12,DV186=1),13,DV175))</f>
        <v>1</v>
      </c>
      <c r="DX175" s="55" t="n">
        <f aca="false">IF(DW175=2,2,IF(AND(DW175=13,DW187=1),14,DW175))</f>
        <v>1</v>
      </c>
      <c r="DY175" s="55" t="n">
        <f aca="false">IF(DX175=2,2,IF(AND(DX175=14,DX188=1),15,DX175))</f>
        <v>1</v>
      </c>
      <c r="DZ175" s="55" t="n">
        <f aca="false">IF(DY175=2,2,IF(AND(DY175=15,DY189=1),16,DY175))</f>
        <v>1</v>
      </c>
      <c r="EA175" s="55" t="n">
        <f aca="false">IF(DZ175=2,2,IF(AND(DZ175=16,DZ190=1),17,DZ175))</f>
        <v>1</v>
      </c>
      <c r="EB175" s="55" t="n">
        <f aca="false">IF(EA175=2,2,IF(AND(EA175=17,EA191=1),18,EA175))</f>
        <v>1</v>
      </c>
      <c r="EC175" s="213" t="n">
        <f aca="false">IF(EB175=2,2,IF(AND(EB175=18,EB192=1),19,EB175))</f>
        <v>1</v>
      </c>
      <c r="ED175" s="214" t="n">
        <f aca="false">IF(EC175=2,DK175,IF(EC175=3,(DK175+DK176),IF(EC175=4,(DK175+DK176+DK177),IF(EC175=5,(DK175+DK176+DK177+DK178),IF(EC175=6,(DK175+DK176+DK177+DK178+DK179),IF(EC175=7,(DK175+DK176+DK177+DK178+DK179+DK180),0))))))</f>
        <v>0</v>
      </c>
      <c r="EE175" s="215" t="n">
        <f aca="false">IF(EC175=8,(DK175+DK176+DK177+DK178+DK179+DK180+DK181),IF(EC175=9,(DK175+DK176+DK177+DK178+DK179+DK180+DK181+DK182),IF(EC175=10,(DK175+DK176+DK177+DK178+DK179+DK180+DK181+DK182+DK183),IF(EC175=11,(DK175+DK176+DK177+DK178+DK179+DK180+DK181+DK182+DK183+DK184),IF(EC175=12,(DK175+DK176+DK177+DK178+DK179+DK180+DK181+DK182+DK183+DK184+DK185),IF(EC175=13,(DK175+DK176+DK177+DK178+DK179+DK180+DK181+DK182+DK183+DK184+DK185+DK186),0))))))</f>
        <v>0</v>
      </c>
      <c r="EF175" s="215" t="n">
        <f aca="false">IF(EC175=14,SUM(DK175:DK187),IF(EC175=15,SUM(DK175:DK188),IF(EC175=16,SUM(DK175:DK189),IF(EC175=17,SUM(DK175:DK190),IF(EC175=18,SUM(DK175:DK191),IF(EC175=19,SUM(DK175:DK192),0))))))</f>
        <v>0</v>
      </c>
      <c r="EG175" s="216" t="n">
        <f aca="false">ED175+EE175+EF175</f>
        <v>0</v>
      </c>
      <c r="EH175" s="215"/>
      <c r="EI175" s="216"/>
      <c r="EJ175" s="113" t="n">
        <f aca="false">EG175+EI175</f>
        <v>0</v>
      </c>
      <c r="EK175" s="113"/>
      <c r="EL175" s="113"/>
      <c r="EM175" s="113"/>
      <c r="EN175" s="113"/>
    </row>
    <row r="176" s="16" customFormat="true" ht="27" hidden="false" customHeight="true" outlineLevel="0" collapsed="false">
      <c r="B176" s="164" t="str">
        <f aca="false">IF(M176&gt;0,"Wypełnione","")</f>
        <v/>
      </c>
      <c r="C176" s="165" t="str">
        <f aca="false">IF(AU176=1,SUM(AU$11:AU176),"")</f>
        <v/>
      </c>
      <c r="D176" s="166"/>
      <c r="E176" s="167"/>
      <c r="F176" s="168"/>
      <c r="G176" s="169"/>
      <c r="H176" s="170"/>
      <c r="I176" s="168"/>
      <c r="J176" s="169"/>
      <c r="K176" s="170"/>
      <c r="L176" s="171"/>
      <c r="M176" s="172"/>
      <c r="N176" s="173"/>
      <c r="O176" s="173"/>
      <c r="P176" s="174"/>
      <c r="Q176" s="175"/>
      <c r="R176" s="175"/>
      <c r="S176" s="175"/>
      <c r="T176" s="175"/>
      <c r="U176" s="176"/>
      <c r="V176" s="177"/>
      <c r="W176" s="178"/>
      <c r="X176" s="178"/>
      <c r="Y176" s="178"/>
      <c r="Z176" s="178"/>
      <c r="AA176" s="178"/>
      <c r="AB176" s="178"/>
      <c r="AC176" s="178"/>
      <c r="AD176" s="178"/>
      <c r="AE176" s="179"/>
      <c r="AF176" s="180"/>
      <c r="AG176" s="177"/>
      <c r="AH176" s="178"/>
      <c r="AI176" s="181"/>
      <c r="AJ176" s="182"/>
      <c r="AK176" s="169"/>
      <c r="AL176" s="183"/>
      <c r="AM176" s="184"/>
      <c r="AN176" s="184"/>
      <c r="AO176" s="183"/>
      <c r="AP176" s="185"/>
      <c r="AQ176" s="186" t="str">
        <f aca="false">IF(BG176+BJ176&gt;0,"Wpisz miarę.","")</f>
        <v/>
      </c>
      <c r="AR176" s="187" t="n">
        <v>1</v>
      </c>
      <c r="AU176" s="188" t="n">
        <f aca="false">AW176</f>
        <v>0</v>
      </c>
      <c r="AV176" s="189" t="b">
        <f aca="false">ISNONTEXT(D176)</f>
        <v>1</v>
      </c>
      <c r="AW176" s="55" t="n">
        <f aca="false">IF(AV176=TRUE(),0,1)</f>
        <v>0</v>
      </c>
      <c r="AX176" s="190" t="n">
        <f aca="false">IF(D176=0,1,COUNTIF(D$12:D$401,D176))</f>
        <v>1</v>
      </c>
      <c r="AY176" s="191" t="n">
        <f aca="false">IF(AX176&gt;1,1,0)</f>
        <v>0</v>
      </c>
      <c r="BD176" s="193"/>
      <c r="BE176" s="193"/>
      <c r="BG176" s="194" t="n">
        <f aca="false">IF(AND(BH176&gt;0,BI176=0),1,0)</f>
        <v>0</v>
      </c>
      <c r="BH176" s="195" t="n">
        <f aca="false">AE176</f>
        <v>0</v>
      </c>
      <c r="BI176" s="187" t="n">
        <f aca="false">AF176</f>
        <v>0</v>
      </c>
      <c r="BJ176" s="194" t="n">
        <f aca="false">IF(AND(BK176&gt;0,BL176=0),1,0)</f>
        <v>0</v>
      </c>
      <c r="BK176" s="195" t="n">
        <f aca="false">AJ176</f>
        <v>0</v>
      </c>
      <c r="BL176" s="187" t="n">
        <f aca="false">AK176</f>
        <v>0</v>
      </c>
      <c r="BN176" s="196" t="n">
        <f aca="false">IF(P176&gt;0,1,0)</f>
        <v>0</v>
      </c>
      <c r="BO176" s="196" t="n">
        <f aca="false">IF(Q176&gt;0,1,0)</f>
        <v>0</v>
      </c>
      <c r="BP176" s="196" t="n">
        <f aca="false">IF(R176&gt;0,1,0)</f>
        <v>0</v>
      </c>
      <c r="BQ176" s="196" t="n">
        <f aca="false">IF(S176&gt;0,1,0)</f>
        <v>0</v>
      </c>
      <c r="BR176" s="196" t="n">
        <f aca="false">IF(T176&gt;0,1,0)</f>
        <v>0</v>
      </c>
      <c r="BS176" s="196" t="n">
        <f aca="false">IF(U176&gt;0,1,0)</f>
        <v>0</v>
      </c>
      <c r="BT176" s="197" t="n">
        <f aca="false">IF(SUM(BN176:BS176)&lt;=1,0,164)</f>
        <v>0</v>
      </c>
      <c r="CA176" s="27"/>
      <c r="CB176" s="199" t="str">
        <f aca="false">IF(ROUND(EJ176,2)=0,"",ROUND((K176-EJ176),2))</f>
        <v/>
      </c>
      <c r="CC176" s="200" t="str">
        <f aca="false">IF(CB176=0,"OK.",IF(CB176="","","Popraw  ;)"))</f>
        <v/>
      </c>
      <c r="CD176" s="201" t="str">
        <f aca="false">IF(ROWS(AP176:AP177)&gt;2,"Pamiętaj o wpisaniu WYPEŁNIONE do kol. z Filtrem","")</f>
        <v/>
      </c>
      <c r="CE176" s="217"/>
      <c r="CF176" s="218"/>
      <c r="CG176" s="218"/>
      <c r="CH176" s="218"/>
      <c r="CI176" s="220"/>
      <c r="CJ176" s="27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05" t="b">
        <f aca="false">ISNUMBER(D176)</f>
        <v>0</v>
      </c>
      <c r="CV176" s="206" t="b">
        <f aca="false">ISBLANK(D176)</f>
        <v>1</v>
      </c>
      <c r="CW176" s="189" t="b">
        <f aca="false">IF(CU176=CV176,FALSE(),TRUE())</f>
        <v>1</v>
      </c>
      <c r="CX176" s="55" t="n">
        <f aca="false">IF(CW176=TRUE(),0,1)</f>
        <v>0</v>
      </c>
      <c r="CY176" s="27"/>
      <c r="CZ176" s="55" t="n">
        <f aca="false">CX176</f>
        <v>0</v>
      </c>
      <c r="DA176" s="208" t="n">
        <f aca="false">IF(CZ176=0,DA175,CZ176)</f>
        <v>1</v>
      </c>
      <c r="DB176" s="161" t="n">
        <f aca="false">IF(DA176=1,1,IF(DA176=10,10,IF(DA176=20,20,10)))</f>
        <v>1</v>
      </c>
      <c r="DC176" s="27"/>
      <c r="DD176" s="208" t="n">
        <f aca="false">IF(DB176=1,1,0)</f>
        <v>1</v>
      </c>
      <c r="DE176" s="209" t="n">
        <f aca="false">DD176*K176</f>
        <v>0</v>
      </c>
      <c r="DF176" s="209" t="n">
        <f aca="false">DD176*M176</f>
        <v>0</v>
      </c>
      <c r="DG176" s="210"/>
      <c r="DH176" s="43"/>
      <c r="DI176" s="211"/>
      <c r="DJ176" s="112"/>
      <c r="DK176" s="162" t="n">
        <f aca="false">IF(DB176=1,M176,0)</f>
        <v>0</v>
      </c>
      <c r="DL176" s="212" t="n">
        <f aca="false">IF(AND(CZ176=1,DD176=1),2,DD176)</f>
        <v>1</v>
      </c>
      <c r="DM176" s="55" t="n">
        <f aca="false">IF(AND(DL176=2,DL177=2),2,IF(AND(DL176=2,DL177=1),3,DL176))</f>
        <v>1</v>
      </c>
      <c r="DN176" s="55" t="n">
        <f aca="false">IF(DM176=2,2,IF(AND(DM176=3,DM178=1),4,DM176))</f>
        <v>1</v>
      </c>
      <c r="DO176" s="55" t="n">
        <f aca="false">IF(DN176=2,2,IF(AND(DN176=4,DN179=1),5,DN176))</f>
        <v>1</v>
      </c>
      <c r="DP176" s="55" t="n">
        <f aca="false">IF(DO176=2,2,IF(AND(DO176=5,DO180=1),6,DO176))</f>
        <v>1</v>
      </c>
      <c r="DQ176" s="55" t="n">
        <f aca="false">IF(DP176=2,2,IF(AND(DP176=6,DP181=1),7,DP176))</f>
        <v>1</v>
      </c>
      <c r="DR176" s="55" t="n">
        <f aca="false">IF(DQ176=2,2,IF(AND(DQ176=7,DQ182=1),8,DQ176))</f>
        <v>1</v>
      </c>
      <c r="DS176" s="55" t="n">
        <f aca="false">IF(DR176=2,2,IF(AND(DR176=8,DR183=1),9,DR176))</f>
        <v>1</v>
      </c>
      <c r="DT176" s="55" t="n">
        <f aca="false">IF(DS176=2,2,IF(AND(DS176=9,DS184=1),10,DS176))</f>
        <v>1</v>
      </c>
      <c r="DU176" s="55" t="n">
        <f aca="false">IF(DT176=2,2,IF(AND(DT176=10,DT185=1),11,DT176))</f>
        <v>1</v>
      </c>
      <c r="DV176" s="55" t="n">
        <f aca="false">IF(DU176=2,2,IF(AND(DU176=11,DU186=1),12,DU176))</f>
        <v>1</v>
      </c>
      <c r="DW176" s="55" t="n">
        <f aca="false">IF(DV176=2,2,IF(AND(DV176=12,DV187=1),13,DV176))</f>
        <v>1</v>
      </c>
      <c r="DX176" s="55" t="n">
        <f aca="false">IF(DW176=2,2,IF(AND(DW176=13,DW188=1),14,DW176))</f>
        <v>1</v>
      </c>
      <c r="DY176" s="55" t="n">
        <f aca="false">IF(DX176=2,2,IF(AND(DX176=14,DX189=1),15,DX176))</f>
        <v>1</v>
      </c>
      <c r="DZ176" s="55" t="n">
        <f aca="false">IF(DY176=2,2,IF(AND(DY176=15,DY190=1),16,DY176))</f>
        <v>1</v>
      </c>
      <c r="EA176" s="55" t="n">
        <f aca="false">IF(DZ176=2,2,IF(AND(DZ176=16,DZ191=1),17,DZ176))</f>
        <v>1</v>
      </c>
      <c r="EB176" s="55" t="n">
        <f aca="false">IF(EA176=2,2,IF(AND(EA176=17,EA192=1),18,EA176))</f>
        <v>1</v>
      </c>
      <c r="EC176" s="213" t="n">
        <f aca="false">IF(EB176=2,2,IF(AND(EB176=18,EB193=1),19,EB176))</f>
        <v>1</v>
      </c>
      <c r="ED176" s="214" t="n">
        <f aca="false">IF(EC176=2,DK176,IF(EC176=3,(DK176+DK177),IF(EC176=4,(DK176+DK177+DK178),IF(EC176=5,(DK176+DK177+DK178+DK179),IF(EC176=6,(DK176+DK177+DK178+DK179+DK180),IF(EC176=7,(DK176+DK177+DK178+DK179+DK180+DK181),0))))))</f>
        <v>0</v>
      </c>
      <c r="EE176" s="215" t="n">
        <f aca="false">IF(EC176=8,(DK176+DK177+DK178+DK179+DK180+DK181+DK182),IF(EC176=9,(DK176+DK177+DK178+DK179+DK180+DK181+DK182+DK183),IF(EC176=10,(DK176+DK177+DK178+DK179+DK180+DK181+DK182+DK183+DK184),IF(EC176=11,(DK176+DK177+DK178+DK179+DK180+DK181+DK182+DK183+DK184+DK185),IF(EC176=12,(DK176+DK177+DK178+DK179+DK180+DK181+DK182+DK183+DK184+DK185+DK186),IF(EC176=13,(DK176+DK177+DK178+DK179+DK180+DK181+DK182+DK183+DK184+DK185+DK186+DK187),0))))))</f>
        <v>0</v>
      </c>
      <c r="EF176" s="215" t="n">
        <f aca="false">IF(EC176=14,SUM(DK176:DK188),IF(EC176=15,SUM(DK176:DK189),IF(EC176=16,SUM(DK176:DK190),IF(EC176=17,SUM(DK176:DK191),IF(EC176=18,SUM(DK176:DK192),IF(EC176=19,SUM(DK176:DK193),0))))))</f>
        <v>0</v>
      </c>
      <c r="EG176" s="216" t="n">
        <f aca="false">ED176+EE176+EF176</f>
        <v>0</v>
      </c>
      <c r="EH176" s="215"/>
      <c r="EI176" s="216"/>
      <c r="EJ176" s="113" t="n">
        <f aca="false">EG176+EI176</f>
        <v>0</v>
      </c>
      <c r="EK176" s="113"/>
      <c r="EL176" s="113"/>
      <c r="EM176" s="113"/>
      <c r="EN176" s="113"/>
    </row>
    <row r="177" s="16" customFormat="true" ht="27" hidden="false" customHeight="true" outlineLevel="0" collapsed="false">
      <c r="B177" s="164" t="str">
        <f aca="false">IF(M177&gt;0,"Wypełnione","")</f>
        <v/>
      </c>
      <c r="C177" s="165" t="str">
        <f aca="false">IF(AU177=1,SUM(AU$11:AU177),"")</f>
        <v/>
      </c>
      <c r="D177" s="166"/>
      <c r="E177" s="167"/>
      <c r="F177" s="168"/>
      <c r="G177" s="169"/>
      <c r="H177" s="170"/>
      <c r="I177" s="168"/>
      <c r="J177" s="169"/>
      <c r="K177" s="170"/>
      <c r="L177" s="171"/>
      <c r="M177" s="172"/>
      <c r="N177" s="173"/>
      <c r="O177" s="173"/>
      <c r="P177" s="174"/>
      <c r="Q177" s="175"/>
      <c r="R177" s="175"/>
      <c r="S177" s="175"/>
      <c r="T177" s="175"/>
      <c r="U177" s="176"/>
      <c r="V177" s="177"/>
      <c r="W177" s="178"/>
      <c r="X177" s="178"/>
      <c r="Y177" s="178"/>
      <c r="Z177" s="178"/>
      <c r="AA177" s="178"/>
      <c r="AB177" s="178"/>
      <c r="AC177" s="178"/>
      <c r="AD177" s="178"/>
      <c r="AE177" s="179"/>
      <c r="AF177" s="180"/>
      <c r="AG177" s="177"/>
      <c r="AH177" s="178"/>
      <c r="AI177" s="181"/>
      <c r="AJ177" s="182"/>
      <c r="AK177" s="169"/>
      <c r="AL177" s="183"/>
      <c r="AM177" s="184"/>
      <c r="AN177" s="184"/>
      <c r="AO177" s="183"/>
      <c r="AP177" s="185"/>
      <c r="AQ177" s="186" t="str">
        <f aca="false">IF(BG177+BJ177&gt;0,"Wpisz miarę.","")</f>
        <v/>
      </c>
      <c r="AR177" s="187" t="n">
        <v>1</v>
      </c>
      <c r="AU177" s="188" t="n">
        <f aca="false">AW177</f>
        <v>0</v>
      </c>
      <c r="AV177" s="189" t="b">
        <f aca="false">ISNONTEXT(D177)</f>
        <v>1</v>
      </c>
      <c r="AW177" s="55" t="n">
        <f aca="false">IF(AV177=TRUE(),0,1)</f>
        <v>0</v>
      </c>
      <c r="AX177" s="190" t="n">
        <f aca="false">IF(D177=0,1,COUNTIF(D$12:D$401,D177))</f>
        <v>1</v>
      </c>
      <c r="AY177" s="191" t="n">
        <f aca="false">IF(AX177&gt;1,1,0)</f>
        <v>0</v>
      </c>
      <c r="BD177" s="193"/>
      <c r="BE177" s="193"/>
      <c r="BG177" s="194" t="n">
        <f aca="false">IF(AND(BH177&gt;0,BI177=0),1,0)</f>
        <v>0</v>
      </c>
      <c r="BH177" s="195" t="n">
        <f aca="false">AE177</f>
        <v>0</v>
      </c>
      <c r="BI177" s="187" t="n">
        <f aca="false">AF177</f>
        <v>0</v>
      </c>
      <c r="BJ177" s="194" t="n">
        <f aca="false">IF(AND(BK177&gt;0,BL177=0),1,0)</f>
        <v>0</v>
      </c>
      <c r="BK177" s="195" t="n">
        <f aca="false">AJ177</f>
        <v>0</v>
      </c>
      <c r="BL177" s="187" t="n">
        <f aca="false">AK177</f>
        <v>0</v>
      </c>
      <c r="BN177" s="196" t="n">
        <f aca="false">IF(P177&gt;0,1,0)</f>
        <v>0</v>
      </c>
      <c r="BO177" s="196" t="n">
        <f aca="false">IF(Q177&gt;0,1,0)</f>
        <v>0</v>
      </c>
      <c r="BP177" s="196" t="n">
        <f aca="false">IF(R177&gt;0,1,0)</f>
        <v>0</v>
      </c>
      <c r="BQ177" s="196" t="n">
        <f aca="false">IF(S177&gt;0,1,0)</f>
        <v>0</v>
      </c>
      <c r="BR177" s="196" t="n">
        <f aca="false">IF(T177&gt;0,1,0)</f>
        <v>0</v>
      </c>
      <c r="BS177" s="196" t="n">
        <f aca="false">IF(U177&gt;0,1,0)</f>
        <v>0</v>
      </c>
      <c r="BT177" s="197" t="n">
        <f aca="false">IF(SUM(BN177:BS177)&lt;=1,0,164)</f>
        <v>0</v>
      </c>
      <c r="CA177" s="27"/>
      <c r="CB177" s="199" t="str">
        <f aca="false">IF(ROUND(EJ177,2)=0,"",ROUND((K177-EJ177),2))</f>
        <v/>
      </c>
      <c r="CC177" s="200" t="str">
        <f aca="false">IF(CB177=0,"OK.",IF(CB177="","","Popraw  ;)"))</f>
        <v/>
      </c>
      <c r="CD177" s="201" t="str">
        <f aca="false">IF(ROWS(AP177:AP178)&gt;2,"Pamiętaj o wpisaniu WYPEŁNIONE do kol. z Filtrem","")</f>
        <v/>
      </c>
      <c r="CE177" s="217"/>
      <c r="CF177" s="218"/>
      <c r="CG177" s="218"/>
      <c r="CH177" s="218"/>
      <c r="CI177" s="220"/>
      <c r="CJ177" s="27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05" t="b">
        <f aca="false">ISNUMBER(D177)</f>
        <v>0</v>
      </c>
      <c r="CV177" s="206" t="b">
        <f aca="false">ISBLANK(D177)</f>
        <v>1</v>
      </c>
      <c r="CW177" s="189" t="b">
        <f aca="false">IF(CU177=CV177,FALSE(),TRUE())</f>
        <v>1</v>
      </c>
      <c r="CX177" s="55" t="n">
        <f aca="false">IF(CW177=TRUE(),0,1)</f>
        <v>0</v>
      </c>
      <c r="CY177" s="27"/>
      <c r="CZ177" s="55" t="n">
        <f aca="false">CX177</f>
        <v>0</v>
      </c>
      <c r="DA177" s="208" t="n">
        <f aca="false">IF(CZ177=0,DA176,CZ177)</f>
        <v>1</v>
      </c>
      <c r="DB177" s="161" t="n">
        <f aca="false">IF(DA177=1,1,IF(DA177=10,10,IF(DA177=20,20,10)))</f>
        <v>1</v>
      </c>
      <c r="DC177" s="27"/>
      <c r="DD177" s="208" t="n">
        <f aca="false">IF(DB177=1,1,0)</f>
        <v>1</v>
      </c>
      <c r="DE177" s="209" t="n">
        <f aca="false">DD177*K177</f>
        <v>0</v>
      </c>
      <c r="DF177" s="209" t="n">
        <f aca="false">DD177*M177</f>
        <v>0</v>
      </c>
      <c r="DG177" s="210"/>
      <c r="DH177" s="43"/>
      <c r="DI177" s="211"/>
      <c r="DJ177" s="112"/>
      <c r="DK177" s="162" t="n">
        <f aca="false">IF(DB177=1,M177,0)</f>
        <v>0</v>
      </c>
      <c r="DL177" s="212" t="n">
        <f aca="false">IF(AND(CZ177=1,DD177=1),2,DD177)</f>
        <v>1</v>
      </c>
      <c r="DM177" s="55" t="n">
        <f aca="false">IF(AND(DL177=2,DL178=2),2,IF(AND(DL177=2,DL178=1),3,DL177))</f>
        <v>1</v>
      </c>
      <c r="DN177" s="55" t="n">
        <f aca="false">IF(DM177=2,2,IF(AND(DM177=3,DM179=1),4,DM177))</f>
        <v>1</v>
      </c>
      <c r="DO177" s="55" t="n">
        <f aca="false">IF(DN177=2,2,IF(AND(DN177=4,DN180=1),5,DN177))</f>
        <v>1</v>
      </c>
      <c r="DP177" s="55" t="n">
        <f aca="false">IF(DO177=2,2,IF(AND(DO177=5,DO181=1),6,DO177))</f>
        <v>1</v>
      </c>
      <c r="DQ177" s="55" t="n">
        <f aca="false">IF(DP177=2,2,IF(AND(DP177=6,DP182=1),7,DP177))</f>
        <v>1</v>
      </c>
      <c r="DR177" s="55" t="n">
        <f aca="false">IF(DQ177=2,2,IF(AND(DQ177=7,DQ183=1),8,DQ177))</f>
        <v>1</v>
      </c>
      <c r="DS177" s="55" t="n">
        <f aca="false">IF(DR177=2,2,IF(AND(DR177=8,DR184=1),9,DR177))</f>
        <v>1</v>
      </c>
      <c r="DT177" s="55" t="n">
        <f aca="false">IF(DS177=2,2,IF(AND(DS177=9,DS185=1),10,DS177))</f>
        <v>1</v>
      </c>
      <c r="DU177" s="55" t="n">
        <f aca="false">IF(DT177=2,2,IF(AND(DT177=10,DT186=1),11,DT177))</f>
        <v>1</v>
      </c>
      <c r="DV177" s="55" t="n">
        <f aca="false">IF(DU177=2,2,IF(AND(DU177=11,DU187=1),12,DU177))</f>
        <v>1</v>
      </c>
      <c r="DW177" s="55" t="n">
        <f aca="false">IF(DV177=2,2,IF(AND(DV177=12,DV188=1),13,DV177))</f>
        <v>1</v>
      </c>
      <c r="DX177" s="55" t="n">
        <f aca="false">IF(DW177=2,2,IF(AND(DW177=13,DW189=1),14,DW177))</f>
        <v>1</v>
      </c>
      <c r="DY177" s="55" t="n">
        <f aca="false">IF(DX177=2,2,IF(AND(DX177=14,DX190=1),15,DX177))</f>
        <v>1</v>
      </c>
      <c r="DZ177" s="55" t="n">
        <f aca="false">IF(DY177=2,2,IF(AND(DY177=15,DY191=1),16,DY177))</f>
        <v>1</v>
      </c>
      <c r="EA177" s="55" t="n">
        <f aca="false">IF(DZ177=2,2,IF(AND(DZ177=16,DZ192=1),17,DZ177))</f>
        <v>1</v>
      </c>
      <c r="EB177" s="55" t="n">
        <f aca="false">IF(EA177=2,2,IF(AND(EA177=17,EA193=1),18,EA177))</f>
        <v>1</v>
      </c>
      <c r="EC177" s="213" t="n">
        <f aca="false">IF(EB177=2,2,IF(AND(EB177=18,EB194=1),19,EB177))</f>
        <v>1</v>
      </c>
      <c r="ED177" s="214" t="n">
        <f aca="false">IF(EC177=2,DK177,IF(EC177=3,(DK177+DK178),IF(EC177=4,(DK177+DK178+DK179),IF(EC177=5,(DK177+DK178+DK179+DK180),IF(EC177=6,(DK177+DK178+DK179+DK180+DK181),IF(EC177=7,(DK177+DK178+DK179+DK180+DK181+DK182),0))))))</f>
        <v>0</v>
      </c>
      <c r="EE177" s="215" t="n">
        <f aca="false">IF(EC177=8,(DK177+DK178+DK179+DK180+DK181+DK182+DK183),IF(EC177=9,(DK177+DK178+DK179+DK180+DK181+DK182+DK183+DK184),IF(EC177=10,(DK177+DK178+DK179+DK180+DK181+DK182+DK183+DK184+DK185),IF(EC177=11,(DK177+DK178+DK179+DK180+DK181+DK182+DK183+DK184+DK185+DK186),IF(EC177=12,(DK177+DK178+DK179+DK180+DK181+DK182+DK183+DK184+DK185+DK186+DK187),IF(EC177=13,(DK177+DK178+DK179+DK180+DK181+DK182+DK183+DK184+DK185+DK186+DK187+DK188),0))))))</f>
        <v>0</v>
      </c>
      <c r="EF177" s="215" t="n">
        <f aca="false">IF(EC177=14,SUM(DK177:DK189),IF(EC177=15,SUM(DK177:DK190),IF(EC177=16,SUM(DK177:DK191),IF(EC177=17,SUM(DK177:DK192),IF(EC177=18,SUM(DK177:DK193),IF(EC177=19,SUM(DK177:DK194),0))))))</f>
        <v>0</v>
      </c>
      <c r="EG177" s="216" t="n">
        <f aca="false">ED177+EE177+EF177</f>
        <v>0</v>
      </c>
      <c r="EH177" s="215"/>
      <c r="EI177" s="216"/>
      <c r="EJ177" s="113" t="n">
        <f aca="false">EG177+EI177</f>
        <v>0</v>
      </c>
      <c r="EK177" s="113"/>
      <c r="EL177" s="113"/>
      <c r="EM177" s="113"/>
      <c r="EN177" s="113"/>
    </row>
    <row r="178" s="16" customFormat="true" ht="27" hidden="false" customHeight="true" outlineLevel="0" collapsed="false">
      <c r="B178" s="164" t="str">
        <f aca="false">IF(M178&gt;0,"Wypełnione","")</f>
        <v/>
      </c>
      <c r="C178" s="165" t="str">
        <f aca="false">IF(AU178=1,SUM(AU$11:AU178),"")</f>
        <v/>
      </c>
      <c r="D178" s="166"/>
      <c r="E178" s="167"/>
      <c r="F178" s="168"/>
      <c r="G178" s="169"/>
      <c r="H178" s="170"/>
      <c r="I178" s="168"/>
      <c r="J178" s="169"/>
      <c r="K178" s="170"/>
      <c r="L178" s="171"/>
      <c r="M178" s="172"/>
      <c r="N178" s="173"/>
      <c r="O178" s="173"/>
      <c r="P178" s="174"/>
      <c r="Q178" s="175"/>
      <c r="R178" s="175"/>
      <c r="S178" s="175"/>
      <c r="T178" s="175"/>
      <c r="U178" s="176"/>
      <c r="V178" s="177"/>
      <c r="W178" s="178"/>
      <c r="X178" s="178"/>
      <c r="Y178" s="178"/>
      <c r="Z178" s="178"/>
      <c r="AA178" s="178"/>
      <c r="AB178" s="178"/>
      <c r="AC178" s="178"/>
      <c r="AD178" s="178"/>
      <c r="AE178" s="179"/>
      <c r="AF178" s="180"/>
      <c r="AG178" s="177"/>
      <c r="AH178" s="178"/>
      <c r="AI178" s="181"/>
      <c r="AJ178" s="182"/>
      <c r="AK178" s="169"/>
      <c r="AL178" s="183"/>
      <c r="AM178" s="184"/>
      <c r="AN178" s="184"/>
      <c r="AO178" s="183"/>
      <c r="AP178" s="185"/>
      <c r="AQ178" s="186" t="str">
        <f aca="false">IF(BG178+BJ178&gt;0,"Wpisz miarę.","")</f>
        <v/>
      </c>
      <c r="AR178" s="187" t="n">
        <v>1</v>
      </c>
      <c r="AU178" s="188" t="n">
        <f aca="false">AW178</f>
        <v>0</v>
      </c>
      <c r="AV178" s="189" t="b">
        <f aca="false">ISNONTEXT(D178)</f>
        <v>1</v>
      </c>
      <c r="AW178" s="55" t="n">
        <f aca="false">IF(AV178=TRUE(),0,1)</f>
        <v>0</v>
      </c>
      <c r="AX178" s="190" t="n">
        <f aca="false">IF(D178=0,1,COUNTIF(D$12:D$401,D178))</f>
        <v>1</v>
      </c>
      <c r="AY178" s="191" t="n">
        <f aca="false">IF(AX178&gt;1,1,0)</f>
        <v>0</v>
      </c>
      <c r="BD178" s="193"/>
      <c r="BE178" s="193"/>
      <c r="BG178" s="194" t="n">
        <f aca="false">IF(AND(BH178&gt;0,BI178=0),1,0)</f>
        <v>0</v>
      </c>
      <c r="BH178" s="195" t="n">
        <f aca="false">AE178</f>
        <v>0</v>
      </c>
      <c r="BI178" s="187" t="n">
        <f aca="false">AF178</f>
        <v>0</v>
      </c>
      <c r="BJ178" s="194" t="n">
        <f aca="false">IF(AND(BK178&gt;0,BL178=0),1,0)</f>
        <v>0</v>
      </c>
      <c r="BK178" s="195" t="n">
        <f aca="false">AJ178</f>
        <v>0</v>
      </c>
      <c r="BL178" s="187" t="n">
        <f aca="false">AK178</f>
        <v>0</v>
      </c>
      <c r="BN178" s="196" t="n">
        <f aca="false">IF(P178&gt;0,1,0)</f>
        <v>0</v>
      </c>
      <c r="BO178" s="196" t="n">
        <f aca="false">IF(Q178&gt;0,1,0)</f>
        <v>0</v>
      </c>
      <c r="BP178" s="196" t="n">
        <f aca="false">IF(R178&gt;0,1,0)</f>
        <v>0</v>
      </c>
      <c r="BQ178" s="196" t="n">
        <f aca="false">IF(S178&gt;0,1,0)</f>
        <v>0</v>
      </c>
      <c r="BR178" s="196" t="n">
        <f aca="false">IF(T178&gt;0,1,0)</f>
        <v>0</v>
      </c>
      <c r="BS178" s="196" t="n">
        <f aca="false">IF(U178&gt;0,1,0)</f>
        <v>0</v>
      </c>
      <c r="BT178" s="197" t="n">
        <f aca="false">IF(SUM(BN178:BS178)&lt;=1,0,164)</f>
        <v>0</v>
      </c>
      <c r="CA178" s="27"/>
      <c r="CB178" s="199" t="str">
        <f aca="false">IF(ROUND(EJ178,2)=0,"",ROUND((K178-EJ178),2))</f>
        <v/>
      </c>
      <c r="CC178" s="200" t="str">
        <f aca="false">IF(CB178=0,"OK.",IF(CB178="","","Popraw  ;)"))</f>
        <v/>
      </c>
      <c r="CD178" s="201" t="str">
        <f aca="false">IF(ROWS(AP178:AP179)&gt;2,"Pamiętaj o wpisaniu WYPEŁNIONE do kol. z Filtrem","")</f>
        <v/>
      </c>
      <c r="CE178" s="217"/>
      <c r="CF178" s="218"/>
      <c r="CG178" s="218"/>
      <c r="CH178" s="218"/>
      <c r="CI178" s="220"/>
      <c r="CJ178" s="27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05" t="b">
        <f aca="false">ISNUMBER(D178)</f>
        <v>0</v>
      </c>
      <c r="CV178" s="206" t="b">
        <f aca="false">ISBLANK(D178)</f>
        <v>1</v>
      </c>
      <c r="CW178" s="189" t="b">
        <f aca="false">IF(CU178=CV178,FALSE(),TRUE())</f>
        <v>1</v>
      </c>
      <c r="CX178" s="55" t="n">
        <f aca="false">IF(CW178=TRUE(),0,1)</f>
        <v>0</v>
      </c>
      <c r="CY178" s="27"/>
      <c r="CZ178" s="55" t="n">
        <f aca="false">CX178</f>
        <v>0</v>
      </c>
      <c r="DA178" s="208" t="n">
        <f aca="false">IF(CZ178=0,DA177,CZ178)</f>
        <v>1</v>
      </c>
      <c r="DB178" s="161" t="n">
        <f aca="false">IF(DA178=1,1,IF(DA178=10,10,IF(DA178=20,20,10)))</f>
        <v>1</v>
      </c>
      <c r="DC178" s="27"/>
      <c r="DD178" s="208" t="n">
        <f aca="false">IF(DB178=1,1,0)</f>
        <v>1</v>
      </c>
      <c r="DE178" s="209" t="n">
        <f aca="false">DD178*K178</f>
        <v>0</v>
      </c>
      <c r="DF178" s="209" t="n">
        <f aca="false">DD178*M178</f>
        <v>0</v>
      </c>
      <c r="DG178" s="210"/>
      <c r="DH178" s="43"/>
      <c r="DI178" s="211"/>
      <c r="DJ178" s="112"/>
      <c r="DK178" s="162" t="n">
        <f aca="false">IF(DB178=1,M178,0)</f>
        <v>0</v>
      </c>
      <c r="DL178" s="212" t="n">
        <f aca="false">IF(AND(CZ178=1,DD178=1),2,DD178)</f>
        <v>1</v>
      </c>
      <c r="DM178" s="55" t="n">
        <f aca="false">IF(AND(DL178=2,DL179=2),2,IF(AND(DL178=2,DL179=1),3,DL178))</f>
        <v>1</v>
      </c>
      <c r="DN178" s="55" t="n">
        <f aca="false">IF(DM178=2,2,IF(AND(DM178=3,DM180=1),4,DM178))</f>
        <v>1</v>
      </c>
      <c r="DO178" s="55" t="n">
        <f aca="false">IF(DN178=2,2,IF(AND(DN178=4,DN181=1),5,DN178))</f>
        <v>1</v>
      </c>
      <c r="DP178" s="55" t="n">
        <f aca="false">IF(DO178=2,2,IF(AND(DO178=5,DO182=1),6,DO178))</f>
        <v>1</v>
      </c>
      <c r="DQ178" s="55" t="n">
        <f aca="false">IF(DP178=2,2,IF(AND(DP178=6,DP183=1),7,DP178))</f>
        <v>1</v>
      </c>
      <c r="DR178" s="55" t="n">
        <f aca="false">IF(DQ178=2,2,IF(AND(DQ178=7,DQ184=1),8,DQ178))</f>
        <v>1</v>
      </c>
      <c r="DS178" s="55" t="n">
        <f aca="false">IF(DR178=2,2,IF(AND(DR178=8,DR185=1),9,DR178))</f>
        <v>1</v>
      </c>
      <c r="DT178" s="55" t="n">
        <f aca="false">IF(DS178=2,2,IF(AND(DS178=9,DS186=1),10,DS178))</f>
        <v>1</v>
      </c>
      <c r="DU178" s="55" t="n">
        <f aca="false">IF(DT178=2,2,IF(AND(DT178=10,DT187=1),11,DT178))</f>
        <v>1</v>
      </c>
      <c r="DV178" s="55" t="n">
        <f aca="false">IF(DU178=2,2,IF(AND(DU178=11,DU188=1),12,DU178))</f>
        <v>1</v>
      </c>
      <c r="DW178" s="55" t="n">
        <f aca="false">IF(DV178=2,2,IF(AND(DV178=12,DV189=1),13,DV178))</f>
        <v>1</v>
      </c>
      <c r="DX178" s="55" t="n">
        <f aca="false">IF(DW178=2,2,IF(AND(DW178=13,DW190=1),14,DW178))</f>
        <v>1</v>
      </c>
      <c r="DY178" s="55" t="n">
        <f aca="false">IF(DX178=2,2,IF(AND(DX178=14,DX191=1),15,DX178))</f>
        <v>1</v>
      </c>
      <c r="DZ178" s="55" t="n">
        <f aca="false">IF(DY178=2,2,IF(AND(DY178=15,DY192=1),16,DY178))</f>
        <v>1</v>
      </c>
      <c r="EA178" s="55" t="n">
        <f aca="false">IF(DZ178=2,2,IF(AND(DZ178=16,DZ193=1),17,DZ178))</f>
        <v>1</v>
      </c>
      <c r="EB178" s="55" t="n">
        <f aca="false">IF(EA178=2,2,IF(AND(EA178=17,EA194=1),18,EA178))</f>
        <v>1</v>
      </c>
      <c r="EC178" s="213" t="n">
        <f aca="false">IF(EB178=2,2,IF(AND(EB178=18,EB195=1),19,EB178))</f>
        <v>1</v>
      </c>
      <c r="ED178" s="214" t="n">
        <f aca="false">IF(EC178=2,DK178,IF(EC178=3,(DK178+DK179),IF(EC178=4,(DK178+DK179+DK180),IF(EC178=5,(DK178+DK179+DK180+DK181),IF(EC178=6,(DK178+DK179+DK180+DK181+DK182),IF(EC178=7,(DK178+DK179+DK180+DK181+DK182+DK183),0))))))</f>
        <v>0</v>
      </c>
      <c r="EE178" s="215" t="n">
        <f aca="false">IF(EC178=8,(DK178+DK179+DK180+DK181+DK182+DK183+DK184),IF(EC178=9,(DK178+DK179+DK180+DK181+DK182+DK183+DK184+DK185),IF(EC178=10,(DK178+DK179+DK180+DK181+DK182+DK183+DK184+DK185+DK186),IF(EC178=11,(DK178+DK179+DK180+DK181+DK182+DK183+DK184+DK185+DK186+DK187),IF(EC178=12,(DK178+DK179+DK180+DK181+DK182+DK183+DK184+DK185+DK186+DK187+DK188),IF(EC178=13,(DK178+DK179+DK180+DK181+DK182+DK183+DK184+DK185+DK186+DK187+DK188+DK189),0))))))</f>
        <v>0</v>
      </c>
      <c r="EF178" s="215" t="n">
        <f aca="false">IF(EC178=14,SUM(DK178:DK190),IF(EC178=15,SUM(DK178:DK191),IF(EC178=16,SUM(DK178:DK192),IF(EC178=17,SUM(DK178:DK193),IF(EC178=18,SUM(DK178:DK194),IF(EC178=19,SUM(DK178:DK195),0))))))</f>
        <v>0</v>
      </c>
      <c r="EG178" s="216" t="n">
        <f aca="false">ED178+EE178+EF178</f>
        <v>0</v>
      </c>
      <c r="EH178" s="215"/>
      <c r="EI178" s="216"/>
      <c r="EJ178" s="113" t="n">
        <f aca="false">EG178+EI178</f>
        <v>0</v>
      </c>
      <c r="EK178" s="113"/>
      <c r="EL178" s="113"/>
      <c r="EM178" s="113"/>
      <c r="EN178" s="113"/>
    </row>
    <row r="179" s="16" customFormat="true" ht="27" hidden="false" customHeight="true" outlineLevel="0" collapsed="false">
      <c r="B179" s="164" t="str">
        <f aca="false">IF(M179&gt;0,"Wypełnione","")</f>
        <v/>
      </c>
      <c r="C179" s="165" t="str">
        <f aca="false">IF(AU179=1,SUM(AU$11:AU179),"")</f>
        <v/>
      </c>
      <c r="D179" s="166"/>
      <c r="E179" s="167"/>
      <c r="F179" s="168"/>
      <c r="G179" s="169"/>
      <c r="H179" s="170"/>
      <c r="I179" s="168"/>
      <c r="J179" s="169"/>
      <c r="K179" s="170"/>
      <c r="L179" s="171"/>
      <c r="M179" s="172"/>
      <c r="N179" s="173"/>
      <c r="O179" s="173"/>
      <c r="P179" s="174"/>
      <c r="Q179" s="175"/>
      <c r="R179" s="175"/>
      <c r="S179" s="175"/>
      <c r="T179" s="175"/>
      <c r="U179" s="176"/>
      <c r="V179" s="177"/>
      <c r="W179" s="178"/>
      <c r="X179" s="178"/>
      <c r="Y179" s="178"/>
      <c r="Z179" s="178"/>
      <c r="AA179" s="178"/>
      <c r="AB179" s="178"/>
      <c r="AC179" s="178"/>
      <c r="AD179" s="178"/>
      <c r="AE179" s="179"/>
      <c r="AF179" s="180"/>
      <c r="AG179" s="177"/>
      <c r="AH179" s="178"/>
      <c r="AI179" s="181"/>
      <c r="AJ179" s="182"/>
      <c r="AK179" s="169"/>
      <c r="AL179" s="183"/>
      <c r="AM179" s="184"/>
      <c r="AN179" s="184"/>
      <c r="AO179" s="183"/>
      <c r="AP179" s="185"/>
      <c r="AQ179" s="186" t="str">
        <f aca="false">IF(BG179+BJ179&gt;0,"Wpisz miarę.","")</f>
        <v/>
      </c>
      <c r="AR179" s="187" t="n">
        <v>1</v>
      </c>
      <c r="AU179" s="188" t="n">
        <f aca="false">AW179</f>
        <v>0</v>
      </c>
      <c r="AV179" s="189" t="b">
        <f aca="false">ISNONTEXT(D179)</f>
        <v>1</v>
      </c>
      <c r="AW179" s="55" t="n">
        <f aca="false">IF(AV179=TRUE(),0,1)</f>
        <v>0</v>
      </c>
      <c r="AX179" s="190" t="n">
        <f aca="false">IF(D179=0,1,COUNTIF(D$12:D$401,D179))</f>
        <v>1</v>
      </c>
      <c r="AY179" s="191" t="n">
        <f aca="false">IF(AX179&gt;1,1,0)</f>
        <v>0</v>
      </c>
      <c r="BD179" s="193"/>
      <c r="BE179" s="193"/>
      <c r="BG179" s="194" t="n">
        <f aca="false">IF(AND(BH179&gt;0,BI179=0),1,0)</f>
        <v>0</v>
      </c>
      <c r="BH179" s="195" t="n">
        <f aca="false">AE179</f>
        <v>0</v>
      </c>
      <c r="BI179" s="187" t="n">
        <f aca="false">AF179</f>
        <v>0</v>
      </c>
      <c r="BJ179" s="194" t="n">
        <f aca="false">IF(AND(BK179&gt;0,BL179=0),1,0)</f>
        <v>0</v>
      </c>
      <c r="BK179" s="195" t="n">
        <f aca="false">AJ179</f>
        <v>0</v>
      </c>
      <c r="BL179" s="187" t="n">
        <f aca="false">AK179</f>
        <v>0</v>
      </c>
      <c r="BN179" s="196" t="n">
        <f aca="false">IF(P179&gt;0,1,0)</f>
        <v>0</v>
      </c>
      <c r="BO179" s="196" t="n">
        <f aca="false">IF(Q179&gt;0,1,0)</f>
        <v>0</v>
      </c>
      <c r="BP179" s="196" t="n">
        <f aca="false">IF(R179&gt;0,1,0)</f>
        <v>0</v>
      </c>
      <c r="BQ179" s="196" t="n">
        <f aca="false">IF(S179&gt;0,1,0)</f>
        <v>0</v>
      </c>
      <c r="BR179" s="196" t="n">
        <f aca="false">IF(T179&gt;0,1,0)</f>
        <v>0</v>
      </c>
      <c r="BS179" s="196" t="n">
        <f aca="false">IF(U179&gt;0,1,0)</f>
        <v>0</v>
      </c>
      <c r="BT179" s="197" t="n">
        <f aca="false">IF(SUM(BN179:BS179)&lt;=1,0,164)</f>
        <v>0</v>
      </c>
      <c r="CA179" s="27"/>
      <c r="CB179" s="199" t="str">
        <f aca="false">IF(ROUND(EJ179,2)=0,"",ROUND((K179-EJ179),2))</f>
        <v/>
      </c>
      <c r="CC179" s="200" t="str">
        <f aca="false">IF(CB179=0,"OK.",IF(CB179="","","Popraw  ;)"))</f>
        <v/>
      </c>
      <c r="CD179" s="201" t="str">
        <f aca="false">IF(ROWS(AP179:AP180)&gt;2,"Pamiętaj o wpisaniu WYPEŁNIONE do kol. z Filtrem","")</f>
        <v/>
      </c>
      <c r="CE179" s="217"/>
      <c r="CF179" s="218"/>
      <c r="CG179" s="218"/>
      <c r="CH179" s="218"/>
      <c r="CI179" s="220"/>
      <c r="CJ179" s="27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05" t="b">
        <f aca="false">ISNUMBER(D179)</f>
        <v>0</v>
      </c>
      <c r="CV179" s="206" t="b">
        <f aca="false">ISBLANK(D179)</f>
        <v>1</v>
      </c>
      <c r="CW179" s="189" t="b">
        <f aca="false">IF(CU179=CV179,FALSE(),TRUE())</f>
        <v>1</v>
      </c>
      <c r="CX179" s="55" t="n">
        <f aca="false">IF(CW179=TRUE(),0,1)</f>
        <v>0</v>
      </c>
      <c r="CY179" s="17"/>
      <c r="CZ179" s="55" t="n">
        <f aca="false">CX179</f>
        <v>0</v>
      </c>
      <c r="DA179" s="208" t="n">
        <f aca="false">IF(CZ179=0,DA178,CZ179)</f>
        <v>1</v>
      </c>
      <c r="DB179" s="161" t="n">
        <f aca="false">IF(DA179=1,1,IF(DA179=10,10,IF(DA179=20,20,10)))</f>
        <v>1</v>
      </c>
      <c r="DC179" s="222"/>
      <c r="DD179" s="208" t="n">
        <f aca="false">IF(DB179=1,1,0)</f>
        <v>1</v>
      </c>
      <c r="DE179" s="209" t="n">
        <f aca="false">DD179*K179</f>
        <v>0</v>
      </c>
      <c r="DF179" s="209" t="n">
        <f aca="false">DD179*M179</f>
        <v>0</v>
      </c>
      <c r="DG179" s="210"/>
      <c r="DH179" s="43"/>
      <c r="DI179" s="211"/>
      <c r="DJ179" s="112"/>
      <c r="DK179" s="162" t="n">
        <f aca="false">IF(DB179=1,M179,0)</f>
        <v>0</v>
      </c>
      <c r="DL179" s="212" t="n">
        <f aca="false">IF(AND(CZ179=1,DD179=1),2,DD179)</f>
        <v>1</v>
      </c>
      <c r="DM179" s="55" t="n">
        <f aca="false">IF(AND(DL179=2,DL180=2),2,IF(AND(DL179=2,DL180=1),3,DL179))</f>
        <v>1</v>
      </c>
      <c r="DN179" s="55" t="n">
        <f aca="false">IF(DM179=2,2,IF(AND(DM179=3,DM181=1),4,DM179))</f>
        <v>1</v>
      </c>
      <c r="DO179" s="55" t="n">
        <f aca="false">IF(DN179=2,2,IF(AND(DN179=4,DN182=1),5,DN179))</f>
        <v>1</v>
      </c>
      <c r="DP179" s="55" t="n">
        <f aca="false">IF(DO179=2,2,IF(AND(DO179=5,DO183=1),6,DO179))</f>
        <v>1</v>
      </c>
      <c r="DQ179" s="55" t="n">
        <f aca="false">IF(DP179=2,2,IF(AND(DP179=6,DP184=1),7,DP179))</f>
        <v>1</v>
      </c>
      <c r="DR179" s="55" t="n">
        <f aca="false">IF(DQ179=2,2,IF(AND(DQ179=7,DQ185=1),8,DQ179))</f>
        <v>1</v>
      </c>
      <c r="DS179" s="55" t="n">
        <f aca="false">IF(DR179=2,2,IF(AND(DR179=8,DR186=1),9,DR179))</f>
        <v>1</v>
      </c>
      <c r="DT179" s="55" t="n">
        <f aca="false">IF(DS179=2,2,IF(AND(DS179=9,DS187=1),10,DS179))</f>
        <v>1</v>
      </c>
      <c r="DU179" s="55" t="n">
        <f aca="false">IF(DT179=2,2,IF(AND(DT179=10,DT188=1),11,DT179))</f>
        <v>1</v>
      </c>
      <c r="DV179" s="55" t="n">
        <f aca="false">IF(DU179=2,2,IF(AND(DU179=11,DU189=1),12,DU179))</f>
        <v>1</v>
      </c>
      <c r="DW179" s="55" t="n">
        <f aca="false">IF(DV179=2,2,IF(AND(DV179=12,DV190=1),13,DV179))</f>
        <v>1</v>
      </c>
      <c r="DX179" s="55" t="n">
        <f aca="false">IF(DW179=2,2,IF(AND(DW179=13,DW191=1),14,DW179))</f>
        <v>1</v>
      </c>
      <c r="DY179" s="55" t="n">
        <f aca="false">IF(DX179=2,2,IF(AND(DX179=14,DX192=1),15,DX179))</f>
        <v>1</v>
      </c>
      <c r="DZ179" s="55" t="n">
        <f aca="false">IF(DY179=2,2,IF(AND(DY179=15,DY193=1),16,DY179))</f>
        <v>1</v>
      </c>
      <c r="EA179" s="55" t="n">
        <f aca="false">IF(DZ179=2,2,IF(AND(DZ179=16,DZ194=1),17,DZ179))</f>
        <v>1</v>
      </c>
      <c r="EB179" s="55" t="n">
        <f aca="false">IF(EA179=2,2,IF(AND(EA179=17,EA195=1),18,EA179))</f>
        <v>1</v>
      </c>
      <c r="EC179" s="213" t="n">
        <f aca="false">IF(EB179=2,2,IF(AND(EB179=18,EB196=1),19,EB179))</f>
        <v>1</v>
      </c>
      <c r="ED179" s="214" t="n">
        <f aca="false">IF(EC179=2,DK179,IF(EC179=3,(DK179+DK180),IF(EC179=4,(DK179+DK180+DK181),IF(EC179=5,(DK179+DK180+DK181+DK182),IF(EC179=6,(DK179+DK180+DK181+DK182+DK183),IF(EC179=7,(DK179+DK180+DK181+DK182+DK183+DK184),0))))))</f>
        <v>0</v>
      </c>
      <c r="EE179" s="215" t="n">
        <f aca="false">IF(EC179=8,(DK179+DK180+DK181+DK182+DK183+DK184+DK185),IF(EC179=9,(DK179+DK180+DK181+DK182+DK183+DK184+DK185+DK186),IF(EC179=10,(DK179+DK180+DK181+DK182+DK183+DK184+DK185+DK186+DK187),IF(EC179=11,(DK179+DK180+DK181+DK182+DK183+DK184+DK185+DK186+DK187+DK188),IF(EC179=12,(DK179+DK180+DK181+DK182+DK183+DK184+DK185+DK186+DK187+DK188+DK189),IF(EC179=13,(DK179+DK180+DK181+DK182+DK183+DK184+DK185+DK186+DK187+DK188+DK189+DK190),0))))))</f>
        <v>0</v>
      </c>
      <c r="EF179" s="215" t="n">
        <f aca="false">IF(EC179=14,SUM(DK179:DK191),IF(EC179=15,SUM(DK179:DK192),IF(EC179=16,SUM(DK179:DK193),IF(EC179=17,SUM(DK179:DK194),IF(EC179=18,SUM(DK179:DK195),IF(EC179=19,SUM(DK179:DK196),0))))))</f>
        <v>0</v>
      </c>
      <c r="EG179" s="216" t="n">
        <f aca="false">ED179+EE179+EF179</f>
        <v>0</v>
      </c>
      <c r="EH179" s="215"/>
      <c r="EI179" s="216"/>
      <c r="EJ179" s="113" t="n">
        <f aca="false">EG179+EI179</f>
        <v>0</v>
      </c>
      <c r="EK179" s="113"/>
      <c r="EL179" s="113"/>
      <c r="EM179" s="113"/>
      <c r="EN179" s="113"/>
    </row>
    <row r="180" s="16" customFormat="true" ht="27" hidden="false" customHeight="true" outlineLevel="0" collapsed="false">
      <c r="B180" s="164" t="str">
        <f aca="false">IF(M180&gt;0,"Wypełnione","")</f>
        <v/>
      </c>
      <c r="C180" s="165" t="str">
        <f aca="false">IF(AU180=1,SUM(AU$11:AU180),"")</f>
        <v/>
      </c>
      <c r="D180" s="166"/>
      <c r="E180" s="167"/>
      <c r="F180" s="168"/>
      <c r="G180" s="169"/>
      <c r="H180" s="170"/>
      <c r="I180" s="168"/>
      <c r="J180" s="169"/>
      <c r="K180" s="170"/>
      <c r="L180" s="171"/>
      <c r="M180" s="172"/>
      <c r="N180" s="173"/>
      <c r="O180" s="173"/>
      <c r="P180" s="174"/>
      <c r="Q180" s="175"/>
      <c r="R180" s="175"/>
      <c r="S180" s="175"/>
      <c r="T180" s="175"/>
      <c r="U180" s="176"/>
      <c r="V180" s="177"/>
      <c r="W180" s="178"/>
      <c r="X180" s="178"/>
      <c r="Y180" s="178"/>
      <c r="Z180" s="178"/>
      <c r="AA180" s="178"/>
      <c r="AB180" s="178"/>
      <c r="AC180" s="178"/>
      <c r="AD180" s="178"/>
      <c r="AE180" s="179"/>
      <c r="AF180" s="180"/>
      <c r="AG180" s="177"/>
      <c r="AH180" s="178"/>
      <c r="AI180" s="181"/>
      <c r="AJ180" s="182"/>
      <c r="AK180" s="169"/>
      <c r="AL180" s="183"/>
      <c r="AM180" s="184"/>
      <c r="AN180" s="184"/>
      <c r="AO180" s="183"/>
      <c r="AP180" s="185"/>
      <c r="AQ180" s="186" t="str">
        <f aca="false">IF(BG180+BJ180&gt;0,"Wpisz miarę.","")</f>
        <v/>
      </c>
      <c r="AR180" s="187" t="n">
        <v>1</v>
      </c>
      <c r="AU180" s="188" t="n">
        <f aca="false">AW180</f>
        <v>0</v>
      </c>
      <c r="AV180" s="189" t="b">
        <f aca="false">ISNONTEXT(D180)</f>
        <v>1</v>
      </c>
      <c r="AW180" s="55" t="n">
        <f aca="false">IF(AV180=TRUE(),0,1)</f>
        <v>0</v>
      </c>
      <c r="AX180" s="190" t="n">
        <f aca="false">IF(D180=0,1,COUNTIF(D$12:D$401,D180))</f>
        <v>1</v>
      </c>
      <c r="AY180" s="191" t="n">
        <f aca="false">IF(AX180&gt;1,1,0)</f>
        <v>0</v>
      </c>
      <c r="BD180" s="193"/>
      <c r="BE180" s="193"/>
      <c r="BG180" s="194" t="n">
        <f aca="false">IF(AND(BH180&gt;0,BI180=0),1,0)</f>
        <v>0</v>
      </c>
      <c r="BH180" s="195" t="n">
        <f aca="false">AE180</f>
        <v>0</v>
      </c>
      <c r="BI180" s="187" t="n">
        <f aca="false">AF180</f>
        <v>0</v>
      </c>
      <c r="BJ180" s="194" t="n">
        <f aca="false">IF(AND(BK180&gt;0,BL180=0),1,0)</f>
        <v>0</v>
      </c>
      <c r="BK180" s="195" t="n">
        <f aca="false">AJ180</f>
        <v>0</v>
      </c>
      <c r="BL180" s="187" t="n">
        <f aca="false">AK180</f>
        <v>0</v>
      </c>
      <c r="BN180" s="196" t="n">
        <f aca="false">IF(P180&gt;0,1,0)</f>
        <v>0</v>
      </c>
      <c r="BO180" s="196" t="n">
        <f aca="false">IF(Q180&gt;0,1,0)</f>
        <v>0</v>
      </c>
      <c r="BP180" s="196" t="n">
        <f aca="false">IF(R180&gt;0,1,0)</f>
        <v>0</v>
      </c>
      <c r="BQ180" s="196" t="n">
        <f aca="false">IF(S180&gt;0,1,0)</f>
        <v>0</v>
      </c>
      <c r="BR180" s="196" t="n">
        <f aca="false">IF(T180&gt;0,1,0)</f>
        <v>0</v>
      </c>
      <c r="BS180" s="196" t="n">
        <f aca="false">IF(U180&gt;0,1,0)</f>
        <v>0</v>
      </c>
      <c r="BT180" s="197" t="n">
        <f aca="false">IF(SUM(BN180:BS180)&lt;=1,0,164)</f>
        <v>0</v>
      </c>
      <c r="CA180" s="27"/>
      <c r="CB180" s="199" t="str">
        <f aca="false">IF(ROUND(EJ180,2)=0,"",ROUND((K180-EJ180),2))</f>
        <v/>
      </c>
      <c r="CC180" s="200" t="str">
        <f aca="false">IF(CB180=0,"OK.",IF(CB180="","","Popraw  ;)"))</f>
        <v/>
      </c>
      <c r="CD180" s="201" t="str">
        <f aca="false">IF(ROWS(AP180:AP181)&gt;2,"Pamiętaj o wpisaniu WYPEŁNIONE do kol. z Filtrem","")</f>
        <v/>
      </c>
      <c r="CE180" s="217"/>
      <c r="CF180" s="218"/>
      <c r="CG180" s="218"/>
      <c r="CH180" s="218"/>
      <c r="CI180" s="220"/>
      <c r="CJ180" s="27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05" t="b">
        <f aca="false">ISNUMBER(D180)</f>
        <v>0</v>
      </c>
      <c r="CV180" s="206" t="b">
        <f aca="false">ISBLANK(D180)</f>
        <v>1</v>
      </c>
      <c r="CW180" s="189" t="b">
        <f aca="false">IF(CU180=CV180,FALSE(),TRUE())</f>
        <v>1</v>
      </c>
      <c r="CX180" s="55" t="n">
        <f aca="false">IF(CW180=TRUE(),0,1)</f>
        <v>0</v>
      </c>
      <c r="CY180" s="17"/>
      <c r="CZ180" s="55" t="n">
        <f aca="false">CX180</f>
        <v>0</v>
      </c>
      <c r="DA180" s="208" t="n">
        <f aca="false">IF(CZ180=0,DA179,CZ180)</f>
        <v>1</v>
      </c>
      <c r="DB180" s="161" t="n">
        <f aca="false">IF(DA180=1,1,IF(DA180=10,10,IF(DA180=20,20,10)))</f>
        <v>1</v>
      </c>
      <c r="DC180" s="222"/>
      <c r="DD180" s="208" t="n">
        <f aca="false">IF(DB180=1,1,0)</f>
        <v>1</v>
      </c>
      <c r="DE180" s="209" t="n">
        <f aca="false">DD180*K180</f>
        <v>0</v>
      </c>
      <c r="DF180" s="209" t="n">
        <f aca="false">DD180*M180</f>
        <v>0</v>
      </c>
      <c r="DG180" s="210"/>
      <c r="DH180" s="43"/>
      <c r="DI180" s="211"/>
      <c r="DJ180" s="112"/>
      <c r="DK180" s="162" t="n">
        <f aca="false">IF(DB180=1,M180,0)</f>
        <v>0</v>
      </c>
      <c r="DL180" s="212" t="n">
        <f aca="false">IF(AND(CZ180=1,DD180=1),2,DD180)</f>
        <v>1</v>
      </c>
      <c r="DM180" s="55" t="n">
        <f aca="false">IF(AND(DL180=2,DL181=2),2,IF(AND(DL180=2,DL181=1),3,DL180))</f>
        <v>1</v>
      </c>
      <c r="DN180" s="55" t="n">
        <f aca="false">IF(DM180=2,2,IF(AND(DM180=3,DM182=1),4,DM180))</f>
        <v>1</v>
      </c>
      <c r="DO180" s="55" t="n">
        <f aca="false">IF(DN180=2,2,IF(AND(DN180=4,DN183=1),5,DN180))</f>
        <v>1</v>
      </c>
      <c r="DP180" s="55" t="n">
        <f aca="false">IF(DO180=2,2,IF(AND(DO180=5,DO184=1),6,DO180))</f>
        <v>1</v>
      </c>
      <c r="DQ180" s="55" t="n">
        <f aca="false">IF(DP180=2,2,IF(AND(DP180=6,DP185=1),7,DP180))</f>
        <v>1</v>
      </c>
      <c r="DR180" s="55" t="n">
        <f aca="false">IF(DQ180=2,2,IF(AND(DQ180=7,DQ186=1),8,DQ180))</f>
        <v>1</v>
      </c>
      <c r="DS180" s="55" t="n">
        <f aca="false">IF(DR180=2,2,IF(AND(DR180=8,DR187=1),9,DR180))</f>
        <v>1</v>
      </c>
      <c r="DT180" s="55" t="n">
        <f aca="false">IF(DS180=2,2,IF(AND(DS180=9,DS188=1),10,DS180))</f>
        <v>1</v>
      </c>
      <c r="DU180" s="55" t="n">
        <f aca="false">IF(DT180=2,2,IF(AND(DT180=10,DT189=1),11,DT180))</f>
        <v>1</v>
      </c>
      <c r="DV180" s="55" t="n">
        <f aca="false">IF(DU180=2,2,IF(AND(DU180=11,DU190=1),12,DU180))</f>
        <v>1</v>
      </c>
      <c r="DW180" s="55" t="n">
        <f aca="false">IF(DV180=2,2,IF(AND(DV180=12,DV191=1),13,DV180))</f>
        <v>1</v>
      </c>
      <c r="DX180" s="55" t="n">
        <f aca="false">IF(DW180=2,2,IF(AND(DW180=13,DW192=1),14,DW180))</f>
        <v>1</v>
      </c>
      <c r="DY180" s="55" t="n">
        <f aca="false">IF(DX180=2,2,IF(AND(DX180=14,DX193=1),15,DX180))</f>
        <v>1</v>
      </c>
      <c r="DZ180" s="55" t="n">
        <f aca="false">IF(DY180=2,2,IF(AND(DY180=15,DY194=1),16,DY180))</f>
        <v>1</v>
      </c>
      <c r="EA180" s="55" t="n">
        <f aca="false">IF(DZ180=2,2,IF(AND(DZ180=16,DZ195=1),17,DZ180))</f>
        <v>1</v>
      </c>
      <c r="EB180" s="55" t="n">
        <f aca="false">IF(EA180=2,2,IF(AND(EA180=17,EA196=1),18,EA180))</f>
        <v>1</v>
      </c>
      <c r="EC180" s="213" t="n">
        <f aca="false">IF(EB180=2,2,IF(AND(EB180=18,EB197=1),19,EB180))</f>
        <v>1</v>
      </c>
      <c r="ED180" s="214" t="n">
        <f aca="false">IF(EC180=2,DK180,IF(EC180=3,(DK180+DK181),IF(EC180=4,(DK180+DK181+DK182),IF(EC180=5,(DK180+DK181+DK182+DK183),IF(EC180=6,(DK180+DK181+DK182+DK183+DK184),IF(EC180=7,(DK180+DK181+DK182+DK183+DK184+DK185),0))))))</f>
        <v>0</v>
      </c>
      <c r="EE180" s="215" t="n">
        <f aca="false">IF(EC180=8,(DK180+DK181+DK182+DK183+DK184+DK185+DK186),IF(EC180=9,(DK180+DK181+DK182+DK183+DK184+DK185+DK186+DK187),IF(EC180=10,(DK180+DK181+DK182+DK183+DK184+DK185+DK186+DK187+DK188),IF(EC180=11,(DK180+DK181+DK182+DK183+DK184+DK185+DK186+DK187+DK188+DK189),IF(EC180=12,(DK180+DK181+DK182+DK183+DK184+DK185+DK186+DK187+DK188+DK189+DK190),IF(EC180=13,(DK180+DK181+DK182+DK183+DK184+DK185+DK186+DK187+DK188+DK189+DK190+DK191),0))))))</f>
        <v>0</v>
      </c>
      <c r="EF180" s="215" t="n">
        <f aca="false">IF(EC180=14,SUM(DK180:DK192),IF(EC180=15,SUM(DK180:DK193),IF(EC180=16,SUM(DK180:DK194),IF(EC180=17,SUM(DK180:DK195),IF(EC180=18,SUM(DK180:DK196),IF(EC180=19,SUM(DK180:DK197),0))))))</f>
        <v>0</v>
      </c>
      <c r="EG180" s="216" t="n">
        <f aca="false">ED180+EE180+EF180</f>
        <v>0</v>
      </c>
      <c r="EH180" s="215"/>
      <c r="EI180" s="216"/>
      <c r="EJ180" s="113" t="n">
        <f aca="false">EG180+EI180</f>
        <v>0</v>
      </c>
      <c r="EK180" s="113"/>
      <c r="EL180" s="113"/>
      <c r="EM180" s="113"/>
      <c r="EN180" s="113"/>
    </row>
    <row r="181" s="16" customFormat="true" ht="27" hidden="false" customHeight="true" outlineLevel="0" collapsed="false">
      <c r="B181" s="164" t="str">
        <f aca="false">IF(M181&gt;0,"Wypełnione","")</f>
        <v/>
      </c>
      <c r="C181" s="165" t="str">
        <f aca="false">IF(AU181=1,SUM(AU$11:AU181),"")</f>
        <v/>
      </c>
      <c r="D181" s="166"/>
      <c r="E181" s="167"/>
      <c r="F181" s="168"/>
      <c r="G181" s="169"/>
      <c r="H181" s="170"/>
      <c r="I181" s="168"/>
      <c r="J181" s="169"/>
      <c r="K181" s="170"/>
      <c r="L181" s="171"/>
      <c r="M181" s="172"/>
      <c r="N181" s="173"/>
      <c r="O181" s="173"/>
      <c r="P181" s="174"/>
      <c r="Q181" s="175"/>
      <c r="R181" s="175"/>
      <c r="S181" s="175"/>
      <c r="T181" s="175"/>
      <c r="U181" s="176"/>
      <c r="V181" s="177"/>
      <c r="W181" s="178"/>
      <c r="X181" s="178"/>
      <c r="Y181" s="178"/>
      <c r="Z181" s="178"/>
      <c r="AA181" s="178"/>
      <c r="AB181" s="178"/>
      <c r="AC181" s="178"/>
      <c r="AD181" s="178"/>
      <c r="AE181" s="179"/>
      <c r="AF181" s="180"/>
      <c r="AG181" s="177"/>
      <c r="AH181" s="178"/>
      <c r="AI181" s="181"/>
      <c r="AJ181" s="182"/>
      <c r="AK181" s="169"/>
      <c r="AL181" s="183"/>
      <c r="AM181" s="184"/>
      <c r="AN181" s="184"/>
      <c r="AO181" s="183"/>
      <c r="AP181" s="185"/>
      <c r="AQ181" s="186" t="str">
        <f aca="false">IF(BG181+BJ181&gt;0,"Wpisz miarę.","")</f>
        <v/>
      </c>
      <c r="AR181" s="187" t="n">
        <v>1</v>
      </c>
      <c r="AU181" s="188" t="n">
        <f aca="false">AW181</f>
        <v>0</v>
      </c>
      <c r="AV181" s="189" t="b">
        <f aca="false">ISNONTEXT(D181)</f>
        <v>1</v>
      </c>
      <c r="AW181" s="55" t="n">
        <f aca="false">IF(AV181=TRUE(),0,1)</f>
        <v>0</v>
      </c>
      <c r="AX181" s="190" t="n">
        <f aca="false">IF(D181=0,1,COUNTIF(D$12:D$401,D181))</f>
        <v>1</v>
      </c>
      <c r="AY181" s="191" t="n">
        <f aca="false">IF(AX181&gt;1,1,0)</f>
        <v>0</v>
      </c>
      <c r="BD181" s="193"/>
      <c r="BE181" s="193"/>
      <c r="BG181" s="194" t="n">
        <f aca="false">IF(AND(BH181&gt;0,BI181=0),1,0)</f>
        <v>0</v>
      </c>
      <c r="BH181" s="195" t="n">
        <f aca="false">AE181</f>
        <v>0</v>
      </c>
      <c r="BI181" s="187" t="n">
        <f aca="false">AF181</f>
        <v>0</v>
      </c>
      <c r="BJ181" s="194" t="n">
        <f aca="false">IF(AND(BK181&gt;0,BL181=0),1,0)</f>
        <v>0</v>
      </c>
      <c r="BK181" s="195" t="n">
        <f aca="false">AJ181</f>
        <v>0</v>
      </c>
      <c r="BL181" s="187" t="n">
        <f aca="false">AK181</f>
        <v>0</v>
      </c>
      <c r="BN181" s="196" t="n">
        <f aca="false">IF(P181&gt;0,1,0)</f>
        <v>0</v>
      </c>
      <c r="BO181" s="196" t="n">
        <f aca="false">IF(Q181&gt;0,1,0)</f>
        <v>0</v>
      </c>
      <c r="BP181" s="196" t="n">
        <f aca="false">IF(R181&gt;0,1,0)</f>
        <v>0</v>
      </c>
      <c r="BQ181" s="196" t="n">
        <f aca="false">IF(S181&gt;0,1,0)</f>
        <v>0</v>
      </c>
      <c r="BR181" s="196" t="n">
        <f aca="false">IF(T181&gt;0,1,0)</f>
        <v>0</v>
      </c>
      <c r="BS181" s="196" t="n">
        <f aca="false">IF(U181&gt;0,1,0)</f>
        <v>0</v>
      </c>
      <c r="BT181" s="197" t="n">
        <f aca="false">IF(SUM(BN181:BS181)&lt;=1,0,164)</f>
        <v>0</v>
      </c>
      <c r="CA181" s="27"/>
      <c r="CB181" s="199" t="str">
        <f aca="false">IF(ROUND(EJ181,2)=0,"",ROUND((K181-EJ181),2))</f>
        <v/>
      </c>
      <c r="CC181" s="200" t="str">
        <f aca="false">IF(CB181=0,"OK.",IF(CB181="","","Popraw  ;)"))</f>
        <v/>
      </c>
      <c r="CD181" s="201" t="str">
        <f aca="false">IF(ROWS(AP181:AP182)&gt;2,"Pamiętaj o wpisaniu WYPEŁNIONE do kol. z Filtrem","")</f>
        <v/>
      </c>
      <c r="CE181" s="217"/>
      <c r="CF181" s="218"/>
      <c r="CG181" s="218"/>
      <c r="CH181" s="218"/>
      <c r="CI181" s="220"/>
      <c r="CJ181" s="27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05" t="b">
        <f aca="false">ISNUMBER(D181)</f>
        <v>0</v>
      </c>
      <c r="CV181" s="206" t="b">
        <f aca="false">ISBLANK(D181)</f>
        <v>1</v>
      </c>
      <c r="CW181" s="189" t="b">
        <f aca="false">IF(CU181=CV181,FALSE(),TRUE())</f>
        <v>1</v>
      </c>
      <c r="CX181" s="55" t="n">
        <f aca="false">IF(CW181=TRUE(),0,1)</f>
        <v>0</v>
      </c>
      <c r="CY181" s="17"/>
      <c r="CZ181" s="55" t="n">
        <f aca="false">CX181</f>
        <v>0</v>
      </c>
      <c r="DA181" s="208" t="n">
        <f aca="false">IF(CZ181=0,DA180,CZ181)</f>
        <v>1</v>
      </c>
      <c r="DB181" s="161" t="n">
        <f aca="false">IF(DA181=1,1,IF(DA181=10,10,IF(DA181=20,20,10)))</f>
        <v>1</v>
      </c>
      <c r="DC181" s="222"/>
      <c r="DD181" s="208" t="n">
        <f aca="false">IF(DB181=1,1,0)</f>
        <v>1</v>
      </c>
      <c r="DE181" s="209" t="n">
        <f aca="false">DD181*K181</f>
        <v>0</v>
      </c>
      <c r="DF181" s="209" t="n">
        <f aca="false">DD181*M181</f>
        <v>0</v>
      </c>
      <c r="DG181" s="210"/>
      <c r="DH181" s="43"/>
      <c r="DI181" s="211"/>
      <c r="DJ181" s="112"/>
      <c r="DK181" s="162" t="n">
        <f aca="false">IF(DB181=1,M181,0)</f>
        <v>0</v>
      </c>
      <c r="DL181" s="212" t="n">
        <f aca="false">IF(AND(CZ181=1,DD181=1),2,DD181)</f>
        <v>1</v>
      </c>
      <c r="DM181" s="55" t="n">
        <f aca="false">IF(AND(DL181=2,DL182=2),2,IF(AND(DL181=2,DL182=1),3,DL181))</f>
        <v>1</v>
      </c>
      <c r="DN181" s="55" t="n">
        <f aca="false">IF(DM181=2,2,IF(AND(DM181=3,DM183=1),4,DM181))</f>
        <v>1</v>
      </c>
      <c r="DO181" s="55" t="n">
        <f aca="false">IF(DN181=2,2,IF(AND(DN181=4,DN184=1),5,DN181))</f>
        <v>1</v>
      </c>
      <c r="DP181" s="55" t="n">
        <f aca="false">IF(DO181=2,2,IF(AND(DO181=5,DO185=1),6,DO181))</f>
        <v>1</v>
      </c>
      <c r="DQ181" s="55" t="n">
        <f aca="false">IF(DP181=2,2,IF(AND(DP181=6,DP186=1),7,DP181))</f>
        <v>1</v>
      </c>
      <c r="DR181" s="55" t="n">
        <f aca="false">IF(DQ181=2,2,IF(AND(DQ181=7,DQ187=1),8,DQ181))</f>
        <v>1</v>
      </c>
      <c r="DS181" s="55" t="n">
        <f aca="false">IF(DR181=2,2,IF(AND(DR181=8,DR188=1),9,DR181))</f>
        <v>1</v>
      </c>
      <c r="DT181" s="55" t="n">
        <f aca="false">IF(DS181=2,2,IF(AND(DS181=9,DS189=1),10,DS181))</f>
        <v>1</v>
      </c>
      <c r="DU181" s="55" t="n">
        <f aca="false">IF(DT181=2,2,IF(AND(DT181=10,DT190=1),11,DT181))</f>
        <v>1</v>
      </c>
      <c r="DV181" s="55" t="n">
        <f aca="false">IF(DU181=2,2,IF(AND(DU181=11,DU191=1),12,DU181))</f>
        <v>1</v>
      </c>
      <c r="DW181" s="55" t="n">
        <f aca="false">IF(DV181=2,2,IF(AND(DV181=12,DV192=1),13,DV181))</f>
        <v>1</v>
      </c>
      <c r="DX181" s="55" t="n">
        <f aca="false">IF(DW181=2,2,IF(AND(DW181=13,DW193=1),14,DW181))</f>
        <v>1</v>
      </c>
      <c r="DY181" s="55" t="n">
        <f aca="false">IF(DX181=2,2,IF(AND(DX181=14,DX194=1),15,DX181))</f>
        <v>1</v>
      </c>
      <c r="DZ181" s="55" t="n">
        <f aca="false">IF(DY181=2,2,IF(AND(DY181=15,DY195=1),16,DY181))</f>
        <v>1</v>
      </c>
      <c r="EA181" s="55" t="n">
        <f aca="false">IF(DZ181=2,2,IF(AND(DZ181=16,DZ196=1),17,DZ181))</f>
        <v>1</v>
      </c>
      <c r="EB181" s="55" t="n">
        <f aca="false">IF(EA181=2,2,IF(AND(EA181=17,EA197=1),18,EA181))</f>
        <v>1</v>
      </c>
      <c r="EC181" s="213" t="n">
        <f aca="false">IF(EB181=2,2,IF(AND(EB181=18,EB198=1),19,EB181))</f>
        <v>1</v>
      </c>
      <c r="ED181" s="214" t="n">
        <f aca="false">IF(EC181=2,DK181,IF(EC181=3,(DK181+DK182),IF(EC181=4,(DK181+DK182+DK183),IF(EC181=5,(DK181+DK182+DK183+DK184),IF(EC181=6,(DK181+DK182+DK183+DK184+DK185),IF(EC181=7,(DK181+DK182+DK183+DK184+DK185+DK186),0))))))</f>
        <v>0</v>
      </c>
      <c r="EE181" s="215" t="n">
        <f aca="false">IF(EC181=8,(DK181+DK182+DK183+DK184+DK185+DK186+DK187),IF(EC181=9,(DK181+DK182+DK183+DK184+DK185+DK186+DK187+DK188),IF(EC181=10,(DK181+DK182+DK183+DK184+DK185+DK186+DK187+DK188+DK189),IF(EC181=11,(DK181+DK182+DK183+DK184+DK185+DK186+DK187+DK188+DK189+DK190),IF(EC181=12,(DK181+DK182+DK183+DK184+DK185+DK186+DK187+DK188+DK189+DK190+DK191),IF(EC181=13,(DK181+DK182+DK183+DK184+DK185+DK186+DK187+DK188+DK189+DK190+DK191+DK192),0))))))</f>
        <v>0</v>
      </c>
      <c r="EF181" s="215" t="n">
        <f aca="false">IF(EC181=14,SUM(DK181:DK193),IF(EC181=15,SUM(DK181:DK194),IF(EC181=16,SUM(DK181:DK195),IF(EC181=17,SUM(DK181:DK196),IF(EC181=18,SUM(DK181:DK197),IF(EC181=19,SUM(DK181:DK198),0))))))</f>
        <v>0</v>
      </c>
      <c r="EG181" s="216" t="n">
        <f aca="false">ED181+EE181+EF181</f>
        <v>0</v>
      </c>
      <c r="EH181" s="215"/>
      <c r="EI181" s="216"/>
      <c r="EJ181" s="113" t="n">
        <f aca="false">EG181+EI181</f>
        <v>0</v>
      </c>
      <c r="EK181" s="113"/>
      <c r="EL181" s="113"/>
      <c r="EM181" s="113"/>
      <c r="EN181" s="113"/>
    </row>
    <row r="182" s="16" customFormat="true" ht="27" hidden="false" customHeight="true" outlineLevel="0" collapsed="false">
      <c r="B182" s="164" t="str">
        <f aca="false">IF(M182&gt;0,"Wypełnione","")</f>
        <v/>
      </c>
      <c r="C182" s="165" t="str">
        <f aca="false">IF(AU182=1,SUM(AU$11:AU182),"")</f>
        <v/>
      </c>
      <c r="D182" s="166"/>
      <c r="E182" s="167"/>
      <c r="F182" s="168"/>
      <c r="G182" s="169"/>
      <c r="H182" s="170"/>
      <c r="I182" s="168"/>
      <c r="J182" s="169"/>
      <c r="K182" s="170"/>
      <c r="L182" s="171"/>
      <c r="M182" s="172"/>
      <c r="N182" s="173"/>
      <c r="O182" s="173"/>
      <c r="P182" s="174"/>
      <c r="Q182" s="175"/>
      <c r="R182" s="175"/>
      <c r="S182" s="175"/>
      <c r="T182" s="175"/>
      <c r="U182" s="176"/>
      <c r="V182" s="177"/>
      <c r="W182" s="178"/>
      <c r="X182" s="178"/>
      <c r="Y182" s="178"/>
      <c r="Z182" s="178"/>
      <c r="AA182" s="178"/>
      <c r="AB182" s="178"/>
      <c r="AC182" s="178"/>
      <c r="AD182" s="178"/>
      <c r="AE182" s="179"/>
      <c r="AF182" s="180"/>
      <c r="AG182" s="177"/>
      <c r="AH182" s="178"/>
      <c r="AI182" s="181"/>
      <c r="AJ182" s="182"/>
      <c r="AK182" s="169"/>
      <c r="AL182" s="183"/>
      <c r="AM182" s="184"/>
      <c r="AN182" s="184"/>
      <c r="AO182" s="183"/>
      <c r="AP182" s="185"/>
      <c r="AQ182" s="186" t="str">
        <f aca="false">IF(BG182+BJ182&gt;0,"Wpisz miarę.","")</f>
        <v/>
      </c>
      <c r="AR182" s="187" t="n">
        <v>1</v>
      </c>
      <c r="AU182" s="188" t="n">
        <f aca="false">AW182</f>
        <v>0</v>
      </c>
      <c r="AV182" s="189" t="b">
        <f aca="false">ISNONTEXT(D182)</f>
        <v>1</v>
      </c>
      <c r="AW182" s="55" t="n">
        <f aca="false">IF(AV182=TRUE(),0,1)</f>
        <v>0</v>
      </c>
      <c r="AX182" s="190" t="n">
        <f aca="false">IF(D182=0,1,COUNTIF(D$12:D$401,D182))</f>
        <v>1</v>
      </c>
      <c r="AY182" s="191" t="n">
        <f aca="false">IF(AX182&gt;1,1,0)</f>
        <v>0</v>
      </c>
      <c r="BD182" s="193"/>
      <c r="BE182" s="193"/>
      <c r="BG182" s="194" t="n">
        <f aca="false">IF(AND(BH182&gt;0,BI182=0),1,0)</f>
        <v>0</v>
      </c>
      <c r="BH182" s="195" t="n">
        <f aca="false">AE182</f>
        <v>0</v>
      </c>
      <c r="BI182" s="187" t="n">
        <f aca="false">AF182</f>
        <v>0</v>
      </c>
      <c r="BJ182" s="194" t="n">
        <f aca="false">IF(AND(BK182&gt;0,BL182=0),1,0)</f>
        <v>0</v>
      </c>
      <c r="BK182" s="195" t="n">
        <f aca="false">AJ182</f>
        <v>0</v>
      </c>
      <c r="BL182" s="187" t="n">
        <f aca="false">AK182</f>
        <v>0</v>
      </c>
      <c r="BN182" s="196" t="n">
        <f aca="false">IF(P182&gt;0,1,0)</f>
        <v>0</v>
      </c>
      <c r="BO182" s="196" t="n">
        <f aca="false">IF(Q182&gt;0,1,0)</f>
        <v>0</v>
      </c>
      <c r="BP182" s="196" t="n">
        <f aca="false">IF(R182&gt;0,1,0)</f>
        <v>0</v>
      </c>
      <c r="BQ182" s="196" t="n">
        <f aca="false">IF(S182&gt;0,1,0)</f>
        <v>0</v>
      </c>
      <c r="BR182" s="196" t="n">
        <f aca="false">IF(T182&gt;0,1,0)</f>
        <v>0</v>
      </c>
      <c r="BS182" s="196" t="n">
        <f aca="false">IF(U182&gt;0,1,0)</f>
        <v>0</v>
      </c>
      <c r="BT182" s="197" t="n">
        <f aca="false">IF(SUM(BN182:BS182)&lt;=1,0,164)</f>
        <v>0</v>
      </c>
      <c r="CA182" s="27"/>
      <c r="CB182" s="199" t="str">
        <f aca="false">IF(ROUND(EJ182,2)=0,"",ROUND((K182-EJ182),2))</f>
        <v/>
      </c>
      <c r="CC182" s="200" t="str">
        <f aca="false">IF(CB182=0,"OK.",IF(CB182="","","Popraw  ;)"))</f>
        <v/>
      </c>
      <c r="CD182" s="201" t="str">
        <f aca="false">IF(ROWS(AP182:AP183)&gt;2,"Pamiętaj o wpisaniu WYPEŁNIONE do kol. z Filtrem","")</f>
        <v/>
      </c>
      <c r="CE182" s="217"/>
      <c r="CF182" s="218"/>
      <c r="CG182" s="218"/>
      <c r="CH182" s="218"/>
      <c r="CI182" s="220"/>
      <c r="CJ182" s="27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05" t="b">
        <f aca="false">ISNUMBER(D182)</f>
        <v>0</v>
      </c>
      <c r="CV182" s="206" t="b">
        <f aca="false">ISBLANK(D182)</f>
        <v>1</v>
      </c>
      <c r="CW182" s="189" t="b">
        <f aca="false">IF(CU182=CV182,FALSE(),TRUE())</f>
        <v>1</v>
      </c>
      <c r="CX182" s="55" t="n">
        <f aca="false">IF(CW182=TRUE(),0,1)</f>
        <v>0</v>
      </c>
      <c r="CY182" s="17"/>
      <c r="CZ182" s="55" t="n">
        <f aca="false">CX182</f>
        <v>0</v>
      </c>
      <c r="DA182" s="208" t="n">
        <f aca="false">IF(CZ182=0,DA181,CZ182)</f>
        <v>1</v>
      </c>
      <c r="DB182" s="161" t="n">
        <f aca="false">IF(DA182=1,1,IF(DA182=10,10,IF(DA182=20,20,10)))</f>
        <v>1</v>
      </c>
      <c r="DC182" s="222"/>
      <c r="DD182" s="208" t="n">
        <f aca="false">IF(DB182=1,1,0)</f>
        <v>1</v>
      </c>
      <c r="DE182" s="209" t="n">
        <f aca="false">DD182*K182</f>
        <v>0</v>
      </c>
      <c r="DF182" s="209" t="n">
        <f aca="false">DD182*M182</f>
        <v>0</v>
      </c>
      <c r="DG182" s="210"/>
      <c r="DH182" s="43"/>
      <c r="DI182" s="211"/>
      <c r="DJ182" s="112"/>
      <c r="DK182" s="162" t="n">
        <f aca="false">IF(DB182=1,M182,0)</f>
        <v>0</v>
      </c>
      <c r="DL182" s="212" t="n">
        <f aca="false">IF(AND(CZ182=1,DD182=1),2,DD182)</f>
        <v>1</v>
      </c>
      <c r="DM182" s="55" t="n">
        <f aca="false">IF(AND(DL182=2,DL183=2),2,IF(AND(DL182=2,DL183=1),3,DL182))</f>
        <v>1</v>
      </c>
      <c r="DN182" s="55" t="n">
        <f aca="false">IF(DM182=2,2,IF(AND(DM182=3,DM184=1),4,DM182))</f>
        <v>1</v>
      </c>
      <c r="DO182" s="55" t="n">
        <f aca="false">IF(DN182=2,2,IF(AND(DN182=4,DN185=1),5,DN182))</f>
        <v>1</v>
      </c>
      <c r="DP182" s="55" t="n">
        <f aca="false">IF(DO182=2,2,IF(AND(DO182=5,DO186=1),6,DO182))</f>
        <v>1</v>
      </c>
      <c r="DQ182" s="55" t="n">
        <f aca="false">IF(DP182=2,2,IF(AND(DP182=6,DP187=1),7,DP182))</f>
        <v>1</v>
      </c>
      <c r="DR182" s="55" t="n">
        <f aca="false">IF(DQ182=2,2,IF(AND(DQ182=7,DQ188=1),8,DQ182))</f>
        <v>1</v>
      </c>
      <c r="DS182" s="55" t="n">
        <f aca="false">IF(DR182=2,2,IF(AND(DR182=8,DR189=1),9,DR182))</f>
        <v>1</v>
      </c>
      <c r="DT182" s="55" t="n">
        <f aca="false">IF(DS182=2,2,IF(AND(DS182=9,DS190=1),10,DS182))</f>
        <v>1</v>
      </c>
      <c r="DU182" s="55" t="n">
        <f aca="false">IF(DT182=2,2,IF(AND(DT182=10,DT191=1),11,DT182))</f>
        <v>1</v>
      </c>
      <c r="DV182" s="55" t="n">
        <f aca="false">IF(DU182=2,2,IF(AND(DU182=11,DU192=1),12,DU182))</f>
        <v>1</v>
      </c>
      <c r="DW182" s="55" t="n">
        <f aca="false">IF(DV182=2,2,IF(AND(DV182=12,DV193=1),13,DV182))</f>
        <v>1</v>
      </c>
      <c r="DX182" s="55" t="n">
        <f aca="false">IF(DW182=2,2,IF(AND(DW182=13,DW194=1),14,DW182))</f>
        <v>1</v>
      </c>
      <c r="DY182" s="55" t="n">
        <f aca="false">IF(DX182=2,2,IF(AND(DX182=14,DX195=1),15,DX182))</f>
        <v>1</v>
      </c>
      <c r="DZ182" s="55" t="n">
        <f aca="false">IF(DY182=2,2,IF(AND(DY182=15,DY196=1),16,DY182))</f>
        <v>1</v>
      </c>
      <c r="EA182" s="55" t="n">
        <f aca="false">IF(DZ182=2,2,IF(AND(DZ182=16,DZ197=1),17,DZ182))</f>
        <v>1</v>
      </c>
      <c r="EB182" s="55" t="n">
        <f aca="false">IF(EA182=2,2,IF(AND(EA182=17,EA198=1),18,EA182))</f>
        <v>1</v>
      </c>
      <c r="EC182" s="213" t="n">
        <f aca="false">IF(EB182=2,2,IF(AND(EB182=18,EB199=1),19,EB182))</f>
        <v>1</v>
      </c>
      <c r="ED182" s="214" t="n">
        <f aca="false">IF(EC182=2,DK182,IF(EC182=3,(DK182+DK183),IF(EC182=4,(DK182+DK183+DK184),IF(EC182=5,(DK182+DK183+DK184+DK185),IF(EC182=6,(DK182+DK183+DK184+DK185+DK186),IF(EC182=7,(DK182+DK183+DK184+DK185+DK186+DK187),0))))))</f>
        <v>0</v>
      </c>
      <c r="EE182" s="215" t="n">
        <f aca="false">IF(EC182=8,(DK182+DK183+DK184+DK185+DK186+DK187+DK188),IF(EC182=9,(DK182+DK183+DK184+DK185+DK186+DK187+DK188+DK189),IF(EC182=10,(DK182+DK183+DK184+DK185+DK186+DK187+DK188+DK189+DK190),IF(EC182=11,(DK182+DK183+DK184+DK185+DK186+DK187+DK188+DK189+DK190+DK191),IF(EC182=12,(DK182+DK183+DK184+DK185+DK186+DK187+DK188+DK189+DK190+DK191+DK192),IF(EC182=13,(DK182+DK183+DK184+DK185+DK186+DK187+DK188+DK189+DK190+DK191+DK192+DK193),0))))))</f>
        <v>0</v>
      </c>
      <c r="EF182" s="215" t="n">
        <f aca="false">IF(EC182=14,SUM(DK182:DK194),IF(EC182=15,SUM(DK182:DK195),IF(EC182=16,SUM(DK182:DK196),IF(EC182=17,SUM(DK182:DK197),IF(EC182=18,SUM(DK182:DK198),IF(EC182=19,SUM(DK182:DK199),0))))))</f>
        <v>0</v>
      </c>
      <c r="EG182" s="216" t="n">
        <f aca="false">ED182+EE182+EF182</f>
        <v>0</v>
      </c>
      <c r="EH182" s="215"/>
      <c r="EI182" s="216"/>
      <c r="EJ182" s="113" t="n">
        <f aca="false">EG182+EI182</f>
        <v>0</v>
      </c>
      <c r="EK182" s="113"/>
      <c r="EL182" s="113"/>
      <c r="EM182" s="113"/>
      <c r="EN182" s="113"/>
    </row>
    <row r="183" s="16" customFormat="true" ht="27" hidden="false" customHeight="true" outlineLevel="0" collapsed="false">
      <c r="B183" s="164" t="str">
        <f aca="false">IF(M183&gt;0,"Wypełnione","")</f>
        <v/>
      </c>
      <c r="C183" s="165" t="str">
        <f aca="false">IF(AU183=1,SUM(AU$11:AU183),"")</f>
        <v/>
      </c>
      <c r="D183" s="166"/>
      <c r="E183" s="167"/>
      <c r="F183" s="168"/>
      <c r="G183" s="169"/>
      <c r="H183" s="170"/>
      <c r="I183" s="168"/>
      <c r="J183" s="169"/>
      <c r="K183" s="170"/>
      <c r="L183" s="171"/>
      <c r="M183" s="172"/>
      <c r="N183" s="173"/>
      <c r="O183" s="173"/>
      <c r="P183" s="174"/>
      <c r="Q183" s="175"/>
      <c r="R183" s="175"/>
      <c r="S183" s="175"/>
      <c r="T183" s="175"/>
      <c r="U183" s="176"/>
      <c r="V183" s="177"/>
      <c r="W183" s="178"/>
      <c r="X183" s="178"/>
      <c r="Y183" s="178"/>
      <c r="Z183" s="178"/>
      <c r="AA183" s="178"/>
      <c r="AB183" s="178"/>
      <c r="AC183" s="178"/>
      <c r="AD183" s="178"/>
      <c r="AE183" s="179"/>
      <c r="AF183" s="180"/>
      <c r="AG183" s="177"/>
      <c r="AH183" s="178"/>
      <c r="AI183" s="181"/>
      <c r="AJ183" s="182"/>
      <c r="AK183" s="169"/>
      <c r="AL183" s="183"/>
      <c r="AM183" s="184"/>
      <c r="AN183" s="184"/>
      <c r="AO183" s="183"/>
      <c r="AP183" s="185"/>
      <c r="AQ183" s="186" t="str">
        <f aca="false">IF(BG183+BJ183&gt;0,"Wpisz miarę.","")</f>
        <v/>
      </c>
      <c r="AR183" s="187" t="n">
        <v>1</v>
      </c>
      <c r="AU183" s="188" t="n">
        <f aca="false">AW183</f>
        <v>0</v>
      </c>
      <c r="AV183" s="189" t="b">
        <f aca="false">ISNONTEXT(D183)</f>
        <v>1</v>
      </c>
      <c r="AW183" s="55" t="n">
        <f aca="false">IF(AV183=TRUE(),0,1)</f>
        <v>0</v>
      </c>
      <c r="AX183" s="190" t="n">
        <f aca="false">IF(D183=0,1,COUNTIF(D$12:D$401,D183))</f>
        <v>1</v>
      </c>
      <c r="AY183" s="191" t="n">
        <f aca="false">IF(AX183&gt;1,1,0)</f>
        <v>0</v>
      </c>
      <c r="BD183" s="193"/>
      <c r="BE183" s="193"/>
      <c r="BG183" s="194" t="n">
        <f aca="false">IF(AND(BH183&gt;0,BI183=0),1,0)</f>
        <v>0</v>
      </c>
      <c r="BH183" s="195" t="n">
        <f aca="false">AE183</f>
        <v>0</v>
      </c>
      <c r="BI183" s="187" t="n">
        <f aca="false">AF183</f>
        <v>0</v>
      </c>
      <c r="BJ183" s="194" t="n">
        <f aca="false">IF(AND(BK183&gt;0,BL183=0),1,0)</f>
        <v>0</v>
      </c>
      <c r="BK183" s="195" t="n">
        <f aca="false">AJ183</f>
        <v>0</v>
      </c>
      <c r="BL183" s="187" t="n">
        <f aca="false">AK183</f>
        <v>0</v>
      </c>
      <c r="BN183" s="196" t="n">
        <f aca="false">IF(P183&gt;0,1,0)</f>
        <v>0</v>
      </c>
      <c r="BO183" s="196" t="n">
        <f aca="false">IF(Q183&gt;0,1,0)</f>
        <v>0</v>
      </c>
      <c r="BP183" s="196" t="n">
        <f aca="false">IF(R183&gt;0,1,0)</f>
        <v>0</v>
      </c>
      <c r="BQ183" s="196" t="n">
        <f aca="false">IF(S183&gt;0,1,0)</f>
        <v>0</v>
      </c>
      <c r="BR183" s="196" t="n">
        <f aca="false">IF(T183&gt;0,1,0)</f>
        <v>0</v>
      </c>
      <c r="BS183" s="196" t="n">
        <f aca="false">IF(U183&gt;0,1,0)</f>
        <v>0</v>
      </c>
      <c r="BT183" s="197" t="n">
        <f aca="false">IF(SUM(BN183:BS183)&lt;=1,0,164)</f>
        <v>0</v>
      </c>
      <c r="CA183" s="27"/>
      <c r="CB183" s="199" t="str">
        <f aca="false">IF(ROUND(EJ183,2)=0,"",ROUND((K183-EJ183),2))</f>
        <v/>
      </c>
      <c r="CC183" s="200" t="str">
        <f aca="false">IF(CB183=0,"OK.",IF(CB183="","","Popraw  ;)"))</f>
        <v/>
      </c>
      <c r="CD183" s="201" t="str">
        <f aca="false">IF(ROWS(AP183:AP184)&gt;2,"Pamiętaj o wpisaniu WYPEŁNIONE do kol. z Filtrem","")</f>
        <v/>
      </c>
      <c r="CE183" s="217"/>
      <c r="CF183" s="218"/>
      <c r="CG183" s="218"/>
      <c r="CH183" s="218"/>
      <c r="CI183" s="220"/>
      <c r="CJ183" s="27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05" t="b">
        <f aca="false">ISNUMBER(D183)</f>
        <v>0</v>
      </c>
      <c r="CV183" s="206" t="b">
        <f aca="false">ISBLANK(D183)</f>
        <v>1</v>
      </c>
      <c r="CW183" s="189" t="b">
        <f aca="false">IF(CU183=CV183,FALSE(),TRUE())</f>
        <v>1</v>
      </c>
      <c r="CX183" s="55" t="n">
        <f aca="false">IF(CW183=TRUE(),0,1)</f>
        <v>0</v>
      </c>
      <c r="CY183" s="17"/>
      <c r="CZ183" s="55" t="n">
        <f aca="false">CX183</f>
        <v>0</v>
      </c>
      <c r="DA183" s="208" t="n">
        <f aca="false">IF(CZ183=0,DA182,CZ183)</f>
        <v>1</v>
      </c>
      <c r="DB183" s="161" t="n">
        <f aca="false">IF(DA183=1,1,IF(DA183=10,10,IF(DA183=20,20,10)))</f>
        <v>1</v>
      </c>
      <c r="DC183" s="222"/>
      <c r="DD183" s="208" t="n">
        <f aca="false">IF(DB183=1,1,0)</f>
        <v>1</v>
      </c>
      <c r="DE183" s="209" t="n">
        <f aca="false">DD183*K183</f>
        <v>0</v>
      </c>
      <c r="DF183" s="209" t="n">
        <f aca="false">DD183*M183</f>
        <v>0</v>
      </c>
      <c r="DG183" s="210"/>
      <c r="DH183" s="43"/>
      <c r="DI183" s="211"/>
      <c r="DJ183" s="112"/>
      <c r="DK183" s="162" t="n">
        <f aca="false">IF(DB183=1,M183,0)</f>
        <v>0</v>
      </c>
      <c r="DL183" s="212" t="n">
        <f aca="false">IF(AND(CZ183=1,DD183=1),2,DD183)</f>
        <v>1</v>
      </c>
      <c r="DM183" s="55" t="n">
        <f aca="false">IF(AND(DL183=2,DL184=2),2,IF(AND(DL183=2,DL184=1),3,DL183))</f>
        <v>1</v>
      </c>
      <c r="DN183" s="55" t="n">
        <f aca="false">IF(DM183=2,2,IF(AND(DM183=3,DM185=1),4,DM183))</f>
        <v>1</v>
      </c>
      <c r="DO183" s="55" t="n">
        <f aca="false">IF(DN183=2,2,IF(AND(DN183=4,DN186=1),5,DN183))</f>
        <v>1</v>
      </c>
      <c r="DP183" s="55" t="n">
        <f aca="false">IF(DO183=2,2,IF(AND(DO183=5,DO187=1),6,DO183))</f>
        <v>1</v>
      </c>
      <c r="DQ183" s="55" t="n">
        <f aca="false">IF(DP183=2,2,IF(AND(DP183=6,DP188=1),7,DP183))</f>
        <v>1</v>
      </c>
      <c r="DR183" s="55" t="n">
        <f aca="false">IF(DQ183=2,2,IF(AND(DQ183=7,DQ189=1),8,DQ183))</f>
        <v>1</v>
      </c>
      <c r="DS183" s="55" t="n">
        <f aca="false">IF(DR183=2,2,IF(AND(DR183=8,DR190=1),9,DR183))</f>
        <v>1</v>
      </c>
      <c r="DT183" s="55" t="n">
        <f aca="false">IF(DS183=2,2,IF(AND(DS183=9,DS191=1),10,DS183))</f>
        <v>1</v>
      </c>
      <c r="DU183" s="55" t="n">
        <f aca="false">IF(DT183=2,2,IF(AND(DT183=10,DT192=1),11,DT183))</f>
        <v>1</v>
      </c>
      <c r="DV183" s="55" t="n">
        <f aca="false">IF(DU183=2,2,IF(AND(DU183=11,DU193=1),12,DU183))</f>
        <v>1</v>
      </c>
      <c r="DW183" s="55" t="n">
        <f aca="false">IF(DV183=2,2,IF(AND(DV183=12,DV194=1),13,DV183))</f>
        <v>1</v>
      </c>
      <c r="DX183" s="55" t="n">
        <f aca="false">IF(DW183=2,2,IF(AND(DW183=13,DW195=1),14,DW183))</f>
        <v>1</v>
      </c>
      <c r="DY183" s="55" t="n">
        <f aca="false">IF(DX183=2,2,IF(AND(DX183=14,DX196=1),15,DX183))</f>
        <v>1</v>
      </c>
      <c r="DZ183" s="55" t="n">
        <f aca="false">IF(DY183=2,2,IF(AND(DY183=15,DY197=1),16,DY183))</f>
        <v>1</v>
      </c>
      <c r="EA183" s="55" t="n">
        <f aca="false">IF(DZ183=2,2,IF(AND(DZ183=16,DZ198=1),17,DZ183))</f>
        <v>1</v>
      </c>
      <c r="EB183" s="55" t="n">
        <f aca="false">IF(EA183=2,2,IF(AND(EA183=17,EA199=1),18,EA183))</f>
        <v>1</v>
      </c>
      <c r="EC183" s="213" t="n">
        <f aca="false">IF(EB183=2,2,IF(AND(EB183=18,EB200=1),19,EB183))</f>
        <v>1</v>
      </c>
      <c r="ED183" s="214" t="n">
        <f aca="false">IF(EC183=2,DK183,IF(EC183=3,(DK183+DK184),IF(EC183=4,(DK183+DK184+DK185),IF(EC183=5,(DK183+DK184+DK185+DK186),IF(EC183=6,(DK183+DK184+DK185+DK186+DK187),IF(EC183=7,(DK183+DK184+DK185+DK186+DK187+DK188),0))))))</f>
        <v>0</v>
      </c>
      <c r="EE183" s="215" t="n">
        <f aca="false">IF(EC183=8,(DK183+DK184+DK185+DK186+DK187+DK188+DK189),IF(EC183=9,(DK183+DK184+DK185+DK186+DK187+DK188+DK189+DK190),IF(EC183=10,(DK183+DK184+DK185+DK186+DK187+DK188+DK189+DK190+DK191),IF(EC183=11,(DK183+DK184+DK185+DK186+DK187+DK188+DK189+DK190+DK191+DK192),IF(EC183=12,(DK183+DK184+DK185+DK186+DK187+DK188+DK189+DK190+DK191+DK192+DK193),IF(EC183=13,(DK183+DK184+DK185+DK186+DK187+DK188+DK189+DK190+DK191+DK192+DK193+DK194),0))))))</f>
        <v>0</v>
      </c>
      <c r="EF183" s="215" t="n">
        <f aca="false">IF(EC183=14,SUM(DK183:DK195),IF(EC183=15,SUM(DK183:DK196),IF(EC183=16,SUM(DK183:DK197),IF(EC183=17,SUM(DK183:DK198),IF(EC183=18,SUM(DK183:DK199),IF(EC183=19,SUM(DK183:DK200),0))))))</f>
        <v>0</v>
      </c>
      <c r="EG183" s="216" t="n">
        <f aca="false">ED183+EE183+EF183</f>
        <v>0</v>
      </c>
      <c r="EH183" s="215"/>
      <c r="EI183" s="216"/>
      <c r="EJ183" s="113" t="n">
        <f aca="false">EG183+EI183</f>
        <v>0</v>
      </c>
      <c r="EK183" s="113"/>
      <c r="EL183" s="113"/>
      <c r="EM183" s="113"/>
      <c r="EN183" s="113"/>
    </row>
    <row r="184" s="16" customFormat="true" ht="27" hidden="false" customHeight="true" outlineLevel="0" collapsed="false">
      <c r="B184" s="164" t="str">
        <f aca="false">IF(M184&gt;0,"Wypełnione","")</f>
        <v/>
      </c>
      <c r="C184" s="165" t="str">
        <f aca="false">IF(AU184=1,SUM(AU$11:AU184),"")</f>
        <v/>
      </c>
      <c r="D184" s="166"/>
      <c r="E184" s="167"/>
      <c r="F184" s="168"/>
      <c r="G184" s="169"/>
      <c r="H184" s="170"/>
      <c r="I184" s="168"/>
      <c r="J184" s="169"/>
      <c r="K184" s="170"/>
      <c r="L184" s="171"/>
      <c r="M184" s="172"/>
      <c r="N184" s="173"/>
      <c r="O184" s="173"/>
      <c r="P184" s="174"/>
      <c r="Q184" s="175"/>
      <c r="R184" s="175"/>
      <c r="S184" s="175"/>
      <c r="T184" s="175"/>
      <c r="U184" s="176"/>
      <c r="V184" s="177"/>
      <c r="W184" s="178"/>
      <c r="X184" s="178"/>
      <c r="Y184" s="178"/>
      <c r="Z184" s="178"/>
      <c r="AA184" s="178"/>
      <c r="AB184" s="178"/>
      <c r="AC184" s="178"/>
      <c r="AD184" s="178"/>
      <c r="AE184" s="179"/>
      <c r="AF184" s="180"/>
      <c r="AG184" s="177"/>
      <c r="AH184" s="178"/>
      <c r="AI184" s="181"/>
      <c r="AJ184" s="182"/>
      <c r="AK184" s="169"/>
      <c r="AL184" s="183"/>
      <c r="AM184" s="184"/>
      <c r="AN184" s="184"/>
      <c r="AO184" s="183"/>
      <c r="AP184" s="185"/>
      <c r="AQ184" s="186" t="str">
        <f aca="false">IF(BG184+BJ184&gt;0,"Wpisz miarę.","")</f>
        <v/>
      </c>
      <c r="AR184" s="187" t="n">
        <v>1</v>
      </c>
      <c r="AU184" s="188" t="n">
        <f aca="false">AW184</f>
        <v>0</v>
      </c>
      <c r="AV184" s="189" t="b">
        <f aca="false">ISNONTEXT(D184)</f>
        <v>1</v>
      </c>
      <c r="AW184" s="55" t="n">
        <f aca="false">IF(AV184=TRUE(),0,1)</f>
        <v>0</v>
      </c>
      <c r="AX184" s="190" t="n">
        <f aca="false">IF(D184=0,1,COUNTIF(D$12:D$401,D184))</f>
        <v>1</v>
      </c>
      <c r="AY184" s="191" t="n">
        <f aca="false">IF(AX184&gt;1,1,0)</f>
        <v>0</v>
      </c>
      <c r="BD184" s="193"/>
      <c r="BE184" s="193"/>
      <c r="BG184" s="194" t="n">
        <f aca="false">IF(AND(BH184&gt;0,BI184=0),1,0)</f>
        <v>0</v>
      </c>
      <c r="BH184" s="195" t="n">
        <f aca="false">AE184</f>
        <v>0</v>
      </c>
      <c r="BI184" s="187" t="n">
        <f aca="false">AF184</f>
        <v>0</v>
      </c>
      <c r="BJ184" s="194" t="n">
        <f aca="false">IF(AND(BK184&gt;0,BL184=0),1,0)</f>
        <v>0</v>
      </c>
      <c r="BK184" s="195" t="n">
        <f aca="false">AJ184</f>
        <v>0</v>
      </c>
      <c r="BL184" s="187" t="n">
        <f aca="false">AK184</f>
        <v>0</v>
      </c>
      <c r="BN184" s="196" t="n">
        <f aca="false">IF(P184&gt;0,1,0)</f>
        <v>0</v>
      </c>
      <c r="BO184" s="196" t="n">
        <f aca="false">IF(Q184&gt;0,1,0)</f>
        <v>0</v>
      </c>
      <c r="BP184" s="196" t="n">
        <f aca="false">IF(R184&gt;0,1,0)</f>
        <v>0</v>
      </c>
      <c r="BQ184" s="196" t="n">
        <f aca="false">IF(S184&gt;0,1,0)</f>
        <v>0</v>
      </c>
      <c r="BR184" s="196" t="n">
        <f aca="false">IF(T184&gt;0,1,0)</f>
        <v>0</v>
      </c>
      <c r="BS184" s="196" t="n">
        <f aca="false">IF(U184&gt;0,1,0)</f>
        <v>0</v>
      </c>
      <c r="BT184" s="197" t="n">
        <f aca="false">IF(SUM(BN184:BS184)&lt;=1,0,164)</f>
        <v>0</v>
      </c>
      <c r="CA184" s="27"/>
      <c r="CB184" s="199" t="str">
        <f aca="false">IF(ROUND(EJ184,2)=0,"",ROUND((K184-EJ184),2))</f>
        <v/>
      </c>
      <c r="CC184" s="200" t="str">
        <f aca="false">IF(CB184=0,"OK.",IF(CB184="","","Popraw  ;)"))</f>
        <v/>
      </c>
      <c r="CD184" s="201" t="str">
        <f aca="false">IF(ROWS(AP184:AP185)&gt;2,"Pamiętaj o wpisaniu WYPEŁNIONE do kol. z Filtrem","")</f>
        <v/>
      </c>
      <c r="CE184" s="217"/>
      <c r="CF184" s="218"/>
      <c r="CG184" s="218"/>
      <c r="CH184" s="218"/>
      <c r="CI184" s="220"/>
      <c r="CJ184" s="27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05" t="b">
        <f aca="false">ISNUMBER(D184)</f>
        <v>0</v>
      </c>
      <c r="CV184" s="206" t="b">
        <f aca="false">ISBLANK(D184)</f>
        <v>1</v>
      </c>
      <c r="CW184" s="189" t="b">
        <f aca="false">IF(CU184=CV184,FALSE(),TRUE())</f>
        <v>1</v>
      </c>
      <c r="CX184" s="55" t="n">
        <f aca="false">IF(CW184=TRUE(),0,1)</f>
        <v>0</v>
      </c>
      <c r="CY184" s="17"/>
      <c r="CZ184" s="55" t="n">
        <f aca="false">CX184</f>
        <v>0</v>
      </c>
      <c r="DA184" s="208" t="n">
        <f aca="false">IF(CZ184=0,DA183,CZ184)</f>
        <v>1</v>
      </c>
      <c r="DB184" s="161" t="n">
        <f aca="false">IF(DA184=1,1,IF(DA184=10,10,IF(DA184=20,20,10)))</f>
        <v>1</v>
      </c>
      <c r="DC184" s="222"/>
      <c r="DD184" s="208" t="n">
        <f aca="false">IF(DB184=1,1,0)</f>
        <v>1</v>
      </c>
      <c r="DE184" s="209" t="n">
        <f aca="false">DD184*K184</f>
        <v>0</v>
      </c>
      <c r="DF184" s="209" t="n">
        <f aca="false">DD184*M184</f>
        <v>0</v>
      </c>
      <c r="DG184" s="210"/>
      <c r="DH184" s="43"/>
      <c r="DI184" s="211"/>
      <c r="DJ184" s="112"/>
      <c r="DK184" s="162" t="n">
        <f aca="false">IF(DB184=1,M184,0)</f>
        <v>0</v>
      </c>
      <c r="DL184" s="212" t="n">
        <f aca="false">IF(AND(CZ184=1,DD184=1),2,DD184)</f>
        <v>1</v>
      </c>
      <c r="DM184" s="55" t="n">
        <f aca="false">IF(AND(DL184=2,DL185=2),2,IF(AND(DL184=2,DL185=1),3,DL184))</f>
        <v>1</v>
      </c>
      <c r="DN184" s="55" t="n">
        <f aca="false">IF(DM184=2,2,IF(AND(DM184=3,DM186=1),4,DM184))</f>
        <v>1</v>
      </c>
      <c r="DO184" s="55" t="n">
        <f aca="false">IF(DN184=2,2,IF(AND(DN184=4,DN187=1),5,DN184))</f>
        <v>1</v>
      </c>
      <c r="DP184" s="55" t="n">
        <f aca="false">IF(DO184=2,2,IF(AND(DO184=5,DO188=1),6,DO184))</f>
        <v>1</v>
      </c>
      <c r="DQ184" s="55" t="n">
        <f aca="false">IF(DP184=2,2,IF(AND(DP184=6,DP189=1),7,DP184))</f>
        <v>1</v>
      </c>
      <c r="DR184" s="55" t="n">
        <f aca="false">IF(DQ184=2,2,IF(AND(DQ184=7,DQ190=1),8,DQ184))</f>
        <v>1</v>
      </c>
      <c r="DS184" s="55" t="n">
        <f aca="false">IF(DR184=2,2,IF(AND(DR184=8,DR191=1),9,DR184))</f>
        <v>1</v>
      </c>
      <c r="DT184" s="55" t="n">
        <f aca="false">IF(DS184=2,2,IF(AND(DS184=9,DS192=1),10,DS184))</f>
        <v>1</v>
      </c>
      <c r="DU184" s="55" t="n">
        <f aca="false">IF(DT184=2,2,IF(AND(DT184=10,DT193=1),11,DT184))</f>
        <v>1</v>
      </c>
      <c r="DV184" s="55" t="n">
        <f aca="false">IF(DU184=2,2,IF(AND(DU184=11,DU194=1),12,DU184))</f>
        <v>1</v>
      </c>
      <c r="DW184" s="55" t="n">
        <f aca="false">IF(DV184=2,2,IF(AND(DV184=12,DV195=1),13,DV184))</f>
        <v>1</v>
      </c>
      <c r="DX184" s="55" t="n">
        <f aca="false">IF(DW184=2,2,IF(AND(DW184=13,DW196=1),14,DW184))</f>
        <v>1</v>
      </c>
      <c r="DY184" s="55" t="n">
        <f aca="false">IF(DX184=2,2,IF(AND(DX184=14,DX197=1),15,DX184))</f>
        <v>1</v>
      </c>
      <c r="DZ184" s="55" t="n">
        <f aca="false">IF(DY184=2,2,IF(AND(DY184=15,DY198=1),16,DY184))</f>
        <v>1</v>
      </c>
      <c r="EA184" s="55" t="n">
        <f aca="false">IF(DZ184=2,2,IF(AND(DZ184=16,DZ199=1),17,DZ184))</f>
        <v>1</v>
      </c>
      <c r="EB184" s="55" t="n">
        <f aca="false">IF(EA184=2,2,IF(AND(EA184=17,EA200=1),18,EA184))</f>
        <v>1</v>
      </c>
      <c r="EC184" s="213" t="n">
        <f aca="false">IF(EB184=2,2,IF(AND(EB184=18,EB201=1),19,EB184))</f>
        <v>1</v>
      </c>
      <c r="ED184" s="214" t="n">
        <f aca="false">IF(EC184=2,DK184,IF(EC184=3,(DK184+DK185),IF(EC184=4,(DK184+DK185+DK186),IF(EC184=5,(DK184+DK185+DK186+DK187),IF(EC184=6,(DK184+DK185+DK186+DK187+DK188),IF(EC184=7,(DK184+DK185+DK186+DK187+DK188+DK189),0))))))</f>
        <v>0</v>
      </c>
      <c r="EE184" s="215" t="n">
        <f aca="false">IF(EC184=8,(DK184+DK185+DK186+DK187+DK188+DK189+DK190),IF(EC184=9,(DK184+DK185+DK186+DK187+DK188+DK189+DK190+DK191),IF(EC184=10,(DK184+DK185+DK186+DK187+DK188+DK189+DK190+DK191+DK192),IF(EC184=11,(DK184+DK185+DK186+DK187+DK188+DK189+DK190+DK191+DK192+DK193),IF(EC184=12,(DK184+DK185+DK186+DK187+DK188+DK189+DK190+DK191+DK192+DK193+DK194),IF(EC184=13,(DK184+DK185+DK186+DK187+DK188+DK189+DK190+DK191+DK192+DK193+DK194+DK195),0))))))</f>
        <v>0</v>
      </c>
      <c r="EF184" s="215" t="n">
        <f aca="false">IF(EC184=14,SUM(DK184:DK196),IF(EC184=15,SUM(DK184:DK197),IF(EC184=16,SUM(DK184:DK198),IF(EC184=17,SUM(DK184:DK199),IF(EC184=18,SUM(DK184:DK200),IF(EC184=19,SUM(DK184:DK201),0))))))</f>
        <v>0</v>
      </c>
      <c r="EG184" s="216" t="n">
        <f aca="false">ED184+EE184+EF184</f>
        <v>0</v>
      </c>
      <c r="EH184" s="215"/>
      <c r="EI184" s="216"/>
      <c r="EJ184" s="113" t="n">
        <f aca="false">EG184+EI184</f>
        <v>0</v>
      </c>
      <c r="EK184" s="113"/>
      <c r="EL184" s="113"/>
      <c r="EM184" s="113"/>
      <c r="EN184" s="113"/>
    </row>
    <row r="185" s="16" customFormat="true" ht="27" hidden="false" customHeight="true" outlineLevel="0" collapsed="false">
      <c r="B185" s="164" t="str">
        <f aca="false">IF(M185&gt;0,"Wypełnione","")</f>
        <v/>
      </c>
      <c r="C185" s="165" t="str">
        <f aca="false">IF(AU185=1,SUM(AU$11:AU185),"")</f>
        <v/>
      </c>
      <c r="D185" s="166"/>
      <c r="E185" s="167"/>
      <c r="F185" s="168"/>
      <c r="G185" s="169"/>
      <c r="H185" s="170"/>
      <c r="I185" s="168"/>
      <c r="J185" s="169"/>
      <c r="K185" s="170"/>
      <c r="L185" s="171"/>
      <c r="M185" s="172"/>
      <c r="N185" s="173"/>
      <c r="O185" s="173"/>
      <c r="P185" s="174"/>
      <c r="Q185" s="175"/>
      <c r="R185" s="175"/>
      <c r="S185" s="175"/>
      <c r="T185" s="175"/>
      <c r="U185" s="176"/>
      <c r="V185" s="177"/>
      <c r="W185" s="178"/>
      <c r="X185" s="178"/>
      <c r="Y185" s="178"/>
      <c r="Z185" s="178"/>
      <c r="AA185" s="178"/>
      <c r="AB185" s="178"/>
      <c r="AC185" s="178"/>
      <c r="AD185" s="178"/>
      <c r="AE185" s="179"/>
      <c r="AF185" s="180"/>
      <c r="AG185" s="177"/>
      <c r="AH185" s="178"/>
      <c r="AI185" s="181"/>
      <c r="AJ185" s="182"/>
      <c r="AK185" s="169"/>
      <c r="AL185" s="183"/>
      <c r="AM185" s="184"/>
      <c r="AN185" s="184"/>
      <c r="AO185" s="183"/>
      <c r="AP185" s="185"/>
      <c r="AQ185" s="186" t="str">
        <f aca="false">IF(BG185+BJ185&gt;0,"Wpisz miarę.","")</f>
        <v/>
      </c>
      <c r="AR185" s="187" t="n">
        <v>1</v>
      </c>
      <c r="AU185" s="188" t="n">
        <f aca="false">AW185</f>
        <v>0</v>
      </c>
      <c r="AV185" s="189" t="b">
        <f aca="false">ISNONTEXT(D185)</f>
        <v>1</v>
      </c>
      <c r="AW185" s="55" t="n">
        <f aca="false">IF(AV185=TRUE(),0,1)</f>
        <v>0</v>
      </c>
      <c r="AX185" s="190" t="n">
        <f aca="false">IF(D185=0,1,COUNTIF(D$12:D$401,D185))</f>
        <v>1</v>
      </c>
      <c r="AY185" s="191" t="n">
        <f aca="false">IF(AX185&gt;1,1,0)</f>
        <v>0</v>
      </c>
      <c r="BD185" s="193"/>
      <c r="BE185" s="193"/>
      <c r="BG185" s="194" t="n">
        <f aca="false">IF(AND(BH185&gt;0,BI185=0),1,0)</f>
        <v>0</v>
      </c>
      <c r="BH185" s="195" t="n">
        <f aca="false">AE185</f>
        <v>0</v>
      </c>
      <c r="BI185" s="187" t="n">
        <f aca="false">AF185</f>
        <v>0</v>
      </c>
      <c r="BJ185" s="194" t="n">
        <f aca="false">IF(AND(BK185&gt;0,BL185=0),1,0)</f>
        <v>0</v>
      </c>
      <c r="BK185" s="195" t="n">
        <f aca="false">AJ185</f>
        <v>0</v>
      </c>
      <c r="BL185" s="187" t="n">
        <f aca="false">AK185</f>
        <v>0</v>
      </c>
      <c r="BN185" s="196" t="n">
        <f aca="false">IF(P185&gt;0,1,0)</f>
        <v>0</v>
      </c>
      <c r="BO185" s="196" t="n">
        <f aca="false">IF(Q185&gt;0,1,0)</f>
        <v>0</v>
      </c>
      <c r="BP185" s="196" t="n">
        <f aca="false">IF(R185&gt;0,1,0)</f>
        <v>0</v>
      </c>
      <c r="BQ185" s="196" t="n">
        <f aca="false">IF(S185&gt;0,1,0)</f>
        <v>0</v>
      </c>
      <c r="BR185" s="196" t="n">
        <f aca="false">IF(T185&gt;0,1,0)</f>
        <v>0</v>
      </c>
      <c r="BS185" s="196" t="n">
        <f aca="false">IF(U185&gt;0,1,0)</f>
        <v>0</v>
      </c>
      <c r="BT185" s="197" t="n">
        <f aca="false">IF(SUM(BN185:BS185)&lt;=1,0,164)</f>
        <v>0</v>
      </c>
      <c r="CA185" s="27"/>
      <c r="CB185" s="199" t="str">
        <f aca="false">IF(ROUND(EJ185,2)=0,"",ROUND((K185-EJ185),2))</f>
        <v/>
      </c>
      <c r="CC185" s="200" t="str">
        <f aca="false">IF(CB185=0,"OK.",IF(CB185="","","Popraw  ;)"))</f>
        <v/>
      </c>
      <c r="CD185" s="201" t="str">
        <f aca="false">IF(ROWS(AP185:AP186)&gt;2,"Pamiętaj o wpisaniu WYPEŁNIONE do kol. z Filtrem","")</f>
        <v/>
      </c>
      <c r="CE185" s="217"/>
      <c r="CF185" s="218"/>
      <c r="CG185" s="218"/>
      <c r="CH185" s="218"/>
      <c r="CI185" s="220"/>
      <c r="CJ185" s="27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05" t="b">
        <f aca="false">ISNUMBER(D185)</f>
        <v>0</v>
      </c>
      <c r="CV185" s="206" t="b">
        <f aca="false">ISBLANK(D185)</f>
        <v>1</v>
      </c>
      <c r="CW185" s="189" t="b">
        <f aca="false">IF(CU185=CV185,FALSE(),TRUE())</f>
        <v>1</v>
      </c>
      <c r="CX185" s="55" t="n">
        <f aca="false">IF(CW185=TRUE(),0,1)</f>
        <v>0</v>
      </c>
      <c r="CY185" s="17"/>
      <c r="CZ185" s="55" t="n">
        <f aca="false">CX185</f>
        <v>0</v>
      </c>
      <c r="DA185" s="208" t="n">
        <f aca="false">IF(CZ185=0,DA184,CZ185)</f>
        <v>1</v>
      </c>
      <c r="DB185" s="161" t="n">
        <f aca="false">IF(DA185=1,1,IF(DA185=10,10,IF(DA185=20,20,10)))</f>
        <v>1</v>
      </c>
      <c r="DC185" s="222"/>
      <c r="DD185" s="208" t="n">
        <f aca="false">IF(DB185=1,1,0)</f>
        <v>1</v>
      </c>
      <c r="DE185" s="209" t="n">
        <f aca="false">DD185*K185</f>
        <v>0</v>
      </c>
      <c r="DF185" s="209" t="n">
        <f aca="false">DD185*M185</f>
        <v>0</v>
      </c>
      <c r="DG185" s="210"/>
      <c r="DH185" s="43"/>
      <c r="DI185" s="211"/>
      <c r="DJ185" s="112"/>
      <c r="DK185" s="162" t="n">
        <f aca="false">IF(DB185=1,M185,0)</f>
        <v>0</v>
      </c>
      <c r="DL185" s="212" t="n">
        <f aca="false">IF(AND(CZ185=1,DD185=1),2,DD185)</f>
        <v>1</v>
      </c>
      <c r="DM185" s="55" t="n">
        <f aca="false">IF(AND(DL185=2,DL186=2),2,IF(AND(DL185=2,DL186=1),3,DL185))</f>
        <v>1</v>
      </c>
      <c r="DN185" s="55" t="n">
        <f aca="false">IF(DM185=2,2,IF(AND(DM185=3,DM187=1),4,DM185))</f>
        <v>1</v>
      </c>
      <c r="DO185" s="55" t="n">
        <f aca="false">IF(DN185=2,2,IF(AND(DN185=4,DN188=1),5,DN185))</f>
        <v>1</v>
      </c>
      <c r="DP185" s="55" t="n">
        <f aca="false">IF(DO185=2,2,IF(AND(DO185=5,DO189=1),6,DO185))</f>
        <v>1</v>
      </c>
      <c r="DQ185" s="55" t="n">
        <f aca="false">IF(DP185=2,2,IF(AND(DP185=6,DP190=1),7,DP185))</f>
        <v>1</v>
      </c>
      <c r="DR185" s="55" t="n">
        <f aca="false">IF(DQ185=2,2,IF(AND(DQ185=7,DQ191=1),8,DQ185))</f>
        <v>1</v>
      </c>
      <c r="DS185" s="55" t="n">
        <f aca="false">IF(DR185=2,2,IF(AND(DR185=8,DR192=1),9,DR185))</f>
        <v>1</v>
      </c>
      <c r="DT185" s="55" t="n">
        <f aca="false">IF(DS185=2,2,IF(AND(DS185=9,DS193=1),10,DS185))</f>
        <v>1</v>
      </c>
      <c r="DU185" s="55" t="n">
        <f aca="false">IF(DT185=2,2,IF(AND(DT185=10,DT194=1),11,DT185))</f>
        <v>1</v>
      </c>
      <c r="DV185" s="55" t="n">
        <f aca="false">IF(DU185=2,2,IF(AND(DU185=11,DU195=1),12,DU185))</f>
        <v>1</v>
      </c>
      <c r="DW185" s="55" t="n">
        <f aca="false">IF(DV185=2,2,IF(AND(DV185=12,DV196=1),13,DV185))</f>
        <v>1</v>
      </c>
      <c r="DX185" s="55" t="n">
        <f aca="false">IF(DW185=2,2,IF(AND(DW185=13,DW197=1),14,DW185))</f>
        <v>1</v>
      </c>
      <c r="DY185" s="55" t="n">
        <f aca="false">IF(DX185=2,2,IF(AND(DX185=14,DX198=1),15,DX185))</f>
        <v>1</v>
      </c>
      <c r="DZ185" s="55" t="n">
        <f aca="false">IF(DY185=2,2,IF(AND(DY185=15,DY199=1),16,DY185))</f>
        <v>1</v>
      </c>
      <c r="EA185" s="55" t="n">
        <f aca="false">IF(DZ185=2,2,IF(AND(DZ185=16,DZ200=1),17,DZ185))</f>
        <v>1</v>
      </c>
      <c r="EB185" s="55" t="n">
        <f aca="false">IF(EA185=2,2,IF(AND(EA185=17,EA201=1),18,EA185))</f>
        <v>1</v>
      </c>
      <c r="EC185" s="213" t="n">
        <f aca="false">IF(EB185=2,2,IF(AND(EB185=18,EB202=1),19,EB185))</f>
        <v>1</v>
      </c>
      <c r="ED185" s="214" t="n">
        <f aca="false">IF(EC185=2,DK185,IF(EC185=3,(DK185+DK186),IF(EC185=4,(DK185+DK186+DK187),IF(EC185=5,(DK185+DK186+DK187+DK188),IF(EC185=6,(DK185+DK186+DK187+DK188+DK189),IF(EC185=7,(DK185+DK186+DK187+DK188+DK189+DK190),0))))))</f>
        <v>0</v>
      </c>
      <c r="EE185" s="215" t="n">
        <f aca="false">IF(EC185=8,(DK185+DK186+DK187+DK188+DK189+DK190+DK191),IF(EC185=9,(DK185+DK186+DK187+DK188+DK189+DK190+DK191+DK192),IF(EC185=10,(DK185+DK186+DK187+DK188+DK189+DK190+DK191+DK192+DK193),IF(EC185=11,(DK185+DK186+DK187+DK188+DK189+DK190+DK191+DK192+DK193+DK194),IF(EC185=12,(DK185+DK186+DK187+DK188+DK189+DK190+DK191+DK192+DK193+DK194+DK195),IF(EC185=13,(DK185+DK186+DK187+DK188+DK189+DK190+DK191+DK192+DK193+DK194+DK195+DK196),0))))))</f>
        <v>0</v>
      </c>
      <c r="EF185" s="215" t="n">
        <f aca="false">IF(EC185=14,SUM(DK185:DK197),IF(EC185=15,SUM(DK185:DK198),IF(EC185=16,SUM(DK185:DK199),IF(EC185=17,SUM(DK185:DK200),IF(EC185=18,SUM(DK185:DK201),IF(EC185=19,SUM(DK185:DK202),0))))))</f>
        <v>0</v>
      </c>
      <c r="EG185" s="216" t="n">
        <f aca="false">ED185+EE185+EF185</f>
        <v>0</v>
      </c>
      <c r="EH185" s="215"/>
      <c r="EI185" s="216"/>
      <c r="EJ185" s="113" t="n">
        <f aca="false">EG185+EI185</f>
        <v>0</v>
      </c>
      <c r="EK185" s="113"/>
      <c r="EL185" s="113"/>
      <c r="EM185" s="113"/>
      <c r="EN185" s="113"/>
    </row>
    <row r="186" s="16" customFormat="true" ht="27" hidden="false" customHeight="true" outlineLevel="0" collapsed="false">
      <c r="B186" s="164" t="str">
        <f aca="false">IF(M186&gt;0,"Wypełnione","")</f>
        <v/>
      </c>
      <c r="C186" s="165" t="str">
        <f aca="false">IF(AU186=1,SUM(AU$11:AU186),"")</f>
        <v/>
      </c>
      <c r="D186" s="166"/>
      <c r="E186" s="167"/>
      <c r="F186" s="168"/>
      <c r="G186" s="169"/>
      <c r="H186" s="170"/>
      <c r="I186" s="168"/>
      <c r="J186" s="169"/>
      <c r="K186" s="170"/>
      <c r="L186" s="171"/>
      <c r="M186" s="172"/>
      <c r="N186" s="173"/>
      <c r="O186" s="173"/>
      <c r="P186" s="174"/>
      <c r="Q186" s="175"/>
      <c r="R186" s="175"/>
      <c r="S186" s="175"/>
      <c r="T186" s="175"/>
      <c r="U186" s="176"/>
      <c r="V186" s="177"/>
      <c r="W186" s="178"/>
      <c r="X186" s="178"/>
      <c r="Y186" s="178"/>
      <c r="Z186" s="178"/>
      <c r="AA186" s="178"/>
      <c r="AB186" s="178"/>
      <c r="AC186" s="178"/>
      <c r="AD186" s="178"/>
      <c r="AE186" s="179"/>
      <c r="AF186" s="180"/>
      <c r="AG186" s="177"/>
      <c r="AH186" s="178"/>
      <c r="AI186" s="181"/>
      <c r="AJ186" s="182"/>
      <c r="AK186" s="169"/>
      <c r="AL186" s="183"/>
      <c r="AM186" s="184"/>
      <c r="AN186" s="184"/>
      <c r="AO186" s="183"/>
      <c r="AP186" s="185"/>
      <c r="AQ186" s="186" t="str">
        <f aca="false">IF(BG186+BJ186&gt;0,"Wpisz miarę.","")</f>
        <v/>
      </c>
      <c r="AR186" s="187" t="n">
        <v>1</v>
      </c>
      <c r="AU186" s="188" t="n">
        <f aca="false">AW186</f>
        <v>0</v>
      </c>
      <c r="AV186" s="189" t="b">
        <f aca="false">ISNONTEXT(D186)</f>
        <v>1</v>
      </c>
      <c r="AW186" s="55" t="n">
        <f aca="false">IF(AV186=TRUE(),0,1)</f>
        <v>0</v>
      </c>
      <c r="AX186" s="190" t="n">
        <f aca="false">IF(D186=0,1,COUNTIF(D$12:D$401,D186))</f>
        <v>1</v>
      </c>
      <c r="AY186" s="191" t="n">
        <f aca="false">IF(AX186&gt;1,1,0)</f>
        <v>0</v>
      </c>
      <c r="BD186" s="193"/>
      <c r="BE186" s="193"/>
      <c r="BG186" s="194" t="n">
        <f aca="false">IF(AND(BH186&gt;0,BI186=0),1,0)</f>
        <v>0</v>
      </c>
      <c r="BH186" s="195" t="n">
        <f aca="false">AE186</f>
        <v>0</v>
      </c>
      <c r="BI186" s="187" t="n">
        <f aca="false">AF186</f>
        <v>0</v>
      </c>
      <c r="BJ186" s="194" t="n">
        <f aca="false">IF(AND(BK186&gt;0,BL186=0),1,0)</f>
        <v>0</v>
      </c>
      <c r="BK186" s="195" t="n">
        <f aca="false">AJ186</f>
        <v>0</v>
      </c>
      <c r="BL186" s="187" t="n">
        <f aca="false">AK186</f>
        <v>0</v>
      </c>
      <c r="BN186" s="196" t="n">
        <f aca="false">IF(P186&gt;0,1,0)</f>
        <v>0</v>
      </c>
      <c r="BO186" s="196" t="n">
        <f aca="false">IF(Q186&gt;0,1,0)</f>
        <v>0</v>
      </c>
      <c r="BP186" s="196" t="n">
        <f aca="false">IF(R186&gt;0,1,0)</f>
        <v>0</v>
      </c>
      <c r="BQ186" s="196" t="n">
        <f aca="false">IF(S186&gt;0,1,0)</f>
        <v>0</v>
      </c>
      <c r="BR186" s="196" t="n">
        <f aca="false">IF(T186&gt;0,1,0)</f>
        <v>0</v>
      </c>
      <c r="BS186" s="196" t="n">
        <f aca="false">IF(U186&gt;0,1,0)</f>
        <v>0</v>
      </c>
      <c r="BT186" s="197" t="n">
        <f aca="false">IF(SUM(BN186:BS186)&lt;=1,0,164)</f>
        <v>0</v>
      </c>
      <c r="CA186" s="27"/>
      <c r="CB186" s="199" t="str">
        <f aca="false">IF(ROUND(EJ186,2)=0,"",ROUND((K186-EJ186),2))</f>
        <v/>
      </c>
      <c r="CC186" s="200" t="str">
        <f aca="false">IF(CB186=0,"OK.",IF(CB186="","","Popraw  ;)"))</f>
        <v/>
      </c>
      <c r="CD186" s="201" t="str">
        <f aca="false">IF(ROWS(AP186:AP187)&gt;2,"Pamiętaj o wpisaniu WYPEŁNIONE do kol. z Filtrem","")</f>
        <v/>
      </c>
      <c r="CE186" s="217"/>
      <c r="CF186" s="218"/>
      <c r="CG186" s="218"/>
      <c r="CH186" s="218"/>
      <c r="CI186" s="220"/>
      <c r="CJ186" s="27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05" t="b">
        <f aca="false">ISNUMBER(D186)</f>
        <v>0</v>
      </c>
      <c r="CV186" s="206" t="b">
        <f aca="false">ISBLANK(D186)</f>
        <v>1</v>
      </c>
      <c r="CW186" s="189" t="b">
        <f aca="false">IF(CU186=CV186,FALSE(),TRUE())</f>
        <v>1</v>
      </c>
      <c r="CX186" s="55" t="n">
        <f aca="false">IF(CW186=TRUE(),0,1)</f>
        <v>0</v>
      </c>
      <c r="CY186" s="17"/>
      <c r="CZ186" s="55" t="n">
        <f aca="false">CX186</f>
        <v>0</v>
      </c>
      <c r="DA186" s="208" t="n">
        <f aca="false">IF(CZ186=0,DA185,CZ186)</f>
        <v>1</v>
      </c>
      <c r="DB186" s="161" t="n">
        <f aca="false">IF(DA186=1,1,IF(DA186=10,10,IF(DA186=20,20,10)))</f>
        <v>1</v>
      </c>
      <c r="DC186" s="222"/>
      <c r="DD186" s="208" t="n">
        <f aca="false">IF(DB186=1,1,0)</f>
        <v>1</v>
      </c>
      <c r="DE186" s="209" t="n">
        <f aca="false">DD186*K186</f>
        <v>0</v>
      </c>
      <c r="DF186" s="209" t="n">
        <f aca="false">DD186*M186</f>
        <v>0</v>
      </c>
      <c r="DG186" s="210"/>
      <c r="DH186" s="43"/>
      <c r="DI186" s="211"/>
      <c r="DJ186" s="112"/>
      <c r="DK186" s="162" t="n">
        <f aca="false">IF(DB186=1,M186,0)</f>
        <v>0</v>
      </c>
      <c r="DL186" s="212" t="n">
        <f aca="false">IF(AND(CZ186=1,DD186=1),2,DD186)</f>
        <v>1</v>
      </c>
      <c r="DM186" s="55" t="n">
        <f aca="false">IF(AND(DL186=2,DL187=2),2,IF(AND(DL186=2,DL187=1),3,DL186))</f>
        <v>1</v>
      </c>
      <c r="DN186" s="55" t="n">
        <f aca="false">IF(DM186=2,2,IF(AND(DM186=3,DM188=1),4,DM186))</f>
        <v>1</v>
      </c>
      <c r="DO186" s="55" t="n">
        <f aca="false">IF(DN186=2,2,IF(AND(DN186=4,DN189=1),5,DN186))</f>
        <v>1</v>
      </c>
      <c r="DP186" s="55" t="n">
        <f aca="false">IF(DO186=2,2,IF(AND(DO186=5,DO190=1),6,DO186))</f>
        <v>1</v>
      </c>
      <c r="DQ186" s="55" t="n">
        <f aca="false">IF(DP186=2,2,IF(AND(DP186=6,DP191=1),7,DP186))</f>
        <v>1</v>
      </c>
      <c r="DR186" s="55" t="n">
        <f aca="false">IF(DQ186=2,2,IF(AND(DQ186=7,DQ192=1),8,DQ186))</f>
        <v>1</v>
      </c>
      <c r="DS186" s="55" t="n">
        <f aca="false">IF(DR186=2,2,IF(AND(DR186=8,DR193=1),9,DR186))</f>
        <v>1</v>
      </c>
      <c r="DT186" s="55" t="n">
        <f aca="false">IF(DS186=2,2,IF(AND(DS186=9,DS194=1),10,DS186))</f>
        <v>1</v>
      </c>
      <c r="DU186" s="55" t="n">
        <f aca="false">IF(DT186=2,2,IF(AND(DT186=10,DT195=1),11,DT186))</f>
        <v>1</v>
      </c>
      <c r="DV186" s="55" t="n">
        <f aca="false">IF(DU186=2,2,IF(AND(DU186=11,DU196=1),12,DU186))</f>
        <v>1</v>
      </c>
      <c r="DW186" s="55" t="n">
        <f aca="false">IF(DV186=2,2,IF(AND(DV186=12,DV197=1),13,DV186))</f>
        <v>1</v>
      </c>
      <c r="DX186" s="55" t="n">
        <f aca="false">IF(DW186=2,2,IF(AND(DW186=13,DW198=1),14,DW186))</f>
        <v>1</v>
      </c>
      <c r="DY186" s="55" t="n">
        <f aca="false">IF(DX186=2,2,IF(AND(DX186=14,DX199=1),15,DX186))</f>
        <v>1</v>
      </c>
      <c r="DZ186" s="55" t="n">
        <f aca="false">IF(DY186=2,2,IF(AND(DY186=15,DY200=1),16,DY186))</f>
        <v>1</v>
      </c>
      <c r="EA186" s="55" t="n">
        <f aca="false">IF(DZ186=2,2,IF(AND(DZ186=16,DZ201=1),17,DZ186))</f>
        <v>1</v>
      </c>
      <c r="EB186" s="55" t="n">
        <f aca="false">IF(EA186=2,2,IF(AND(EA186=17,EA202=1),18,EA186))</f>
        <v>1</v>
      </c>
      <c r="EC186" s="213" t="n">
        <f aca="false">IF(EB186=2,2,IF(AND(EB186=18,EB203=1),19,EB186))</f>
        <v>1</v>
      </c>
      <c r="ED186" s="214" t="n">
        <f aca="false">IF(EC186=2,DK186,IF(EC186=3,(DK186+DK187),IF(EC186=4,(DK186+DK187+DK188),IF(EC186=5,(DK186+DK187+DK188+DK189),IF(EC186=6,(DK186+DK187+DK188+DK189+DK190),IF(EC186=7,(DK186+DK187+DK188+DK189+DK190+DK191),0))))))</f>
        <v>0</v>
      </c>
      <c r="EE186" s="215" t="n">
        <f aca="false">IF(EC186=8,(DK186+DK187+DK188+DK189+DK190+DK191+DK192),IF(EC186=9,(DK186+DK187+DK188+DK189+DK190+DK191+DK192+DK193),IF(EC186=10,(DK186+DK187+DK188+DK189+DK190+DK191+DK192+DK193+DK194),IF(EC186=11,(DK186+DK187+DK188+DK189+DK190+DK191+DK192+DK193+DK194+DK195),IF(EC186=12,(DK186+DK187+DK188+DK189+DK190+DK191+DK192+DK193+DK194+DK195+DK196),IF(EC186=13,(DK186+DK187+DK188+DK189+DK190+DK191+DK192+DK193+DK194+DK195+DK196+DK197),0))))))</f>
        <v>0</v>
      </c>
      <c r="EF186" s="215" t="n">
        <f aca="false">IF(EC186=14,SUM(DK186:DK198),IF(EC186=15,SUM(DK186:DK199),IF(EC186=16,SUM(DK186:DK200),IF(EC186=17,SUM(DK186:DK201),IF(EC186=18,SUM(DK186:DK202),IF(EC186=19,SUM(DK186:DK203),0))))))</f>
        <v>0</v>
      </c>
      <c r="EG186" s="216" t="n">
        <f aca="false">ED186+EE186+EF186</f>
        <v>0</v>
      </c>
      <c r="EH186" s="215"/>
      <c r="EI186" s="216"/>
      <c r="EJ186" s="113" t="n">
        <f aca="false">EG186+EI186</f>
        <v>0</v>
      </c>
      <c r="EK186" s="113"/>
      <c r="EL186" s="113"/>
      <c r="EM186" s="113"/>
      <c r="EN186" s="113"/>
    </row>
    <row r="187" s="16" customFormat="true" ht="27" hidden="false" customHeight="true" outlineLevel="0" collapsed="false">
      <c r="B187" s="164" t="str">
        <f aca="false">IF(M187&gt;0,"Wypełnione","")</f>
        <v/>
      </c>
      <c r="C187" s="165" t="str">
        <f aca="false">IF(AU187=1,SUM(AU$11:AU187),"")</f>
        <v/>
      </c>
      <c r="D187" s="166"/>
      <c r="E187" s="167"/>
      <c r="F187" s="168"/>
      <c r="G187" s="169"/>
      <c r="H187" s="170"/>
      <c r="I187" s="168"/>
      <c r="J187" s="169"/>
      <c r="K187" s="170"/>
      <c r="L187" s="171"/>
      <c r="M187" s="172"/>
      <c r="N187" s="173"/>
      <c r="O187" s="173"/>
      <c r="P187" s="174"/>
      <c r="Q187" s="175"/>
      <c r="R187" s="175"/>
      <c r="S187" s="175"/>
      <c r="T187" s="175"/>
      <c r="U187" s="176"/>
      <c r="V187" s="177"/>
      <c r="W187" s="178"/>
      <c r="X187" s="178"/>
      <c r="Y187" s="178"/>
      <c r="Z187" s="178"/>
      <c r="AA187" s="178"/>
      <c r="AB187" s="178"/>
      <c r="AC187" s="178"/>
      <c r="AD187" s="178"/>
      <c r="AE187" s="179"/>
      <c r="AF187" s="180"/>
      <c r="AG187" s="177"/>
      <c r="AH187" s="178"/>
      <c r="AI187" s="181"/>
      <c r="AJ187" s="182"/>
      <c r="AK187" s="169"/>
      <c r="AL187" s="183"/>
      <c r="AM187" s="184"/>
      <c r="AN187" s="184"/>
      <c r="AO187" s="183"/>
      <c r="AP187" s="185"/>
      <c r="AQ187" s="186" t="str">
        <f aca="false">IF(BG187+BJ187&gt;0,"Wpisz miarę.","")</f>
        <v/>
      </c>
      <c r="AR187" s="187" t="n">
        <v>1</v>
      </c>
      <c r="AU187" s="188" t="n">
        <f aca="false">AW187</f>
        <v>0</v>
      </c>
      <c r="AV187" s="189" t="b">
        <f aca="false">ISNONTEXT(D187)</f>
        <v>1</v>
      </c>
      <c r="AW187" s="55" t="n">
        <f aca="false">IF(AV187=TRUE(),0,1)</f>
        <v>0</v>
      </c>
      <c r="AX187" s="190" t="n">
        <f aca="false">IF(D187=0,1,COUNTIF(D$12:D$401,D187))</f>
        <v>1</v>
      </c>
      <c r="AY187" s="191" t="n">
        <f aca="false">IF(AX187&gt;1,1,0)</f>
        <v>0</v>
      </c>
      <c r="BD187" s="193"/>
      <c r="BE187" s="193"/>
      <c r="BG187" s="194" t="n">
        <f aca="false">IF(AND(BH187&gt;0,BI187=0),1,0)</f>
        <v>0</v>
      </c>
      <c r="BH187" s="195" t="n">
        <f aca="false">AE187</f>
        <v>0</v>
      </c>
      <c r="BI187" s="187" t="n">
        <f aca="false">AF187</f>
        <v>0</v>
      </c>
      <c r="BJ187" s="194" t="n">
        <f aca="false">IF(AND(BK187&gt;0,BL187=0),1,0)</f>
        <v>0</v>
      </c>
      <c r="BK187" s="195" t="n">
        <f aca="false">AJ187</f>
        <v>0</v>
      </c>
      <c r="BL187" s="187" t="n">
        <f aca="false">AK187</f>
        <v>0</v>
      </c>
      <c r="BN187" s="196" t="n">
        <f aca="false">IF(P187&gt;0,1,0)</f>
        <v>0</v>
      </c>
      <c r="BO187" s="196" t="n">
        <f aca="false">IF(Q187&gt;0,1,0)</f>
        <v>0</v>
      </c>
      <c r="BP187" s="196" t="n">
        <f aca="false">IF(R187&gt;0,1,0)</f>
        <v>0</v>
      </c>
      <c r="BQ187" s="196" t="n">
        <f aca="false">IF(S187&gt;0,1,0)</f>
        <v>0</v>
      </c>
      <c r="BR187" s="196" t="n">
        <f aca="false">IF(T187&gt;0,1,0)</f>
        <v>0</v>
      </c>
      <c r="BS187" s="196" t="n">
        <f aca="false">IF(U187&gt;0,1,0)</f>
        <v>0</v>
      </c>
      <c r="BT187" s="197" t="n">
        <f aca="false">IF(SUM(BN187:BS187)&lt;=1,0,164)</f>
        <v>0</v>
      </c>
      <c r="CA187" s="27"/>
      <c r="CB187" s="199" t="str">
        <f aca="false">IF(ROUND(EJ187,2)=0,"",ROUND((K187-EJ187),2))</f>
        <v/>
      </c>
      <c r="CC187" s="200" t="str">
        <f aca="false">IF(CB187=0,"OK.",IF(CB187="","","Popraw  ;)"))</f>
        <v/>
      </c>
      <c r="CD187" s="201" t="str">
        <f aca="false">IF(ROWS(AP187:AP188)&gt;2,"Pamiętaj o wpisaniu WYPEŁNIONE do kol. z Filtrem","")</f>
        <v/>
      </c>
      <c r="CE187" s="217"/>
      <c r="CF187" s="218"/>
      <c r="CG187" s="218"/>
      <c r="CH187" s="218"/>
      <c r="CI187" s="220"/>
      <c r="CJ187" s="27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05" t="b">
        <f aca="false">ISNUMBER(D187)</f>
        <v>0</v>
      </c>
      <c r="CV187" s="206" t="b">
        <f aca="false">ISBLANK(D187)</f>
        <v>1</v>
      </c>
      <c r="CW187" s="189" t="b">
        <f aca="false">IF(CU187=CV187,FALSE(),TRUE())</f>
        <v>1</v>
      </c>
      <c r="CX187" s="55" t="n">
        <f aca="false">IF(CW187=TRUE(),0,1)</f>
        <v>0</v>
      </c>
      <c r="CY187" s="17"/>
      <c r="CZ187" s="55" t="n">
        <f aca="false">CX187</f>
        <v>0</v>
      </c>
      <c r="DA187" s="208" t="n">
        <f aca="false">IF(CZ187=0,DA186,CZ187)</f>
        <v>1</v>
      </c>
      <c r="DB187" s="161" t="n">
        <f aca="false">IF(DA187=1,1,IF(DA187=10,10,IF(DA187=20,20,10)))</f>
        <v>1</v>
      </c>
      <c r="DC187" s="222"/>
      <c r="DD187" s="208" t="n">
        <f aca="false">IF(DB187=1,1,0)</f>
        <v>1</v>
      </c>
      <c r="DE187" s="209" t="n">
        <f aca="false">DD187*K187</f>
        <v>0</v>
      </c>
      <c r="DF187" s="209" t="n">
        <f aca="false">DD187*M187</f>
        <v>0</v>
      </c>
      <c r="DG187" s="210"/>
      <c r="DH187" s="43"/>
      <c r="DI187" s="211"/>
      <c r="DJ187" s="112"/>
      <c r="DK187" s="162" t="n">
        <f aca="false">IF(DB187=1,M187,0)</f>
        <v>0</v>
      </c>
      <c r="DL187" s="212" t="n">
        <f aca="false">IF(AND(CZ187=1,DD187=1),2,DD187)</f>
        <v>1</v>
      </c>
      <c r="DM187" s="55" t="n">
        <f aca="false">IF(AND(DL187=2,DL188=2),2,IF(AND(DL187=2,DL188=1),3,DL187))</f>
        <v>1</v>
      </c>
      <c r="DN187" s="55" t="n">
        <f aca="false">IF(DM187=2,2,IF(AND(DM187=3,DM189=1),4,DM187))</f>
        <v>1</v>
      </c>
      <c r="DO187" s="55" t="n">
        <f aca="false">IF(DN187=2,2,IF(AND(DN187=4,DN190=1),5,DN187))</f>
        <v>1</v>
      </c>
      <c r="DP187" s="55" t="n">
        <f aca="false">IF(DO187=2,2,IF(AND(DO187=5,DO191=1),6,DO187))</f>
        <v>1</v>
      </c>
      <c r="DQ187" s="55" t="n">
        <f aca="false">IF(DP187=2,2,IF(AND(DP187=6,DP192=1),7,DP187))</f>
        <v>1</v>
      </c>
      <c r="DR187" s="55" t="n">
        <f aca="false">IF(DQ187=2,2,IF(AND(DQ187=7,DQ193=1),8,DQ187))</f>
        <v>1</v>
      </c>
      <c r="DS187" s="55" t="n">
        <f aca="false">IF(DR187=2,2,IF(AND(DR187=8,DR194=1),9,DR187))</f>
        <v>1</v>
      </c>
      <c r="DT187" s="55" t="n">
        <f aca="false">IF(DS187=2,2,IF(AND(DS187=9,DS195=1),10,DS187))</f>
        <v>1</v>
      </c>
      <c r="DU187" s="55" t="n">
        <f aca="false">IF(DT187=2,2,IF(AND(DT187=10,DT196=1),11,DT187))</f>
        <v>1</v>
      </c>
      <c r="DV187" s="55" t="n">
        <f aca="false">IF(DU187=2,2,IF(AND(DU187=11,DU197=1),12,DU187))</f>
        <v>1</v>
      </c>
      <c r="DW187" s="55" t="n">
        <f aca="false">IF(DV187=2,2,IF(AND(DV187=12,DV198=1),13,DV187))</f>
        <v>1</v>
      </c>
      <c r="DX187" s="55" t="n">
        <f aca="false">IF(DW187=2,2,IF(AND(DW187=13,DW199=1),14,DW187))</f>
        <v>1</v>
      </c>
      <c r="DY187" s="55" t="n">
        <f aca="false">IF(DX187=2,2,IF(AND(DX187=14,DX200=1),15,DX187))</f>
        <v>1</v>
      </c>
      <c r="DZ187" s="55" t="n">
        <f aca="false">IF(DY187=2,2,IF(AND(DY187=15,DY201=1),16,DY187))</f>
        <v>1</v>
      </c>
      <c r="EA187" s="55" t="n">
        <f aca="false">IF(DZ187=2,2,IF(AND(DZ187=16,DZ202=1),17,DZ187))</f>
        <v>1</v>
      </c>
      <c r="EB187" s="55" t="n">
        <f aca="false">IF(EA187=2,2,IF(AND(EA187=17,EA203=1),18,EA187))</f>
        <v>1</v>
      </c>
      <c r="EC187" s="213" t="n">
        <f aca="false">IF(EB187=2,2,IF(AND(EB187=18,EB204=1),19,EB187))</f>
        <v>1</v>
      </c>
      <c r="ED187" s="214" t="n">
        <f aca="false">IF(EC187=2,DK187,IF(EC187=3,(DK187+DK188),IF(EC187=4,(DK187+DK188+DK189),IF(EC187=5,(DK187+DK188+DK189+DK190),IF(EC187=6,(DK187+DK188+DK189+DK190+DK191),IF(EC187=7,(DK187+DK188+DK189+DK190+DK191+DK192),0))))))</f>
        <v>0</v>
      </c>
      <c r="EE187" s="215" t="n">
        <f aca="false">IF(EC187=8,(DK187+DK188+DK189+DK190+DK191+DK192+DK193),IF(EC187=9,(DK187+DK188+DK189+DK190+DK191+DK192+DK193+DK194),IF(EC187=10,(DK187+DK188+DK189+DK190+DK191+DK192+DK193+DK194+DK195),IF(EC187=11,(DK187+DK188+DK189+DK190+DK191+DK192+DK193+DK194+DK195+DK196),IF(EC187=12,(DK187+DK188+DK189+DK190+DK191+DK192+DK193+DK194+DK195+DK196+DK197),IF(EC187=13,(DK187+DK188+DK189+DK190+DK191+DK192+DK193+DK194+DK195+DK196+DK197+DK198),0))))))</f>
        <v>0</v>
      </c>
      <c r="EF187" s="215" t="n">
        <f aca="false">IF(EC187=14,SUM(DK187:DK199),IF(EC187=15,SUM(DK187:DK200),IF(EC187=16,SUM(DK187:DK201),IF(EC187=17,SUM(DK187:DK202),IF(EC187=18,SUM(DK187:DK203),IF(EC187=19,SUM(DK187:DK204),0))))))</f>
        <v>0</v>
      </c>
      <c r="EG187" s="216" t="n">
        <f aca="false">ED187+EE187+EF187</f>
        <v>0</v>
      </c>
      <c r="EH187" s="215"/>
      <c r="EI187" s="216"/>
      <c r="EJ187" s="113" t="n">
        <f aca="false">EG187+EI187</f>
        <v>0</v>
      </c>
      <c r="EK187" s="113"/>
      <c r="EL187" s="113"/>
      <c r="EM187" s="113"/>
      <c r="EN187" s="113"/>
    </row>
    <row r="188" s="16" customFormat="true" ht="27" hidden="false" customHeight="true" outlineLevel="0" collapsed="false">
      <c r="B188" s="164" t="str">
        <f aca="false">IF(M188&gt;0,"Wypełnione","")</f>
        <v/>
      </c>
      <c r="C188" s="165" t="str">
        <f aca="false">IF(AU188=1,SUM(AU$11:AU188),"")</f>
        <v/>
      </c>
      <c r="D188" s="166"/>
      <c r="E188" s="167"/>
      <c r="F188" s="168"/>
      <c r="G188" s="169"/>
      <c r="H188" s="170"/>
      <c r="I188" s="168"/>
      <c r="J188" s="169"/>
      <c r="K188" s="170"/>
      <c r="L188" s="171"/>
      <c r="M188" s="172"/>
      <c r="N188" s="173"/>
      <c r="O188" s="173"/>
      <c r="P188" s="174"/>
      <c r="Q188" s="175"/>
      <c r="R188" s="175"/>
      <c r="S188" s="175"/>
      <c r="T188" s="175"/>
      <c r="U188" s="176"/>
      <c r="V188" s="177"/>
      <c r="W188" s="178"/>
      <c r="X188" s="178"/>
      <c r="Y188" s="178"/>
      <c r="Z188" s="178"/>
      <c r="AA188" s="178"/>
      <c r="AB188" s="178"/>
      <c r="AC188" s="178"/>
      <c r="AD188" s="178"/>
      <c r="AE188" s="179"/>
      <c r="AF188" s="180"/>
      <c r="AG188" s="177"/>
      <c r="AH188" s="178"/>
      <c r="AI188" s="181"/>
      <c r="AJ188" s="182"/>
      <c r="AK188" s="169"/>
      <c r="AL188" s="183"/>
      <c r="AM188" s="184"/>
      <c r="AN188" s="184"/>
      <c r="AO188" s="183"/>
      <c r="AP188" s="185"/>
      <c r="AQ188" s="186" t="str">
        <f aca="false">IF(BG188+BJ188&gt;0,"Wpisz miarę.","")</f>
        <v/>
      </c>
      <c r="AR188" s="187" t="n">
        <v>1</v>
      </c>
      <c r="AU188" s="188" t="n">
        <f aca="false">AW188</f>
        <v>0</v>
      </c>
      <c r="AV188" s="189" t="b">
        <f aca="false">ISNONTEXT(D188)</f>
        <v>1</v>
      </c>
      <c r="AW188" s="55" t="n">
        <f aca="false">IF(AV188=TRUE(),0,1)</f>
        <v>0</v>
      </c>
      <c r="AX188" s="190" t="n">
        <f aca="false">IF(D188=0,1,COUNTIF(D$12:D$401,D188))</f>
        <v>1</v>
      </c>
      <c r="AY188" s="191" t="n">
        <f aca="false">IF(AX188&gt;1,1,0)</f>
        <v>0</v>
      </c>
      <c r="BD188" s="193"/>
      <c r="BE188" s="193"/>
      <c r="BG188" s="194" t="n">
        <f aca="false">IF(AND(BH188&gt;0,BI188=0),1,0)</f>
        <v>0</v>
      </c>
      <c r="BH188" s="195" t="n">
        <f aca="false">AE188</f>
        <v>0</v>
      </c>
      <c r="BI188" s="187" t="n">
        <f aca="false">AF188</f>
        <v>0</v>
      </c>
      <c r="BJ188" s="194" t="n">
        <f aca="false">IF(AND(BK188&gt;0,BL188=0),1,0)</f>
        <v>0</v>
      </c>
      <c r="BK188" s="195" t="n">
        <f aca="false">AJ188</f>
        <v>0</v>
      </c>
      <c r="BL188" s="187" t="n">
        <f aca="false">AK188</f>
        <v>0</v>
      </c>
      <c r="BN188" s="196" t="n">
        <f aca="false">IF(P188&gt;0,1,0)</f>
        <v>0</v>
      </c>
      <c r="BO188" s="196" t="n">
        <f aca="false">IF(Q188&gt;0,1,0)</f>
        <v>0</v>
      </c>
      <c r="BP188" s="196" t="n">
        <f aca="false">IF(R188&gt;0,1,0)</f>
        <v>0</v>
      </c>
      <c r="BQ188" s="196" t="n">
        <f aca="false">IF(S188&gt;0,1,0)</f>
        <v>0</v>
      </c>
      <c r="BR188" s="196" t="n">
        <f aca="false">IF(T188&gt;0,1,0)</f>
        <v>0</v>
      </c>
      <c r="BS188" s="196" t="n">
        <f aca="false">IF(U188&gt;0,1,0)</f>
        <v>0</v>
      </c>
      <c r="BT188" s="197" t="n">
        <f aca="false">IF(SUM(BN188:BS188)&lt;=1,0,164)</f>
        <v>0</v>
      </c>
      <c r="CA188" s="27"/>
      <c r="CB188" s="199" t="str">
        <f aca="false">IF(ROUND(EJ188,2)=0,"",ROUND((K188-EJ188),2))</f>
        <v/>
      </c>
      <c r="CC188" s="200" t="str">
        <f aca="false">IF(CB188=0,"OK.",IF(CB188="","","Popraw  ;)"))</f>
        <v/>
      </c>
      <c r="CD188" s="201" t="str">
        <f aca="false">IF(ROWS(AP188:AP189)&gt;2,"Pamiętaj o wpisaniu WYPEŁNIONE do kol. z Filtrem","")</f>
        <v/>
      </c>
      <c r="CE188" s="217"/>
      <c r="CF188" s="218"/>
      <c r="CG188" s="218"/>
      <c r="CH188" s="218"/>
      <c r="CI188" s="220"/>
      <c r="CJ188" s="27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05" t="b">
        <f aca="false">ISNUMBER(D188)</f>
        <v>0</v>
      </c>
      <c r="CV188" s="206" t="b">
        <f aca="false">ISBLANK(D188)</f>
        <v>1</v>
      </c>
      <c r="CW188" s="189" t="b">
        <f aca="false">IF(CU188=CV188,FALSE(),TRUE())</f>
        <v>1</v>
      </c>
      <c r="CX188" s="55" t="n">
        <f aca="false">IF(CW188=TRUE(),0,1)</f>
        <v>0</v>
      </c>
      <c r="CY188" s="17"/>
      <c r="CZ188" s="55" t="n">
        <f aca="false">CX188</f>
        <v>0</v>
      </c>
      <c r="DA188" s="208" t="n">
        <f aca="false">IF(CZ188=0,DA187,CZ188)</f>
        <v>1</v>
      </c>
      <c r="DB188" s="161" t="n">
        <f aca="false">IF(DA188=1,1,IF(DA188=10,10,IF(DA188=20,20,10)))</f>
        <v>1</v>
      </c>
      <c r="DC188" s="222"/>
      <c r="DD188" s="208" t="n">
        <f aca="false">IF(DB188=1,1,0)</f>
        <v>1</v>
      </c>
      <c r="DE188" s="209" t="n">
        <f aca="false">DD188*K188</f>
        <v>0</v>
      </c>
      <c r="DF188" s="209" t="n">
        <f aca="false">DD188*M188</f>
        <v>0</v>
      </c>
      <c r="DG188" s="210"/>
      <c r="DH188" s="43"/>
      <c r="DI188" s="211"/>
      <c r="DJ188" s="112"/>
      <c r="DK188" s="162" t="n">
        <f aca="false">IF(DB188=1,M188,0)</f>
        <v>0</v>
      </c>
      <c r="DL188" s="212" t="n">
        <f aca="false">IF(AND(CZ188=1,DD188=1),2,DD188)</f>
        <v>1</v>
      </c>
      <c r="DM188" s="55" t="n">
        <f aca="false">IF(AND(DL188=2,DL189=2),2,IF(AND(DL188=2,DL189=1),3,DL188))</f>
        <v>1</v>
      </c>
      <c r="DN188" s="55" t="n">
        <f aca="false">IF(DM188=2,2,IF(AND(DM188=3,DM190=1),4,DM188))</f>
        <v>1</v>
      </c>
      <c r="DO188" s="55" t="n">
        <f aca="false">IF(DN188=2,2,IF(AND(DN188=4,DN191=1),5,DN188))</f>
        <v>1</v>
      </c>
      <c r="DP188" s="55" t="n">
        <f aca="false">IF(DO188=2,2,IF(AND(DO188=5,DO192=1),6,DO188))</f>
        <v>1</v>
      </c>
      <c r="DQ188" s="55" t="n">
        <f aca="false">IF(DP188=2,2,IF(AND(DP188=6,DP193=1),7,DP188))</f>
        <v>1</v>
      </c>
      <c r="DR188" s="55" t="n">
        <f aca="false">IF(DQ188=2,2,IF(AND(DQ188=7,DQ194=1),8,DQ188))</f>
        <v>1</v>
      </c>
      <c r="DS188" s="55" t="n">
        <f aca="false">IF(DR188=2,2,IF(AND(DR188=8,DR195=1),9,DR188))</f>
        <v>1</v>
      </c>
      <c r="DT188" s="55" t="n">
        <f aca="false">IF(DS188=2,2,IF(AND(DS188=9,DS196=1),10,DS188))</f>
        <v>1</v>
      </c>
      <c r="DU188" s="55" t="n">
        <f aca="false">IF(DT188=2,2,IF(AND(DT188=10,DT197=1),11,DT188))</f>
        <v>1</v>
      </c>
      <c r="DV188" s="55" t="n">
        <f aca="false">IF(DU188=2,2,IF(AND(DU188=11,DU198=1),12,DU188))</f>
        <v>1</v>
      </c>
      <c r="DW188" s="55" t="n">
        <f aca="false">IF(DV188=2,2,IF(AND(DV188=12,DV199=1),13,DV188))</f>
        <v>1</v>
      </c>
      <c r="DX188" s="55" t="n">
        <f aca="false">IF(DW188=2,2,IF(AND(DW188=13,DW200=1),14,DW188))</f>
        <v>1</v>
      </c>
      <c r="DY188" s="55" t="n">
        <f aca="false">IF(DX188=2,2,IF(AND(DX188=14,DX201=1),15,DX188))</f>
        <v>1</v>
      </c>
      <c r="DZ188" s="55" t="n">
        <f aca="false">IF(DY188=2,2,IF(AND(DY188=15,DY202=1),16,DY188))</f>
        <v>1</v>
      </c>
      <c r="EA188" s="55" t="n">
        <f aca="false">IF(DZ188=2,2,IF(AND(DZ188=16,DZ203=1),17,DZ188))</f>
        <v>1</v>
      </c>
      <c r="EB188" s="55" t="n">
        <f aca="false">IF(EA188=2,2,IF(AND(EA188=17,EA204=1),18,EA188))</f>
        <v>1</v>
      </c>
      <c r="EC188" s="213" t="n">
        <f aca="false">IF(EB188=2,2,IF(AND(EB188=18,EB205=1),19,EB188))</f>
        <v>1</v>
      </c>
      <c r="ED188" s="214" t="n">
        <f aca="false">IF(EC188=2,DK188,IF(EC188=3,(DK188+DK189),IF(EC188=4,(DK188+DK189+DK190),IF(EC188=5,(DK188+DK189+DK190+DK191),IF(EC188=6,(DK188+DK189+DK190+DK191+DK192),IF(EC188=7,(DK188+DK189+DK190+DK191+DK192+DK193),0))))))</f>
        <v>0</v>
      </c>
      <c r="EE188" s="215" t="n">
        <f aca="false">IF(EC188=8,(DK188+DK189+DK190+DK191+DK192+DK193+DK194),IF(EC188=9,(DK188+DK189+DK190+DK191+DK192+DK193+DK194+DK195),IF(EC188=10,(DK188+DK189+DK190+DK191+DK192+DK193+DK194+DK195+DK196),IF(EC188=11,(DK188+DK189+DK190+DK191+DK192+DK193+DK194+DK195+DK196+DK197),IF(EC188=12,(DK188+DK189+DK190+DK191+DK192+DK193+DK194+DK195+DK196+DK197+DK198),IF(EC188=13,(DK188+DK189+DK190+DK191+DK192+DK193+DK194+DK195+DK196+DK197+DK198+DK199),0))))))</f>
        <v>0</v>
      </c>
      <c r="EF188" s="215" t="n">
        <f aca="false">IF(EC188=14,SUM(DK188:DK200),IF(EC188=15,SUM(DK188:DK201),IF(EC188=16,SUM(DK188:DK202),IF(EC188=17,SUM(DK188:DK203),IF(EC188=18,SUM(DK188:DK204),IF(EC188=19,SUM(DK188:DK205),0))))))</f>
        <v>0</v>
      </c>
      <c r="EG188" s="216" t="n">
        <f aca="false">ED188+EE188+EF188</f>
        <v>0</v>
      </c>
      <c r="EH188" s="215"/>
      <c r="EI188" s="216"/>
      <c r="EJ188" s="113" t="n">
        <f aca="false">EG188+EI188</f>
        <v>0</v>
      </c>
      <c r="EK188" s="113"/>
      <c r="EL188" s="113"/>
      <c r="EM188" s="113"/>
      <c r="EN188" s="113"/>
    </row>
    <row r="189" s="16" customFormat="true" ht="27" hidden="false" customHeight="true" outlineLevel="0" collapsed="false">
      <c r="B189" s="164" t="str">
        <f aca="false">IF(M189&gt;0,"Wypełnione","")</f>
        <v/>
      </c>
      <c r="C189" s="165" t="str">
        <f aca="false">IF(AU189=1,SUM(AU$11:AU189),"")</f>
        <v/>
      </c>
      <c r="D189" s="166"/>
      <c r="E189" s="167"/>
      <c r="F189" s="168"/>
      <c r="G189" s="169"/>
      <c r="H189" s="170"/>
      <c r="I189" s="168"/>
      <c r="J189" s="169"/>
      <c r="K189" s="170"/>
      <c r="L189" s="171"/>
      <c r="M189" s="172"/>
      <c r="N189" s="173"/>
      <c r="O189" s="173"/>
      <c r="P189" s="174"/>
      <c r="Q189" s="175"/>
      <c r="R189" s="175"/>
      <c r="S189" s="175"/>
      <c r="T189" s="175"/>
      <c r="U189" s="176"/>
      <c r="V189" s="177"/>
      <c r="W189" s="178"/>
      <c r="X189" s="178"/>
      <c r="Y189" s="178"/>
      <c r="Z189" s="178"/>
      <c r="AA189" s="178"/>
      <c r="AB189" s="178"/>
      <c r="AC189" s="178"/>
      <c r="AD189" s="178"/>
      <c r="AE189" s="179"/>
      <c r="AF189" s="180"/>
      <c r="AG189" s="177"/>
      <c r="AH189" s="178"/>
      <c r="AI189" s="181"/>
      <c r="AJ189" s="182"/>
      <c r="AK189" s="169"/>
      <c r="AL189" s="183"/>
      <c r="AM189" s="184"/>
      <c r="AN189" s="184"/>
      <c r="AO189" s="183"/>
      <c r="AP189" s="185"/>
      <c r="AQ189" s="186" t="str">
        <f aca="false">IF(BG189+BJ189&gt;0,"Wpisz miarę.","")</f>
        <v/>
      </c>
      <c r="AR189" s="187" t="n">
        <v>1</v>
      </c>
      <c r="AU189" s="188" t="n">
        <f aca="false">AW189</f>
        <v>0</v>
      </c>
      <c r="AV189" s="189" t="b">
        <f aca="false">ISNONTEXT(D189)</f>
        <v>1</v>
      </c>
      <c r="AW189" s="55" t="n">
        <f aca="false">IF(AV189=TRUE(),0,1)</f>
        <v>0</v>
      </c>
      <c r="AX189" s="190" t="n">
        <f aca="false">IF(D189=0,1,COUNTIF(D$12:D$401,D189))</f>
        <v>1</v>
      </c>
      <c r="AY189" s="191" t="n">
        <f aca="false">IF(AX189&gt;1,1,0)</f>
        <v>0</v>
      </c>
      <c r="BD189" s="193"/>
      <c r="BE189" s="193"/>
      <c r="BG189" s="194" t="n">
        <f aca="false">IF(AND(BH189&gt;0,BI189=0),1,0)</f>
        <v>0</v>
      </c>
      <c r="BH189" s="195" t="n">
        <f aca="false">AE189</f>
        <v>0</v>
      </c>
      <c r="BI189" s="187" t="n">
        <f aca="false">AF189</f>
        <v>0</v>
      </c>
      <c r="BJ189" s="194" t="n">
        <f aca="false">IF(AND(BK189&gt;0,BL189=0),1,0)</f>
        <v>0</v>
      </c>
      <c r="BK189" s="195" t="n">
        <f aca="false">AJ189</f>
        <v>0</v>
      </c>
      <c r="BL189" s="187" t="n">
        <f aca="false">AK189</f>
        <v>0</v>
      </c>
      <c r="BN189" s="196" t="n">
        <f aca="false">IF(P189&gt;0,1,0)</f>
        <v>0</v>
      </c>
      <c r="BO189" s="196" t="n">
        <f aca="false">IF(Q189&gt;0,1,0)</f>
        <v>0</v>
      </c>
      <c r="BP189" s="196" t="n">
        <f aca="false">IF(R189&gt;0,1,0)</f>
        <v>0</v>
      </c>
      <c r="BQ189" s="196" t="n">
        <f aca="false">IF(S189&gt;0,1,0)</f>
        <v>0</v>
      </c>
      <c r="BR189" s="196" t="n">
        <f aca="false">IF(T189&gt;0,1,0)</f>
        <v>0</v>
      </c>
      <c r="BS189" s="196" t="n">
        <f aca="false">IF(U189&gt;0,1,0)</f>
        <v>0</v>
      </c>
      <c r="BT189" s="197" t="n">
        <f aca="false">IF(SUM(BN189:BS189)&lt;=1,0,164)</f>
        <v>0</v>
      </c>
      <c r="CA189" s="27"/>
      <c r="CB189" s="199" t="str">
        <f aca="false">IF(ROUND(EJ189,2)=0,"",ROUND((K189-EJ189),2))</f>
        <v/>
      </c>
      <c r="CC189" s="200" t="str">
        <f aca="false">IF(CB189=0,"OK.",IF(CB189="","","Popraw  ;)"))</f>
        <v/>
      </c>
      <c r="CD189" s="201" t="str">
        <f aca="false">IF(ROWS(AP189:AP190)&gt;2,"Pamiętaj o wpisaniu WYPEŁNIONE do kol. z Filtrem","")</f>
        <v/>
      </c>
      <c r="CE189" s="217"/>
      <c r="CF189" s="218"/>
      <c r="CG189" s="218"/>
      <c r="CH189" s="218"/>
      <c r="CI189" s="220"/>
      <c r="CJ189" s="27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05" t="b">
        <f aca="false">ISNUMBER(D189)</f>
        <v>0</v>
      </c>
      <c r="CV189" s="206" t="b">
        <f aca="false">ISBLANK(D189)</f>
        <v>1</v>
      </c>
      <c r="CW189" s="189" t="b">
        <f aca="false">IF(CU189=CV189,FALSE(),TRUE())</f>
        <v>1</v>
      </c>
      <c r="CX189" s="55" t="n">
        <f aca="false">IF(CW189=TRUE(),0,1)</f>
        <v>0</v>
      </c>
      <c r="CY189" s="17"/>
      <c r="CZ189" s="55" t="n">
        <f aca="false">CX189</f>
        <v>0</v>
      </c>
      <c r="DA189" s="208" t="n">
        <f aca="false">IF(CZ189=0,DA188,CZ189)</f>
        <v>1</v>
      </c>
      <c r="DB189" s="161" t="n">
        <f aca="false">IF(DA189=1,1,IF(DA189=10,10,IF(DA189=20,20,10)))</f>
        <v>1</v>
      </c>
      <c r="DC189" s="222"/>
      <c r="DD189" s="208" t="n">
        <f aca="false">IF(DB189=1,1,0)</f>
        <v>1</v>
      </c>
      <c r="DE189" s="209" t="n">
        <f aca="false">DD189*K189</f>
        <v>0</v>
      </c>
      <c r="DF189" s="209" t="n">
        <f aca="false">DD189*M189</f>
        <v>0</v>
      </c>
      <c r="DG189" s="210"/>
      <c r="DH189" s="43"/>
      <c r="DI189" s="211"/>
      <c r="DJ189" s="112"/>
      <c r="DK189" s="162" t="n">
        <f aca="false">IF(DB189=1,M189,0)</f>
        <v>0</v>
      </c>
      <c r="DL189" s="212" t="n">
        <f aca="false">IF(AND(CZ189=1,DD189=1),2,DD189)</f>
        <v>1</v>
      </c>
      <c r="DM189" s="55" t="n">
        <f aca="false">IF(AND(DL189=2,DL190=2),2,IF(AND(DL189=2,DL190=1),3,DL189))</f>
        <v>1</v>
      </c>
      <c r="DN189" s="55" t="n">
        <f aca="false">IF(DM189=2,2,IF(AND(DM189=3,DM191=1),4,DM189))</f>
        <v>1</v>
      </c>
      <c r="DO189" s="55" t="n">
        <f aca="false">IF(DN189=2,2,IF(AND(DN189=4,DN192=1),5,DN189))</f>
        <v>1</v>
      </c>
      <c r="DP189" s="55" t="n">
        <f aca="false">IF(DO189=2,2,IF(AND(DO189=5,DO193=1),6,DO189))</f>
        <v>1</v>
      </c>
      <c r="DQ189" s="55" t="n">
        <f aca="false">IF(DP189=2,2,IF(AND(DP189=6,DP194=1),7,DP189))</f>
        <v>1</v>
      </c>
      <c r="DR189" s="55" t="n">
        <f aca="false">IF(DQ189=2,2,IF(AND(DQ189=7,DQ195=1),8,DQ189))</f>
        <v>1</v>
      </c>
      <c r="DS189" s="55" t="n">
        <f aca="false">IF(DR189=2,2,IF(AND(DR189=8,DR196=1),9,DR189))</f>
        <v>1</v>
      </c>
      <c r="DT189" s="55" t="n">
        <f aca="false">IF(DS189=2,2,IF(AND(DS189=9,DS197=1),10,DS189))</f>
        <v>1</v>
      </c>
      <c r="DU189" s="55" t="n">
        <f aca="false">IF(DT189=2,2,IF(AND(DT189=10,DT198=1),11,DT189))</f>
        <v>1</v>
      </c>
      <c r="DV189" s="55" t="n">
        <f aca="false">IF(DU189=2,2,IF(AND(DU189=11,DU199=1),12,DU189))</f>
        <v>1</v>
      </c>
      <c r="DW189" s="55" t="n">
        <f aca="false">IF(DV189=2,2,IF(AND(DV189=12,DV200=1),13,DV189))</f>
        <v>1</v>
      </c>
      <c r="DX189" s="55" t="n">
        <f aca="false">IF(DW189=2,2,IF(AND(DW189=13,DW201=1),14,DW189))</f>
        <v>1</v>
      </c>
      <c r="DY189" s="55" t="n">
        <f aca="false">IF(DX189=2,2,IF(AND(DX189=14,DX202=1),15,DX189))</f>
        <v>1</v>
      </c>
      <c r="DZ189" s="55" t="n">
        <f aca="false">IF(DY189=2,2,IF(AND(DY189=15,DY203=1),16,DY189))</f>
        <v>1</v>
      </c>
      <c r="EA189" s="55" t="n">
        <f aca="false">IF(DZ189=2,2,IF(AND(DZ189=16,DZ204=1),17,DZ189))</f>
        <v>1</v>
      </c>
      <c r="EB189" s="55" t="n">
        <f aca="false">IF(EA189=2,2,IF(AND(EA189=17,EA205=1),18,EA189))</f>
        <v>1</v>
      </c>
      <c r="EC189" s="213" t="n">
        <f aca="false">IF(EB189=2,2,IF(AND(EB189=18,EB206=1),19,EB189))</f>
        <v>1</v>
      </c>
      <c r="ED189" s="214" t="n">
        <f aca="false">IF(EC189=2,DK189,IF(EC189=3,(DK189+DK190),IF(EC189=4,(DK189+DK190+DK191),IF(EC189=5,(DK189+DK190+DK191+DK192),IF(EC189=6,(DK189+DK190+DK191+DK192+DK193),IF(EC189=7,(DK189+DK190+DK191+DK192+DK193+DK194),0))))))</f>
        <v>0</v>
      </c>
      <c r="EE189" s="215" t="n">
        <f aca="false">IF(EC189=8,(DK189+DK190+DK191+DK192+DK193+DK194+DK195),IF(EC189=9,(DK189+DK190+DK191+DK192+DK193+DK194+DK195+DK196),IF(EC189=10,(DK189+DK190+DK191+DK192+DK193+DK194+DK195+DK196+DK197),IF(EC189=11,(DK189+DK190+DK191+DK192+DK193+DK194+DK195+DK196+DK197+DK198),IF(EC189=12,(DK189+DK190+DK191+DK192+DK193+DK194+DK195+DK196+DK197+DK198+DK199),IF(EC189=13,(DK189+DK190+DK191+DK192+DK193+DK194+DK195+DK196+DK197+DK198+DK199+DK200),0))))))</f>
        <v>0</v>
      </c>
      <c r="EF189" s="215" t="n">
        <f aca="false">IF(EC189=14,SUM(DK189:DK201),IF(EC189=15,SUM(DK189:DK202),IF(EC189=16,SUM(DK189:DK203),IF(EC189=17,SUM(DK189:DK204),IF(EC189=18,SUM(DK189:DK205),IF(EC189=19,SUM(DK189:DK206),0))))))</f>
        <v>0</v>
      </c>
      <c r="EG189" s="216" t="n">
        <f aca="false">ED189+EE189+EF189</f>
        <v>0</v>
      </c>
      <c r="EH189" s="215"/>
      <c r="EI189" s="216"/>
      <c r="EJ189" s="113" t="n">
        <f aca="false">EG189+EI189</f>
        <v>0</v>
      </c>
      <c r="EK189" s="113"/>
      <c r="EL189" s="113"/>
      <c r="EM189" s="113"/>
      <c r="EN189" s="113"/>
    </row>
    <row r="190" s="16" customFormat="true" ht="27" hidden="false" customHeight="true" outlineLevel="0" collapsed="false">
      <c r="B190" s="164" t="str">
        <f aca="false">IF(M190&gt;0,"Wypełnione","")</f>
        <v/>
      </c>
      <c r="C190" s="165" t="str">
        <f aca="false">IF(AU190=1,SUM(AU$11:AU190),"")</f>
        <v/>
      </c>
      <c r="D190" s="166"/>
      <c r="E190" s="167"/>
      <c r="F190" s="168"/>
      <c r="G190" s="169"/>
      <c r="H190" s="170"/>
      <c r="I190" s="168"/>
      <c r="J190" s="169"/>
      <c r="K190" s="170"/>
      <c r="L190" s="171"/>
      <c r="M190" s="172"/>
      <c r="N190" s="173"/>
      <c r="O190" s="173"/>
      <c r="P190" s="174"/>
      <c r="Q190" s="175"/>
      <c r="R190" s="175"/>
      <c r="S190" s="175"/>
      <c r="T190" s="175"/>
      <c r="U190" s="176"/>
      <c r="V190" s="177"/>
      <c r="W190" s="178"/>
      <c r="X190" s="178"/>
      <c r="Y190" s="178"/>
      <c r="Z190" s="178"/>
      <c r="AA190" s="178"/>
      <c r="AB190" s="178"/>
      <c r="AC190" s="178"/>
      <c r="AD190" s="178"/>
      <c r="AE190" s="179"/>
      <c r="AF190" s="180"/>
      <c r="AG190" s="177"/>
      <c r="AH190" s="178"/>
      <c r="AI190" s="181"/>
      <c r="AJ190" s="182"/>
      <c r="AK190" s="169"/>
      <c r="AL190" s="183"/>
      <c r="AM190" s="184"/>
      <c r="AN190" s="184"/>
      <c r="AO190" s="183"/>
      <c r="AP190" s="185"/>
      <c r="AQ190" s="186" t="str">
        <f aca="false">IF(BG190+BJ190&gt;0,"Wpisz miarę.","")</f>
        <v/>
      </c>
      <c r="AR190" s="187" t="n">
        <v>1</v>
      </c>
      <c r="AU190" s="188" t="n">
        <f aca="false">AW190</f>
        <v>0</v>
      </c>
      <c r="AV190" s="189" t="b">
        <f aca="false">ISNONTEXT(D190)</f>
        <v>1</v>
      </c>
      <c r="AW190" s="55" t="n">
        <f aca="false">IF(AV190=TRUE(),0,1)</f>
        <v>0</v>
      </c>
      <c r="AX190" s="190" t="n">
        <f aca="false">IF(D190=0,1,COUNTIF(D$12:D$401,D190))</f>
        <v>1</v>
      </c>
      <c r="AY190" s="191" t="n">
        <f aca="false">IF(AX190&gt;1,1,0)</f>
        <v>0</v>
      </c>
      <c r="BD190" s="193"/>
      <c r="BE190" s="193"/>
      <c r="BG190" s="194" t="n">
        <f aca="false">IF(AND(BH190&gt;0,BI190=0),1,0)</f>
        <v>0</v>
      </c>
      <c r="BH190" s="195" t="n">
        <f aca="false">AE190</f>
        <v>0</v>
      </c>
      <c r="BI190" s="187" t="n">
        <f aca="false">AF190</f>
        <v>0</v>
      </c>
      <c r="BJ190" s="194" t="n">
        <f aca="false">IF(AND(BK190&gt;0,BL190=0),1,0)</f>
        <v>0</v>
      </c>
      <c r="BK190" s="195" t="n">
        <f aca="false">AJ190</f>
        <v>0</v>
      </c>
      <c r="BL190" s="187" t="n">
        <f aca="false">AK190</f>
        <v>0</v>
      </c>
      <c r="BN190" s="196" t="n">
        <f aca="false">IF(P190&gt;0,1,0)</f>
        <v>0</v>
      </c>
      <c r="BO190" s="196" t="n">
        <f aca="false">IF(Q190&gt;0,1,0)</f>
        <v>0</v>
      </c>
      <c r="BP190" s="196" t="n">
        <f aca="false">IF(R190&gt;0,1,0)</f>
        <v>0</v>
      </c>
      <c r="BQ190" s="196" t="n">
        <f aca="false">IF(S190&gt;0,1,0)</f>
        <v>0</v>
      </c>
      <c r="BR190" s="196" t="n">
        <f aca="false">IF(T190&gt;0,1,0)</f>
        <v>0</v>
      </c>
      <c r="BS190" s="196" t="n">
        <f aca="false">IF(U190&gt;0,1,0)</f>
        <v>0</v>
      </c>
      <c r="BT190" s="197" t="n">
        <f aca="false">IF(SUM(BN190:BS190)&lt;=1,0,164)</f>
        <v>0</v>
      </c>
      <c r="CA190" s="27"/>
      <c r="CB190" s="199" t="str">
        <f aca="false">IF(ROUND(EJ190,2)=0,"",ROUND((K190-EJ190),2))</f>
        <v/>
      </c>
      <c r="CC190" s="200" t="str">
        <f aca="false">IF(CB190=0,"OK.",IF(CB190="","","Popraw  ;)"))</f>
        <v/>
      </c>
      <c r="CD190" s="201" t="str">
        <f aca="false">IF(ROWS(AP190:AP191)&gt;2,"Pamiętaj o wpisaniu WYPEŁNIONE do kol. z Filtrem","")</f>
        <v/>
      </c>
      <c r="CE190" s="217"/>
      <c r="CF190" s="218"/>
      <c r="CG190" s="218"/>
      <c r="CH190" s="218"/>
      <c r="CI190" s="220"/>
      <c r="CJ190" s="27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05" t="b">
        <f aca="false">ISNUMBER(D190)</f>
        <v>0</v>
      </c>
      <c r="CV190" s="206" t="b">
        <f aca="false">ISBLANK(D190)</f>
        <v>1</v>
      </c>
      <c r="CW190" s="189" t="b">
        <f aca="false">IF(CU190=CV190,FALSE(),TRUE())</f>
        <v>1</v>
      </c>
      <c r="CX190" s="55" t="n">
        <f aca="false">IF(CW190=TRUE(),0,1)</f>
        <v>0</v>
      </c>
      <c r="CY190" s="17"/>
      <c r="CZ190" s="55" t="n">
        <f aca="false">CX190</f>
        <v>0</v>
      </c>
      <c r="DA190" s="208" t="n">
        <f aca="false">IF(CZ190=0,DA189,CZ190)</f>
        <v>1</v>
      </c>
      <c r="DB190" s="161" t="n">
        <f aca="false">IF(DA190=1,1,IF(DA190=10,10,IF(DA190=20,20,10)))</f>
        <v>1</v>
      </c>
      <c r="DC190" s="222"/>
      <c r="DD190" s="208" t="n">
        <f aca="false">IF(DB190=1,1,0)</f>
        <v>1</v>
      </c>
      <c r="DE190" s="209" t="n">
        <f aca="false">DD190*K190</f>
        <v>0</v>
      </c>
      <c r="DF190" s="209" t="n">
        <f aca="false">DD190*M190</f>
        <v>0</v>
      </c>
      <c r="DG190" s="210"/>
      <c r="DH190" s="43"/>
      <c r="DI190" s="211"/>
      <c r="DJ190" s="112"/>
      <c r="DK190" s="162" t="n">
        <f aca="false">IF(DB190=1,M190,0)</f>
        <v>0</v>
      </c>
      <c r="DL190" s="212" t="n">
        <f aca="false">IF(AND(CZ190=1,DD190=1),2,DD190)</f>
        <v>1</v>
      </c>
      <c r="DM190" s="55" t="n">
        <f aca="false">IF(AND(DL190=2,DL191=2),2,IF(AND(DL190=2,DL191=1),3,DL190))</f>
        <v>1</v>
      </c>
      <c r="DN190" s="55" t="n">
        <f aca="false">IF(DM190=2,2,IF(AND(DM190=3,DM192=1),4,DM190))</f>
        <v>1</v>
      </c>
      <c r="DO190" s="55" t="n">
        <f aca="false">IF(DN190=2,2,IF(AND(DN190=4,DN193=1),5,DN190))</f>
        <v>1</v>
      </c>
      <c r="DP190" s="55" t="n">
        <f aca="false">IF(DO190=2,2,IF(AND(DO190=5,DO194=1),6,DO190))</f>
        <v>1</v>
      </c>
      <c r="DQ190" s="55" t="n">
        <f aca="false">IF(DP190=2,2,IF(AND(DP190=6,DP195=1),7,DP190))</f>
        <v>1</v>
      </c>
      <c r="DR190" s="55" t="n">
        <f aca="false">IF(DQ190=2,2,IF(AND(DQ190=7,DQ196=1),8,DQ190))</f>
        <v>1</v>
      </c>
      <c r="DS190" s="55" t="n">
        <f aca="false">IF(DR190=2,2,IF(AND(DR190=8,DR197=1),9,DR190))</f>
        <v>1</v>
      </c>
      <c r="DT190" s="55" t="n">
        <f aca="false">IF(DS190=2,2,IF(AND(DS190=9,DS198=1),10,DS190))</f>
        <v>1</v>
      </c>
      <c r="DU190" s="55" t="n">
        <f aca="false">IF(DT190=2,2,IF(AND(DT190=10,DT199=1),11,DT190))</f>
        <v>1</v>
      </c>
      <c r="DV190" s="55" t="n">
        <f aca="false">IF(DU190=2,2,IF(AND(DU190=11,DU200=1),12,DU190))</f>
        <v>1</v>
      </c>
      <c r="DW190" s="55" t="n">
        <f aca="false">IF(DV190=2,2,IF(AND(DV190=12,DV201=1),13,DV190))</f>
        <v>1</v>
      </c>
      <c r="DX190" s="55" t="n">
        <f aca="false">IF(DW190=2,2,IF(AND(DW190=13,DW202=1),14,DW190))</f>
        <v>1</v>
      </c>
      <c r="DY190" s="55" t="n">
        <f aca="false">IF(DX190=2,2,IF(AND(DX190=14,DX203=1),15,DX190))</f>
        <v>1</v>
      </c>
      <c r="DZ190" s="55" t="n">
        <f aca="false">IF(DY190=2,2,IF(AND(DY190=15,DY204=1),16,DY190))</f>
        <v>1</v>
      </c>
      <c r="EA190" s="55" t="n">
        <f aca="false">IF(DZ190=2,2,IF(AND(DZ190=16,DZ205=1),17,DZ190))</f>
        <v>1</v>
      </c>
      <c r="EB190" s="55" t="n">
        <f aca="false">IF(EA190=2,2,IF(AND(EA190=17,EA206=1),18,EA190))</f>
        <v>1</v>
      </c>
      <c r="EC190" s="213" t="n">
        <f aca="false">IF(EB190=2,2,IF(AND(EB190=18,EB207=1),19,EB190))</f>
        <v>1</v>
      </c>
      <c r="ED190" s="214" t="n">
        <f aca="false">IF(EC190=2,DK190,IF(EC190=3,(DK190+DK191),IF(EC190=4,(DK190+DK191+DK192),IF(EC190=5,(DK190+DK191+DK192+DK193),IF(EC190=6,(DK190+DK191+DK192+DK193+DK194),IF(EC190=7,(DK190+DK191+DK192+DK193+DK194+DK195),0))))))</f>
        <v>0</v>
      </c>
      <c r="EE190" s="215" t="n">
        <f aca="false">IF(EC190=8,(DK190+DK191+DK192+DK193+DK194+DK195+DK196),IF(EC190=9,(DK190+DK191+DK192+DK193+DK194+DK195+DK196+DK197),IF(EC190=10,(DK190+DK191+DK192+DK193+DK194+DK195+DK196+DK197+DK198),IF(EC190=11,(DK190+DK191+DK192+DK193+DK194+DK195+DK196+DK197+DK198+DK199),IF(EC190=12,(DK190+DK191+DK192+DK193+DK194+DK195+DK196+DK197+DK198+DK199+DK200),IF(EC190=13,(DK190+DK191+DK192+DK193+DK194+DK195+DK196+DK197+DK198+DK199+DK200+DK201),0))))))</f>
        <v>0</v>
      </c>
      <c r="EF190" s="215" t="n">
        <f aca="false">IF(EC190=14,SUM(DK190:DK202),IF(EC190=15,SUM(DK190:DK203),IF(EC190=16,SUM(DK190:DK204),IF(EC190=17,SUM(DK190:DK205),IF(EC190=18,SUM(DK190:DK206),IF(EC190=19,SUM(DK190:DK207),0))))))</f>
        <v>0</v>
      </c>
      <c r="EG190" s="216" t="n">
        <f aca="false">ED190+EE190+EF190</f>
        <v>0</v>
      </c>
      <c r="EH190" s="215"/>
      <c r="EI190" s="216"/>
      <c r="EJ190" s="113" t="n">
        <f aca="false">EG190+EI190</f>
        <v>0</v>
      </c>
      <c r="EK190" s="113"/>
      <c r="EL190" s="113"/>
      <c r="EM190" s="113"/>
      <c r="EN190" s="113"/>
    </row>
    <row r="191" s="16" customFormat="true" ht="27" hidden="false" customHeight="true" outlineLevel="0" collapsed="false">
      <c r="B191" s="164" t="str">
        <f aca="false">IF(M191&gt;0,"Wypełnione","")</f>
        <v/>
      </c>
      <c r="C191" s="165" t="str">
        <f aca="false">IF(AU191=1,SUM(AU$11:AU191),"")</f>
        <v/>
      </c>
      <c r="D191" s="166"/>
      <c r="E191" s="167"/>
      <c r="F191" s="168"/>
      <c r="G191" s="169"/>
      <c r="H191" s="170"/>
      <c r="I191" s="168"/>
      <c r="J191" s="169"/>
      <c r="K191" s="170"/>
      <c r="L191" s="171"/>
      <c r="M191" s="172"/>
      <c r="N191" s="173"/>
      <c r="O191" s="173"/>
      <c r="P191" s="174"/>
      <c r="Q191" s="175"/>
      <c r="R191" s="175"/>
      <c r="S191" s="175"/>
      <c r="T191" s="175"/>
      <c r="U191" s="176"/>
      <c r="V191" s="177"/>
      <c r="W191" s="178"/>
      <c r="X191" s="178"/>
      <c r="Y191" s="178"/>
      <c r="Z191" s="178"/>
      <c r="AA191" s="178"/>
      <c r="AB191" s="178"/>
      <c r="AC191" s="178"/>
      <c r="AD191" s="178"/>
      <c r="AE191" s="179"/>
      <c r="AF191" s="180"/>
      <c r="AG191" s="177"/>
      <c r="AH191" s="178"/>
      <c r="AI191" s="181"/>
      <c r="AJ191" s="182"/>
      <c r="AK191" s="169"/>
      <c r="AL191" s="183"/>
      <c r="AM191" s="184"/>
      <c r="AN191" s="184"/>
      <c r="AO191" s="183"/>
      <c r="AP191" s="185"/>
      <c r="AQ191" s="186" t="str">
        <f aca="false">IF(BG191+BJ191&gt;0,"Wpisz miarę.","")</f>
        <v/>
      </c>
      <c r="AR191" s="187" t="n">
        <v>1</v>
      </c>
      <c r="AU191" s="188" t="n">
        <f aca="false">AW191</f>
        <v>0</v>
      </c>
      <c r="AV191" s="189" t="b">
        <f aca="false">ISNONTEXT(D191)</f>
        <v>1</v>
      </c>
      <c r="AW191" s="55" t="n">
        <f aca="false">IF(AV191=TRUE(),0,1)</f>
        <v>0</v>
      </c>
      <c r="AX191" s="190" t="n">
        <f aca="false">IF(D191=0,1,COUNTIF(D$12:D$401,D191))</f>
        <v>1</v>
      </c>
      <c r="AY191" s="191" t="n">
        <f aca="false">IF(AX191&gt;1,1,0)</f>
        <v>0</v>
      </c>
      <c r="BD191" s="193"/>
      <c r="BE191" s="193"/>
      <c r="BG191" s="194" t="n">
        <f aca="false">IF(AND(BH191&gt;0,BI191=0),1,0)</f>
        <v>0</v>
      </c>
      <c r="BH191" s="195" t="n">
        <f aca="false">AE191</f>
        <v>0</v>
      </c>
      <c r="BI191" s="187" t="n">
        <f aca="false">AF191</f>
        <v>0</v>
      </c>
      <c r="BJ191" s="194" t="n">
        <f aca="false">IF(AND(BK191&gt;0,BL191=0),1,0)</f>
        <v>0</v>
      </c>
      <c r="BK191" s="195" t="n">
        <f aca="false">AJ191</f>
        <v>0</v>
      </c>
      <c r="BL191" s="187" t="n">
        <f aca="false">AK191</f>
        <v>0</v>
      </c>
      <c r="BN191" s="196" t="n">
        <f aca="false">IF(P191&gt;0,1,0)</f>
        <v>0</v>
      </c>
      <c r="BO191" s="196" t="n">
        <f aca="false">IF(Q191&gt;0,1,0)</f>
        <v>0</v>
      </c>
      <c r="BP191" s="196" t="n">
        <f aca="false">IF(R191&gt;0,1,0)</f>
        <v>0</v>
      </c>
      <c r="BQ191" s="196" t="n">
        <f aca="false">IF(S191&gt;0,1,0)</f>
        <v>0</v>
      </c>
      <c r="BR191" s="196" t="n">
        <f aca="false">IF(T191&gt;0,1,0)</f>
        <v>0</v>
      </c>
      <c r="BS191" s="196" t="n">
        <f aca="false">IF(U191&gt;0,1,0)</f>
        <v>0</v>
      </c>
      <c r="BT191" s="197" t="n">
        <f aca="false">IF(SUM(BN191:BS191)&lt;=1,0,164)</f>
        <v>0</v>
      </c>
      <c r="CA191" s="27"/>
      <c r="CB191" s="199" t="str">
        <f aca="false">IF(ROUND(EJ191,2)=0,"",ROUND((K191-EJ191),2))</f>
        <v/>
      </c>
      <c r="CC191" s="200" t="str">
        <f aca="false">IF(CB191=0,"OK.",IF(CB191="","","Popraw  ;)"))</f>
        <v/>
      </c>
      <c r="CD191" s="201" t="str">
        <f aca="false">IF(ROWS(AP191:AP192)&gt;2,"Pamiętaj o wpisaniu WYPEŁNIONE do kol. z Filtrem","")</f>
        <v/>
      </c>
      <c r="CE191" s="217"/>
      <c r="CF191" s="218"/>
      <c r="CG191" s="218"/>
      <c r="CH191" s="218"/>
      <c r="CI191" s="220"/>
      <c r="CJ191" s="27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05" t="b">
        <f aca="false">ISNUMBER(D191)</f>
        <v>0</v>
      </c>
      <c r="CV191" s="206" t="b">
        <f aca="false">ISBLANK(D191)</f>
        <v>1</v>
      </c>
      <c r="CW191" s="189" t="b">
        <f aca="false">IF(CU191=CV191,FALSE(),TRUE())</f>
        <v>1</v>
      </c>
      <c r="CX191" s="55" t="n">
        <f aca="false">IF(CW191=TRUE(),0,1)</f>
        <v>0</v>
      </c>
      <c r="CY191" s="17"/>
      <c r="CZ191" s="55" t="n">
        <f aca="false">CX191</f>
        <v>0</v>
      </c>
      <c r="DA191" s="208" t="n">
        <f aca="false">IF(CZ191=0,DA190,CZ191)</f>
        <v>1</v>
      </c>
      <c r="DB191" s="161" t="n">
        <f aca="false">IF(DA191=1,1,IF(DA191=10,10,IF(DA191=20,20,10)))</f>
        <v>1</v>
      </c>
      <c r="DC191" s="222"/>
      <c r="DD191" s="208" t="n">
        <f aca="false">IF(DB191=1,1,0)</f>
        <v>1</v>
      </c>
      <c r="DE191" s="209" t="n">
        <f aca="false">DD191*K191</f>
        <v>0</v>
      </c>
      <c r="DF191" s="209" t="n">
        <f aca="false">DD191*M191</f>
        <v>0</v>
      </c>
      <c r="DG191" s="210"/>
      <c r="DH191" s="43"/>
      <c r="DI191" s="211"/>
      <c r="DJ191" s="112"/>
      <c r="DK191" s="162" t="n">
        <f aca="false">IF(DB191=1,M191,0)</f>
        <v>0</v>
      </c>
      <c r="DL191" s="212" t="n">
        <f aca="false">IF(AND(CZ191=1,DD191=1),2,DD191)</f>
        <v>1</v>
      </c>
      <c r="DM191" s="55" t="n">
        <f aca="false">IF(AND(DL191=2,DL192=2),2,IF(AND(DL191=2,DL192=1),3,DL191))</f>
        <v>1</v>
      </c>
      <c r="DN191" s="55" t="n">
        <f aca="false">IF(DM191=2,2,IF(AND(DM191=3,DM193=1),4,DM191))</f>
        <v>1</v>
      </c>
      <c r="DO191" s="55" t="n">
        <f aca="false">IF(DN191=2,2,IF(AND(DN191=4,DN194=1),5,DN191))</f>
        <v>1</v>
      </c>
      <c r="DP191" s="55" t="n">
        <f aca="false">IF(DO191=2,2,IF(AND(DO191=5,DO195=1),6,DO191))</f>
        <v>1</v>
      </c>
      <c r="DQ191" s="55" t="n">
        <f aca="false">IF(DP191=2,2,IF(AND(DP191=6,DP196=1),7,DP191))</f>
        <v>1</v>
      </c>
      <c r="DR191" s="55" t="n">
        <f aca="false">IF(DQ191=2,2,IF(AND(DQ191=7,DQ197=1),8,DQ191))</f>
        <v>1</v>
      </c>
      <c r="DS191" s="55" t="n">
        <f aca="false">IF(DR191=2,2,IF(AND(DR191=8,DR198=1),9,DR191))</f>
        <v>1</v>
      </c>
      <c r="DT191" s="55" t="n">
        <f aca="false">IF(DS191=2,2,IF(AND(DS191=9,DS199=1),10,DS191))</f>
        <v>1</v>
      </c>
      <c r="DU191" s="55" t="n">
        <f aca="false">IF(DT191=2,2,IF(AND(DT191=10,DT200=1),11,DT191))</f>
        <v>1</v>
      </c>
      <c r="DV191" s="55" t="n">
        <f aca="false">IF(DU191=2,2,IF(AND(DU191=11,DU201=1),12,DU191))</f>
        <v>1</v>
      </c>
      <c r="DW191" s="55" t="n">
        <f aca="false">IF(DV191=2,2,IF(AND(DV191=12,DV202=1),13,DV191))</f>
        <v>1</v>
      </c>
      <c r="DX191" s="55" t="n">
        <f aca="false">IF(DW191=2,2,IF(AND(DW191=13,DW203=1),14,DW191))</f>
        <v>1</v>
      </c>
      <c r="DY191" s="55" t="n">
        <f aca="false">IF(DX191=2,2,IF(AND(DX191=14,DX204=1),15,DX191))</f>
        <v>1</v>
      </c>
      <c r="DZ191" s="55" t="n">
        <f aca="false">IF(DY191=2,2,IF(AND(DY191=15,DY205=1),16,DY191))</f>
        <v>1</v>
      </c>
      <c r="EA191" s="55" t="n">
        <f aca="false">IF(DZ191=2,2,IF(AND(DZ191=16,DZ206=1),17,DZ191))</f>
        <v>1</v>
      </c>
      <c r="EB191" s="55" t="n">
        <f aca="false">IF(EA191=2,2,IF(AND(EA191=17,EA207=1),18,EA191))</f>
        <v>1</v>
      </c>
      <c r="EC191" s="213" t="n">
        <f aca="false">IF(EB191=2,2,IF(AND(EB191=18,EB208=1),19,EB191))</f>
        <v>1</v>
      </c>
      <c r="ED191" s="214" t="n">
        <f aca="false">IF(EC191=2,DK191,IF(EC191=3,(DK191+DK192),IF(EC191=4,(DK191+DK192+DK193),IF(EC191=5,(DK191+DK192+DK193+DK194),IF(EC191=6,(DK191+DK192+DK193+DK194+DK195),IF(EC191=7,(DK191+DK192+DK193+DK194+DK195+DK196),0))))))</f>
        <v>0</v>
      </c>
      <c r="EE191" s="215" t="n">
        <f aca="false">IF(EC191=8,(DK191+DK192+DK193+DK194+DK195+DK196+DK197),IF(EC191=9,(DK191+DK192+DK193+DK194+DK195+DK196+DK197+DK198),IF(EC191=10,(DK191+DK192+DK193+DK194+DK195+DK196+DK197+DK198+DK199),IF(EC191=11,(DK191+DK192+DK193+DK194+DK195+DK196+DK197+DK198+DK199+DK200),IF(EC191=12,(DK191+DK192+DK193+DK194+DK195+DK196+DK197+DK198+DK199+DK200+DK201),IF(EC191=13,(DK191+DK192+DK193+DK194+DK195+DK196+DK197+DK198+DK199+DK200+DK201+DK202),0))))))</f>
        <v>0</v>
      </c>
      <c r="EF191" s="215" t="n">
        <f aca="false">IF(EC191=14,SUM(DK191:DK203),IF(EC191=15,SUM(DK191:DK204),IF(EC191=16,SUM(DK191:DK205),IF(EC191=17,SUM(DK191:DK206),IF(EC191=18,SUM(DK191:DK207),IF(EC191=19,SUM(DK191:DK208),0))))))</f>
        <v>0</v>
      </c>
      <c r="EG191" s="216" t="n">
        <f aca="false">ED191+EE191+EF191</f>
        <v>0</v>
      </c>
      <c r="EH191" s="215"/>
      <c r="EI191" s="216"/>
      <c r="EJ191" s="113" t="n">
        <f aca="false">EG191+EI191</f>
        <v>0</v>
      </c>
      <c r="EK191" s="113"/>
      <c r="EL191" s="113"/>
      <c r="EM191" s="113"/>
      <c r="EN191" s="113"/>
    </row>
    <row r="192" s="16" customFormat="true" ht="27" hidden="false" customHeight="true" outlineLevel="0" collapsed="false">
      <c r="B192" s="164" t="str">
        <f aca="false">IF(M192&gt;0,"Wypełnione","")</f>
        <v/>
      </c>
      <c r="C192" s="165" t="str">
        <f aca="false">IF(AU192=1,SUM(AU$11:AU192),"")</f>
        <v/>
      </c>
      <c r="D192" s="166"/>
      <c r="E192" s="167"/>
      <c r="F192" s="168"/>
      <c r="G192" s="169"/>
      <c r="H192" s="170"/>
      <c r="I192" s="168"/>
      <c r="J192" s="169"/>
      <c r="K192" s="170"/>
      <c r="L192" s="171"/>
      <c r="M192" s="172"/>
      <c r="N192" s="173"/>
      <c r="O192" s="173"/>
      <c r="P192" s="174"/>
      <c r="Q192" s="175"/>
      <c r="R192" s="175"/>
      <c r="S192" s="175"/>
      <c r="T192" s="175"/>
      <c r="U192" s="176"/>
      <c r="V192" s="177"/>
      <c r="W192" s="178"/>
      <c r="X192" s="178"/>
      <c r="Y192" s="178"/>
      <c r="Z192" s="178"/>
      <c r="AA192" s="178"/>
      <c r="AB192" s="178"/>
      <c r="AC192" s="178"/>
      <c r="AD192" s="178"/>
      <c r="AE192" s="179"/>
      <c r="AF192" s="180"/>
      <c r="AG192" s="177"/>
      <c r="AH192" s="178"/>
      <c r="AI192" s="181"/>
      <c r="AJ192" s="182"/>
      <c r="AK192" s="169"/>
      <c r="AL192" s="183"/>
      <c r="AM192" s="184"/>
      <c r="AN192" s="184"/>
      <c r="AO192" s="183"/>
      <c r="AP192" s="185"/>
      <c r="AQ192" s="186" t="str">
        <f aca="false">IF(BG192+BJ192&gt;0,"Wpisz miarę.","")</f>
        <v/>
      </c>
      <c r="AR192" s="187" t="n">
        <v>1</v>
      </c>
      <c r="AU192" s="188" t="n">
        <f aca="false">AW192</f>
        <v>0</v>
      </c>
      <c r="AV192" s="189" t="b">
        <f aca="false">ISNONTEXT(D192)</f>
        <v>1</v>
      </c>
      <c r="AW192" s="55" t="n">
        <f aca="false">IF(AV192=TRUE(),0,1)</f>
        <v>0</v>
      </c>
      <c r="AX192" s="190" t="n">
        <f aca="false">IF(D192=0,1,COUNTIF(D$12:D$401,D192))</f>
        <v>1</v>
      </c>
      <c r="AY192" s="191" t="n">
        <f aca="false">IF(AX192&gt;1,1,0)</f>
        <v>0</v>
      </c>
      <c r="BD192" s="193"/>
      <c r="BE192" s="193"/>
      <c r="BG192" s="194" t="n">
        <f aca="false">IF(AND(BH192&gt;0,BI192=0),1,0)</f>
        <v>0</v>
      </c>
      <c r="BH192" s="195" t="n">
        <f aca="false">AE192</f>
        <v>0</v>
      </c>
      <c r="BI192" s="187" t="n">
        <f aca="false">AF192</f>
        <v>0</v>
      </c>
      <c r="BJ192" s="194" t="n">
        <f aca="false">IF(AND(BK192&gt;0,BL192=0),1,0)</f>
        <v>0</v>
      </c>
      <c r="BK192" s="195" t="n">
        <f aca="false">AJ192</f>
        <v>0</v>
      </c>
      <c r="BL192" s="187" t="n">
        <f aca="false">AK192</f>
        <v>0</v>
      </c>
      <c r="BN192" s="196" t="n">
        <f aca="false">IF(P192&gt;0,1,0)</f>
        <v>0</v>
      </c>
      <c r="BO192" s="196" t="n">
        <f aca="false">IF(Q192&gt;0,1,0)</f>
        <v>0</v>
      </c>
      <c r="BP192" s="196" t="n">
        <f aca="false">IF(R192&gt;0,1,0)</f>
        <v>0</v>
      </c>
      <c r="BQ192" s="196" t="n">
        <f aca="false">IF(S192&gt;0,1,0)</f>
        <v>0</v>
      </c>
      <c r="BR192" s="196" t="n">
        <f aca="false">IF(T192&gt;0,1,0)</f>
        <v>0</v>
      </c>
      <c r="BS192" s="196" t="n">
        <f aca="false">IF(U192&gt;0,1,0)</f>
        <v>0</v>
      </c>
      <c r="BT192" s="197" t="n">
        <f aca="false">IF(SUM(BN192:BS192)&lt;=1,0,164)</f>
        <v>0</v>
      </c>
      <c r="CA192" s="27"/>
      <c r="CB192" s="199" t="str">
        <f aca="false">IF(ROUND(EJ192,2)=0,"",ROUND((K192-EJ192),2))</f>
        <v/>
      </c>
      <c r="CC192" s="200" t="str">
        <f aca="false">IF(CB192=0,"OK.",IF(CB192="","","Popraw  ;)"))</f>
        <v/>
      </c>
      <c r="CD192" s="201" t="str">
        <f aca="false">IF(ROWS(AP192:AP193)&gt;2,"Pamiętaj o wpisaniu WYPEŁNIONE do kol. z Filtrem","")</f>
        <v/>
      </c>
      <c r="CE192" s="217"/>
      <c r="CF192" s="218"/>
      <c r="CG192" s="218"/>
      <c r="CH192" s="218"/>
      <c r="CI192" s="220"/>
      <c r="CJ192" s="27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05" t="b">
        <f aca="false">ISNUMBER(D192)</f>
        <v>0</v>
      </c>
      <c r="CV192" s="206" t="b">
        <f aca="false">ISBLANK(D192)</f>
        <v>1</v>
      </c>
      <c r="CW192" s="189" t="b">
        <f aca="false">IF(CU192=CV192,FALSE(),TRUE())</f>
        <v>1</v>
      </c>
      <c r="CX192" s="55" t="n">
        <f aca="false">IF(CW192=TRUE(),0,1)</f>
        <v>0</v>
      </c>
      <c r="CY192" s="17"/>
      <c r="CZ192" s="55" t="n">
        <f aca="false">CX192</f>
        <v>0</v>
      </c>
      <c r="DA192" s="208" t="n">
        <f aca="false">IF(CZ192=0,DA191,CZ192)</f>
        <v>1</v>
      </c>
      <c r="DB192" s="161" t="n">
        <f aca="false">IF(DA192=1,1,IF(DA192=10,10,IF(DA192=20,20,10)))</f>
        <v>1</v>
      </c>
      <c r="DC192" s="222"/>
      <c r="DD192" s="208" t="n">
        <f aca="false">IF(DB192=1,1,0)</f>
        <v>1</v>
      </c>
      <c r="DE192" s="209" t="n">
        <f aca="false">DD192*K192</f>
        <v>0</v>
      </c>
      <c r="DF192" s="209" t="n">
        <f aca="false">DD192*M192</f>
        <v>0</v>
      </c>
      <c r="DG192" s="210"/>
      <c r="DH192" s="43"/>
      <c r="DI192" s="211"/>
      <c r="DJ192" s="112"/>
      <c r="DK192" s="162" t="n">
        <f aca="false">IF(DB192=1,M192,0)</f>
        <v>0</v>
      </c>
      <c r="DL192" s="212" t="n">
        <f aca="false">IF(AND(CZ192=1,DD192=1),2,DD192)</f>
        <v>1</v>
      </c>
      <c r="DM192" s="55" t="n">
        <f aca="false">IF(AND(DL192=2,DL193=2),2,IF(AND(DL192=2,DL193=1),3,DL192))</f>
        <v>1</v>
      </c>
      <c r="DN192" s="55" t="n">
        <f aca="false">IF(DM192=2,2,IF(AND(DM192=3,DM194=1),4,DM192))</f>
        <v>1</v>
      </c>
      <c r="DO192" s="55" t="n">
        <f aca="false">IF(DN192=2,2,IF(AND(DN192=4,DN195=1),5,DN192))</f>
        <v>1</v>
      </c>
      <c r="DP192" s="55" t="n">
        <f aca="false">IF(DO192=2,2,IF(AND(DO192=5,DO196=1),6,DO192))</f>
        <v>1</v>
      </c>
      <c r="DQ192" s="55" t="n">
        <f aca="false">IF(DP192=2,2,IF(AND(DP192=6,DP197=1),7,DP192))</f>
        <v>1</v>
      </c>
      <c r="DR192" s="55" t="n">
        <f aca="false">IF(DQ192=2,2,IF(AND(DQ192=7,DQ198=1),8,DQ192))</f>
        <v>1</v>
      </c>
      <c r="DS192" s="55" t="n">
        <f aca="false">IF(DR192=2,2,IF(AND(DR192=8,DR199=1),9,DR192))</f>
        <v>1</v>
      </c>
      <c r="DT192" s="55" t="n">
        <f aca="false">IF(DS192=2,2,IF(AND(DS192=9,DS200=1),10,DS192))</f>
        <v>1</v>
      </c>
      <c r="DU192" s="55" t="n">
        <f aca="false">IF(DT192=2,2,IF(AND(DT192=10,DT201=1),11,DT192))</f>
        <v>1</v>
      </c>
      <c r="DV192" s="55" t="n">
        <f aca="false">IF(DU192=2,2,IF(AND(DU192=11,DU202=1),12,DU192))</f>
        <v>1</v>
      </c>
      <c r="DW192" s="55" t="n">
        <f aca="false">IF(DV192=2,2,IF(AND(DV192=12,DV203=1),13,DV192))</f>
        <v>1</v>
      </c>
      <c r="DX192" s="55" t="n">
        <f aca="false">IF(DW192=2,2,IF(AND(DW192=13,DW204=1),14,DW192))</f>
        <v>1</v>
      </c>
      <c r="DY192" s="55" t="n">
        <f aca="false">IF(DX192=2,2,IF(AND(DX192=14,DX205=1),15,DX192))</f>
        <v>1</v>
      </c>
      <c r="DZ192" s="55" t="n">
        <f aca="false">IF(DY192=2,2,IF(AND(DY192=15,DY206=1),16,DY192))</f>
        <v>1</v>
      </c>
      <c r="EA192" s="55" t="n">
        <f aca="false">IF(DZ192=2,2,IF(AND(DZ192=16,DZ207=1),17,DZ192))</f>
        <v>1</v>
      </c>
      <c r="EB192" s="55" t="n">
        <f aca="false">IF(EA192=2,2,IF(AND(EA192=17,EA208=1),18,EA192))</f>
        <v>1</v>
      </c>
      <c r="EC192" s="213" t="n">
        <f aca="false">IF(EB192=2,2,IF(AND(EB192=18,EB209=1),19,EB192))</f>
        <v>1</v>
      </c>
      <c r="ED192" s="214" t="n">
        <f aca="false">IF(EC192=2,DK192,IF(EC192=3,(DK192+DK193),IF(EC192=4,(DK192+DK193+DK194),IF(EC192=5,(DK192+DK193+DK194+DK195),IF(EC192=6,(DK192+DK193+DK194+DK195+DK196),IF(EC192=7,(DK192+DK193+DK194+DK195+DK196+DK197),0))))))</f>
        <v>0</v>
      </c>
      <c r="EE192" s="215" t="n">
        <f aca="false">IF(EC192=8,(DK192+DK193+DK194+DK195+DK196+DK197+DK198),IF(EC192=9,(DK192+DK193+DK194+DK195+DK196+DK197+DK198+DK199),IF(EC192=10,(DK192+DK193+DK194+DK195+DK196+DK197+DK198+DK199+DK200),IF(EC192=11,(DK192+DK193+DK194+DK195+DK196+DK197+DK198+DK199+DK200+DK201),IF(EC192=12,(DK192+DK193+DK194+DK195+DK196+DK197+DK198+DK199+DK200+DK201+DK202),IF(EC192=13,(DK192+DK193+DK194+DK195+DK196+DK197+DK198+DK199+DK200+DK201+DK202+DK203),0))))))</f>
        <v>0</v>
      </c>
      <c r="EF192" s="215" t="n">
        <f aca="false">IF(EC192=14,SUM(DK192:DK204),IF(EC192=15,SUM(DK192:DK205),IF(EC192=16,SUM(DK192:DK206),IF(EC192=17,SUM(DK192:DK207),IF(EC192=18,SUM(DK192:DK208),IF(EC192=19,SUM(DK192:DK209),0))))))</f>
        <v>0</v>
      </c>
      <c r="EG192" s="216" t="n">
        <f aca="false">ED192+EE192+EF192</f>
        <v>0</v>
      </c>
      <c r="EH192" s="215"/>
      <c r="EI192" s="216"/>
      <c r="EJ192" s="113" t="n">
        <f aca="false">EG192+EI192</f>
        <v>0</v>
      </c>
      <c r="EK192" s="113"/>
      <c r="EL192" s="113"/>
      <c r="EM192" s="113"/>
      <c r="EN192" s="113"/>
    </row>
    <row r="193" s="16" customFormat="true" ht="27" hidden="false" customHeight="true" outlineLevel="0" collapsed="false">
      <c r="B193" s="164" t="str">
        <f aca="false">IF(M193&gt;0,"Wypełnione","")</f>
        <v/>
      </c>
      <c r="C193" s="165" t="str">
        <f aca="false">IF(AU193=1,SUM(AU$11:AU193),"")</f>
        <v/>
      </c>
      <c r="D193" s="166"/>
      <c r="E193" s="167"/>
      <c r="F193" s="168"/>
      <c r="G193" s="169"/>
      <c r="H193" s="170"/>
      <c r="I193" s="168"/>
      <c r="J193" s="169"/>
      <c r="K193" s="170"/>
      <c r="L193" s="171"/>
      <c r="M193" s="172"/>
      <c r="N193" s="173"/>
      <c r="O193" s="173"/>
      <c r="P193" s="174"/>
      <c r="Q193" s="175"/>
      <c r="R193" s="175"/>
      <c r="S193" s="175"/>
      <c r="T193" s="175"/>
      <c r="U193" s="176"/>
      <c r="V193" s="177"/>
      <c r="W193" s="178"/>
      <c r="X193" s="178"/>
      <c r="Y193" s="178"/>
      <c r="Z193" s="178"/>
      <c r="AA193" s="178"/>
      <c r="AB193" s="178"/>
      <c r="AC193" s="178"/>
      <c r="AD193" s="178"/>
      <c r="AE193" s="179"/>
      <c r="AF193" s="180"/>
      <c r="AG193" s="177"/>
      <c r="AH193" s="178"/>
      <c r="AI193" s="181"/>
      <c r="AJ193" s="182"/>
      <c r="AK193" s="169"/>
      <c r="AL193" s="183"/>
      <c r="AM193" s="184"/>
      <c r="AN193" s="184"/>
      <c r="AO193" s="183"/>
      <c r="AP193" s="185"/>
      <c r="AQ193" s="186" t="str">
        <f aca="false">IF(BG193+BJ193&gt;0,"Wpisz miarę.","")</f>
        <v/>
      </c>
      <c r="AR193" s="187" t="n">
        <v>1</v>
      </c>
      <c r="AU193" s="188" t="n">
        <f aca="false">AW193</f>
        <v>0</v>
      </c>
      <c r="AV193" s="189" t="b">
        <f aca="false">ISNONTEXT(D193)</f>
        <v>1</v>
      </c>
      <c r="AW193" s="55" t="n">
        <f aca="false">IF(AV193=TRUE(),0,1)</f>
        <v>0</v>
      </c>
      <c r="AX193" s="190" t="n">
        <f aca="false">IF(D193=0,1,COUNTIF(D$12:D$401,D193))</f>
        <v>1</v>
      </c>
      <c r="AY193" s="191" t="n">
        <f aca="false">IF(AX193&gt;1,1,0)</f>
        <v>0</v>
      </c>
      <c r="BD193" s="193"/>
      <c r="BE193" s="193"/>
      <c r="BG193" s="194" t="n">
        <f aca="false">IF(AND(BH193&gt;0,BI193=0),1,0)</f>
        <v>0</v>
      </c>
      <c r="BH193" s="195" t="n">
        <f aca="false">AE193</f>
        <v>0</v>
      </c>
      <c r="BI193" s="187" t="n">
        <f aca="false">AF193</f>
        <v>0</v>
      </c>
      <c r="BJ193" s="194" t="n">
        <f aca="false">IF(AND(BK193&gt;0,BL193=0),1,0)</f>
        <v>0</v>
      </c>
      <c r="BK193" s="195" t="n">
        <f aca="false">AJ193</f>
        <v>0</v>
      </c>
      <c r="BL193" s="187" t="n">
        <f aca="false">AK193</f>
        <v>0</v>
      </c>
      <c r="BN193" s="196" t="n">
        <f aca="false">IF(P193&gt;0,1,0)</f>
        <v>0</v>
      </c>
      <c r="BO193" s="196" t="n">
        <f aca="false">IF(Q193&gt;0,1,0)</f>
        <v>0</v>
      </c>
      <c r="BP193" s="196" t="n">
        <f aca="false">IF(R193&gt;0,1,0)</f>
        <v>0</v>
      </c>
      <c r="BQ193" s="196" t="n">
        <f aca="false">IF(S193&gt;0,1,0)</f>
        <v>0</v>
      </c>
      <c r="BR193" s="196" t="n">
        <f aca="false">IF(T193&gt;0,1,0)</f>
        <v>0</v>
      </c>
      <c r="BS193" s="196" t="n">
        <f aca="false">IF(U193&gt;0,1,0)</f>
        <v>0</v>
      </c>
      <c r="BT193" s="197" t="n">
        <f aca="false">IF(SUM(BN193:BS193)&lt;=1,0,164)</f>
        <v>0</v>
      </c>
      <c r="CA193" s="27"/>
      <c r="CB193" s="199" t="str">
        <f aca="false">IF(ROUND(EJ193,2)=0,"",ROUND((K193-EJ193),2))</f>
        <v/>
      </c>
      <c r="CC193" s="200" t="str">
        <f aca="false">IF(CB193=0,"OK.",IF(CB193="","","Popraw  ;)"))</f>
        <v/>
      </c>
      <c r="CD193" s="201" t="str">
        <f aca="false">IF(ROWS(AP193:AP194)&gt;2,"Pamiętaj o wpisaniu WYPEŁNIONE do kol. z Filtrem","")</f>
        <v/>
      </c>
      <c r="CE193" s="217"/>
      <c r="CF193" s="218"/>
      <c r="CG193" s="218"/>
      <c r="CH193" s="218"/>
      <c r="CI193" s="220"/>
      <c r="CJ193" s="27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05" t="b">
        <f aca="false">ISNUMBER(D193)</f>
        <v>0</v>
      </c>
      <c r="CV193" s="206" t="b">
        <f aca="false">ISBLANK(D193)</f>
        <v>1</v>
      </c>
      <c r="CW193" s="189" t="b">
        <f aca="false">IF(CU193=CV193,FALSE(),TRUE())</f>
        <v>1</v>
      </c>
      <c r="CX193" s="55" t="n">
        <f aca="false">IF(CW193=TRUE(),0,1)</f>
        <v>0</v>
      </c>
      <c r="CY193" s="17"/>
      <c r="CZ193" s="55" t="n">
        <f aca="false">CX193</f>
        <v>0</v>
      </c>
      <c r="DA193" s="208" t="n">
        <f aca="false">IF(CZ193=0,DA192,CZ193)</f>
        <v>1</v>
      </c>
      <c r="DB193" s="161" t="n">
        <f aca="false">IF(DA193=1,1,IF(DA193=10,10,IF(DA193=20,20,10)))</f>
        <v>1</v>
      </c>
      <c r="DC193" s="222"/>
      <c r="DD193" s="208" t="n">
        <f aca="false">IF(DB193=1,1,0)</f>
        <v>1</v>
      </c>
      <c r="DE193" s="209" t="n">
        <f aca="false">DD193*K193</f>
        <v>0</v>
      </c>
      <c r="DF193" s="209" t="n">
        <f aca="false">DD193*M193</f>
        <v>0</v>
      </c>
      <c r="DG193" s="210"/>
      <c r="DH193" s="43"/>
      <c r="DI193" s="211"/>
      <c r="DJ193" s="112"/>
      <c r="DK193" s="162" t="n">
        <f aca="false">IF(DB193=1,M193,0)</f>
        <v>0</v>
      </c>
      <c r="DL193" s="212" t="n">
        <f aca="false">IF(AND(CZ193=1,DD193=1),2,DD193)</f>
        <v>1</v>
      </c>
      <c r="DM193" s="55" t="n">
        <f aca="false">IF(AND(DL193=2,DL194=2),2,IF(AND(DL193=2,DL194=1),3,DL193))</f>
        <v>1</v>
      </c>
      <c r="DN193" s="55" t="n">
        <f aca="false">IF(DM193=2,2,IF(AND(DM193=3,DM195=1),4,DM193))</f>
        <v>1</v>
      </c>
      <c r="DO193" s="55" t="n">
        <f aca="false">IF(DN193=2,2,IF(AND(DN193=4,DN196=1),5,DN193))</f>
        <v>1</v>
      </c>
      <c r="DP193" s="55" t="n">
        <f aca="false">IF(DO193=2,2,IF(AND(DO193=5,DO197=1),6,DO193))</f>
        <v>1</v>
      </c>
      <c r="DQ193" s="55" t="n">
        <f aca="false">IF(DP193=2,2,IF(AND(DP193=6,DP198=1),7,DP193))</f>
        <v>1</v>
      </c>
      <c r="DR193" s="55" t="n">
        <f aca="false">IF(DQ193=2,2,IF(AND(DQ193=7,DQ199=1),8,DQ193))</f>
        <v>1</v>
      </c>
      <c r="DS193" s="55" t="n">
        <f aca="false">IF(DR193=2,2,IF(AND(DR193=8,DR200=1),9,DR193))</f>
        <v>1</v>
      </c>
      <c r="DT193" s="55" t="n">
        <f aca="false">IF(DS193=2,2,IF(AND(DS193=9,DS201=1),10,DS193))</f>
        <v>1</v>
      </c>
      <c r="DU193" s="55" t="n">
        <f aca="false">IF(DT193=2,2,IF(AND(DT193=10,DT202=1),11,DT193))</f>
        <v>1</v>
      </c>
      <c r="DV193" s="55" t="n">
        <f aca="false">IF(DU193=2,2,IF(AND(DU193=11,DU203=1),12,DU193))</f>
        <v>1</v>
      </c>
      <c r="DW193" s="55" t="n">
        <f aca="false">IF(DV193=2,2,IF(AND(DV193=12,DV204=1),13,DV193))</f>
        <v>1</v>
      </c>
      <c r="DX193" s="55" t="n">
        <f aca="false">IF(DW193=2,2,IF(AND(DW193=13,DW205=1),14,DW193))</f>
        <v>1</v>
      </c>
      <c r="DY193" s="55" t="n">
        <f aca="false">IF(DX193=2,2,IF(AND(DX193=14,DX206=1),15,DX193))</f>
        <v>1</v>
      </c>
      <c r="DZ193" s="55" t="n">
        <f aca="false">IF(DY193=2,2,IF(AND(DY193=15,DY207=1),16,DY193))</f>
        <v>1</v>
      </c>
      <c r="EA193" s="55" t="n">
        <f aca="false">IF(DZ193=2,2,IF(AND(DZ193=16,DZ208=1),17,DZ193))</f>
        <v>1</v>
      </c>
      <c r="EB193" s="55" t="n">
        <f aca="false">IF(EA193=2,2,IF(AND(EA193=17,EA209=1),18,EA193))</f>
        <v>1</v>
      </c>
      <c r="EC193" s="213" t="n">
        <f aca="false">IF(EB193=2,2,IF(AND(EB193=18,EB210=1),19,EB193))</f>
        <v>1</v>
      </c>
      <c r="ED193" s="214" t="n">
        <f aca="false">IF(EC193=2,DK193,IF(EC193=3,(DK193+DK194),IF(EC193=4,(DK193+DK194+DK195),IF(EC193=5,(DK193+DK194+DK195+DK196),IF(EC193=6,(DK193+DK194+DK195+DK196+DK197),IF(EC193=7,(DK193+DK194+DK195+DK196+DK197+DK198),0))))))</f>
        <v>0</v>
      </c>
      <c r="EE193" s="215" t="n">
        <f aca="false">IF(EC193=8,(DK193+DK194+DK195+DK196+DK197+DK198+DK199),IF(EC193=9,(DK193+DK194+DK195+DK196+DK197+DK198+DK199+DK200),IF(EC193=10,(DK193+DK194+DK195+DK196+DK197+DK198+DK199+DK200+DK201),IF(EC193=11,(DK193+DK194+DK195+DK196+DK197+DK198+DK199+DK200+DK201+DK202),IF(EC193=12,(DK193+DK194+DK195+DK196+DK197+DK198+DK199+DK200+DK201+DK202+DK203),IF(EC193=13,(DK193+DK194+DK195+DK196+DK197+DK198+DK199+DK200+DK201+DK202+DK203+DK204),0))))))</f>
        <v>0</v>
      </c>
      <c r="EF193" s="215" t="n">
        <f aca="false">IF(EC193=14,SUM(DK193:DK205),IF(EC193=15,SUM(DK193:DK206),IF(EC193=16,SUM(DK193:DK207),IF(EC193=17,SUM(DK193:DK208),IF(EC193=18,SUM(DK193:DK209),IF(EC193=19,SUM(DK193:DK210),0))))))</f>
        <v>0</v>
      </c>
      <c r="EG193" s="216" t="n">
        <f aca="false">ED193+EE193+EF193</f>
        <v>0</v>
      </c>
      <c r="EH193" s="215"/>
      <c r="EI193" s="216"/>
      <c r="EJ193" s="113" t="n">
        <f aca="false">EG193+EI193</f>
        <v>0</v>
      </c>
      <c r="EK193" s="113"/>
      <c r="EL193" s="113"/>
      <c r="EM193" s="113"/>
      <c r="EN193" s="113"/>
    </row>
    <row r="194" s="16" customFormat="true" ht="27" hidden="false" customHeight="true" outlineLevel="0" collapsed="false">
      <c r="B194" s="164" t="str">
        <f aca="false">IF(M194&gt;0,"Wypełnione","")</f>
        <v/>
      </c>
      <c r="C194" s="165" t="str">
        <f aca="false">IF(AU194=1,SUM(AU$11:AU194),"")</f>
        <v/>
      </c>
      <c r="D194" s="166"/>
      <c r="E194" s="167"/>
      <c r="F194" s="168"/>
      <c r="G194" s="169"/>
      <c r="H194" s="170"/>
      <c r="I194" s="168"/>
      <c r="J194" s="169"/>
      <c r="K194" s="170"/>
      <c r="L194" s="171"/>
      <c r="M194" s="172"/>
      <c r="N194" s="173"/>
      <c r="O194" s="173"/>
      <c r="P194" s="174"/>
      <c r="Q194" s="175"/>
      <c r="R194" s="175"/>
      <c r="S194" s="175"/>
      <c r="T194" s="175"/>
      <c r="U194" s="176"/>
      <c r="V194" s="177"/>
      <c r="W194" s="178"/>
      <c r="X194" s="178"/>
      <c r="Y194" s="178"/>
      <c r="Z194" s="178"/>
      <c r="AA194" s="178"/>
      <c r="AB194" s="178"/>
      <c r="AC194" s="178"/>
      <c r="AD194" s="178"/>
      <c r="AE194" s="179"/>
      <c r="AF194" s="180"/>
      <c r="AG194" s="177"/>
      <c r="AH194" s="178"/>
      <c r="AI194" s="181"/>
      <c r="AJ194" s="182"/>
      <c r="AK194" s="169"/>
      <c r="AL194" s="183"/>
      <c r="AM194" s="184"/>
      <c r="AN194" s="184"/>
      <c r="AO194" s="183"/>
      <c r="AP194" s="185"/>
      <c r="AQ194" s="186" t="str">
        <f aca="false">IF(BG194+BJ194&gt;0,"Wpisz miarę.","")</f>
        <v/>
      </c>
      <c r="AR194" s="187" t="n">
        <v>1</v>
      </c>
      <c r="AU194" s="188" t="n">
        <f aca="false">AW194</f>
        <v>0</v>
      </c>
      <c r="AV194" s="189" t="b">
        <f aca="false">ISNONTEXT(D194)</f>
        <v>1</v>
      </c>
      <c r="AW194" s="55" t="n">
        <f aca="false">IF(AV194=TRUE(),0,1)</f>
        <v>0</v>
      </c>
      <c r="AX194" s="190" t="n">
        <f aca="false">IF(D194=0,1,COUNTIF(D$12:D$401,D194))</f>
        <v>1</v>
      </c>
      <c r="AY194" s="191" t="n">
        <f aca="false">IF(AX194&gt;1,1,0)</f>
        <v>0</v>
      </c>
      <c r="BD194" s="193"/>
      <c r="BE194" s="193"/>
      <c r="BG194" s="194" t="n">
        <f aca="false">IF(AND(BH194&gt;0,BI194=0),1,0)</f>
        <v>0</v>
      </c>
      <c r="BH194" s="195" t="n">
        <f aca="false">AE194</f>
        <v>0</v>
      </c>
      <c r="BI194" s="187" t="n">
        <f aca="false">AF194</f>
        <v>0</v>
      </c>
      <c r="BJ194" s="194" t="n">
        <f aca="false">IF(AND(BK194&gt;0,BL194=0),1,0)</f>
        <v>0</v>
      </c>
      <c r="BK194" s="195" t="n">
        <f aca="false">AJ194</f>
        <v>0</v>
      </c>
      <c r="BL194" s="187" t="n">
        <f aca="false">AK194</f>
        <v>0</v>
      </c>
      <c r="BN194" s="196" t="n">
        <f aca="false">IF(P194&gt;0,1,0)</f>
        <v>0</v>
      </c>
      <c r="BO194" s="196" t="n">
        <f aca="false">IF(Q194&gt;0,1,0)</f>
        <v>0</v>
      </c>
      <c r="BP194" s="196" t="n">
        <f aca="false">IF(R194&gt;0,1,0)</f>
        <v>0</v>
      </c>
      <c r="BQ194" s="196" t="n">
        <f aca="false">IF(S194&gt;0,1,0)</f>
        <v>0</v>
      </c>
      <c r="BR194" s="196" t="n">
        <f aca="false">IF(T194&gt;0,1,0)</f>
        <v>0</v>
      </c>
      <c r="BS194" s="196" t="n">
        <f aca="false">IF(U194&gt;0,1,0)</f>
        <v>0</v>
      </c>
      <c r="BT194" s="197" t="n">
        <f aca="false">IF(SUM(BN194:BS194)&lt;=1,0,164)</f>
        <v>0</v>
      </c>
      <c r="CA194" s="27"/>
      <c r="CB194" s="199" t="str">
        <f aca="false">IF(ROUND(EJ194,2)=0,"",ROUND((K194-EJ194),2))</f>
        <v/>
      </c>
      <c r="CC194" s="200" t="str">
        <f aca="false">IF(CB194=0,"OK.",IF(CB194="","","Popraw  ;)"))</f>
        <v/>
      </c>
      <c r="CD194" s="201" t="str">
        <f aca="false">IF(ROWS(AP194:AP195)&gt;2,"Pamiętaj o wpisaniu WYPEŁNIONE do kol. z Filtrem","")</f>
        <v/>
      </c>
      <c r="CE194" s="217"/>
      <c r="CF194" s="218"/>
      <c r="CG194" s="218"/>
      <c r="CH194" s="218"/>
      <c r="CI194" s="220"/>
      <c r="CJ194" s="27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05" t="b">
        <f aca="false">ISNUMBER(D194)</f>
        <v>0</v>
      </c>
      <c r="CV194" s="206" t="b">
        <f aca="false">ISBLANK(D194)</f>
        <v>1</v>
      </c>
      <c r="CW194" s="189" t="b">
        <f aca="false">IF(CU194=CV194,FALSE(),TRUE())</f>
        <v>1</v>
      </c>
      <c r="CX194" s="55" t="n">
        <f aca="false">IF(CW194=TRUE(),0,1)</f>
        <v>0</v>
      </c>
      <c r="CY194" s="17"/>
      <c r="CZ194" s="55" t="n">
        <f aca="false">CX194</f>
        <v>0</v>
      </c>
      <c r="DA194" s="208" t="n">
        <f aca="false">IF(CZ194=0,DA193,CZ194)</f>
        <v>1</v>
      </c>
      <c r="DB194" s="161" t="n">
        <f aca="false">IF(DA194=1,1,IF(DA194=10,10,IF(DA194=20,20,10)))</f>
        <v>1</v>
      </c>
      <c r="DC194" s="222"/>
      <c r="DD194" s="208" t="n">
        <f aca="false">IF(DB194=1,1,0)</f>
        <v>1</v>
      </c>
      <c r="DE194" s="209" t="n">
        <f aca="false">DD194*K194</f>
        <v>0</v>
      </c>
      <c r="DF194" s="209" t="n">
        <f aca="false">DD194*M194</f>
        <v>0</v>
      </c>
      <c r="DG194" s="210"/>
      <c r="DH194" s="43"/>
      <c r="DI194" s="211"/>
      <c r="DJ194" s="112"/>
      <c r="DK194" s="162" t="n">
        <f aca="false">IF(DB194=1,M194,0)</f>
        <v>0</v>
      </c>
      <c r="DL194" s="212" t="n">
        <f aca="false">IF(AND(CZ194=1,DD194=1),2,DD194)</f>
        <v>1</v>
      </c>
      <c r="DM194" s="55" t="n">
        <f aca="false">IF(AND(DL194=2,DL195=2),2,IF(AND(DL194=2,DL195=1),3,DL194))</f>
        <v>1</v>
      </c>
      <c r="DN194" s="55" t="n">
        <f aca="false">IF(DM194=2,2,IF(AND(DM194=3,DM196=1),4,DM194))</f>
        <v>1</v>
      </c>
      <c r="DO194" s="55" t="n">
        <f aca="false">IF(DN194=2,2,IF(AND(DN194=4,DN197=1),5,DN194))</f>
        <v>1</v>
      </c>
      <c r="DP194" s="55" t="n">
        <f aca="false">IF(DO194=2,2,IF(AND(DO194=5,DO198=1),6,DO194))</f>
        <v>1</v>
      </c>
      <c r="DQ194" s="55" t="n">
        <f aca="false">IF(DP194=2,2,IF(AND(DP194=6,DP199=1),7,DP194))</f>
        <v>1</v>
      </c>
      <c r="DR194" s="55" t="n">
        <f aca="false">IF(DQ194=2,2,IF(AND(DQ194=7,DQ200=1),8,DQ194))</f>
        <v>1</v>
      </c>
      <c r="DS194" s="55" t="n">
        <f aca="false">IF(DR194=2,2,IF(AND(DR194=8,DR201=1),9,DR194))</f>
        <v>1</v>
      </c>
      <c r="DT194" s="55" t="n">
        <f aca="false">IF(DS194=2,2,IF(AND(DS194=9,DS202=1),10,DS194))</f>
        <v>1</v>
      </c>
      <c r="DU194" s="55" t="n">
        <f aca="false">IF(DT194=2,2,IF(AND(DT194=10,DT203=1),11,DT194))</f>
        <v>1</v>
      </c>
      <c r="DV194" s="55" t="n">
        <f aca="false">IF(DU194=2,2,IF(AND(DU194=11,DU204=1),12,DU194))</f>
        <v>1</v>
      </c>
      <c r="DW194" s="55" t="n">
        <f aca="false">IF(DV194=2,2,IF(AND(DV194=12,DV205=1),13,DV194))</f>
        <v>1</v>
      </c>
      <c r="DX194" s="55" t="n">
        <f aca="false">IF(DW194=2,2,IF(AND(DW194=13,DW206=1),14,DW194))</f>
        <v>1</v>
      </c>
      <c r="DY194" s="55" t="n">
        <f aca="false">IF(DX194=2,2,IF(AND(DX194=14,DX207=1),15,DX194))</f>
        <v>1</v>
      </c>
      <c r="DZ194" s="55" t="n">
        <f aca="false">IF(DY194=2,2,IF(AND(DY194=15,DY208=1),16,DY194))</f>
        <v>1</v>
      </c>
      <c r="EA194" s="55" t="n">
        <f aca="false">IF(DZ194=2,2,IF(AND(DZ194=16,DZ209=1),17,DZ194))</f>
        <v>1</v>
      </c>
      <c r="EB194" s="55" t="n">
        <f aca="false">IF(EA194=2,2,IF(AND(EA194=17,EA210=1),18,EA194))</f>
        <v>1</v>
      </c>
      <c r="EC194" s="213" t="n">
        <f aca="false">IF(EB194=2,2,IF(AND(EB194=18,EB211=1),19,EB194))</f>
        <v>1</v>
      </c>
      <c r="ED194" s="214" t="n">
        <f aca="false">IF(EC194=2,DK194,IF(EC194=3,(DK194+DK195),IF(EC194=4,(DK194+DK195+DK196),IF(EC194=5,(DK194+DK195+DK196+DK197),IF(EC194=6,(DK194+DK195+DK196+DK197+DK198),IF(EC194=7,(DK194+DK195+DK196+DK197+DK198+DK199),0))))))</f>
        <v>0</v>
      </c>
      <c r="EE194" s="215" t="n">
        <f aca="false">IF(EC194=8,(DK194+DK195+DK196+DK197+DK198+DK199+DK200),IF(EC194=9,(DK194+DK195+DK196+DK197+DK198+DK199+DK200+DK201),IF(EC194=10,(DK194+DK195+DK196+DK197+DK198+DK199+DK200+DK201+DK202),IF(EC194=11,(DK194+DK195+DK196+DK197+DK198+DK199+DK200+DK201+DK202+DK203),IF(EC194=12,(DK194+DK195+DK196+DK197+DK198+DK199+DK200+DK201+DK202+DK203+DK204),IF(EC194=13,(DK194+DK195+DK196+DK197+DK198+DK199+DK200+DK201+DK202+DK203+DK204+DK205),0))))))</f>
        <v>0</v>
      </c>
      <c r="EF194" s="215" t="n">
        <f aca="false">IF(EC194=14,SUM(DK194:DK206),IF(EC194=15,SUM(DK194:DK207),IF(EC194=16,SUM(DK194:DK208),IF(EC194=17,SUM(DK194:DK209),IF(EC194=18,SUM(DK194:DK210),IF(EC194=19,SUM(DK194:DK211),0))))))</f>
        <v>0</v>
      </c>
      <c r="EG194" s="216" t="n">
        <f aca="false">ED194+EE194+EF194</f>
        <v>0</v>
      </c>
      <c r="EH194" s="215"/>
      <c r="EI194" s="216"/>
      <c r="EJ194" s="113" t="n">
        <f aca="false">EG194+EI194</f>
        <v>0</v>
      </c>
      <c r="EK194" s="113"/>
      <c r="EL194" s="113"/>
      <c r="EM194" s="113"/>
      <c r="EN194" s="113"/>
    </row>
    <row r="195" s="16" customFormat="true" ht="27" hidden="false" customHeight="true" outlineLevel="0" collapsed="false">
      <c r="B195" s="164" t="str">
        <f aca="false">IF(M195&gt;0,"Wypełnione","")</f>
        <v/>
      </c>
      <c r="C195" s="165" t="str">
        <f aca="false">IF(AU195=1,SUM(AU$11:AU195),"")</f>
        <v/>
      </c>
      <c r="D195" s="166"/>
      <c r="E195" s="167"/>
      <c r="F195" s="168"/>
      <c r="G195" s="169"/>
      <c r="H195" s="170"/>
      <c r="I195" s="168"/>
      <c r="J195" s="169"/>
      <c r="K195" s="170"/>
      <c r="L195" s="171"/>
      <c r="M195" s="172"/>
      <c r="N195" s="173"/>
      <c r="O195" s="173"/>
      <c r="P195" s="174"/>
      <c r="Q195" s="175"/>
      <c r="R195" s="175"/>
      <c r="S195" s="175"/>
      <c r="T195" s="175"/>
      <c r="U195" s="176"/>
      <c r="V195" s="177"/>
      <c r="W195" s="178"/>
      <c r="X195" s="178"/>
      <c r="Y195" s="178"/>
      <c r="Z195" s="178"/>
      <c r="AA195" s="178"/>
      <c r="AB195" s="178"/>
      <c r="AC195" s="178"/>
      <c r="AD195" s="178"/>
      <c r="AE195" s="179"/>
      <c r="AF195" s="180"/>
      <c r="AG195" s="177"/>
      <c r="AH195" s="178"/>
      <c r="AI195" s="181"/>
      <c r="AJ195" s="182"/>
      <c r="AK195" s="169"/>
      <c r="AL195" s="183"/>
      <c r="AM195" s="184"/>
      <c r="AN195" s="184"/>
      <c r="AO195" s="183"/>
      <c r="AP195" s="185"/>
      <c r="AQ195" s="186" t="str">
        <f aca="false">IF(BG195+BJ195&gt;0,"Wpisz miarę.","")</f>
        <v/>
      </c>
      <c r="AR195" s="187" t="n">
        <v>1</v>
      </c>
      <c r="AU195" s="188" t="n">
        <f aca="false">AW195</f>
        <v>0</v>
      </c>
      <c r="AV195" s="189" t="b">
        <f aca="false">ISNONTEXT(D195)</f>
        <v>1</v>
      </c>
      <c r="AW195" s="55" t="n">
        <f aca="false">IF(AV195=TRUE(),0,1)</f>
        <v>0</v>
      </c>
      <c r="AX195" s="190" t="n">
        <f aca="false">IF(D195=0,1,COUNTIF(D$12:D$401,D195))</f>
        <v>1</v>
      </c>
      <c r="AY195" s="191" t="n">
        <f aca="false">IF(AX195&gt;1,1,0)</f>
        <v>0</v>
      </c>
      <c r="BD195" s="193"/>
      <c r="BE195" s="193"/>
      <c r="BG195" s="194" t="n">
        <f aca="false">IF(AND(BH195&gt;0,BI195=0),1,0)</f>
        <v>0</v>
      </c>
      <c r="BH195" s="195" t="n">
        <f aca="false">AE195</f>
        <v>0</v>
      </c>
      <c r="BI195" s="187" t="n">
        <f aca="false">AF195</f>
        <v>0</v>
      </c>
      <c r="BJ195" s="194" t="n">
        <f aca="false">IF(AND(BK195&gt;0,BL195=0),1,0)</f>
        <v>0</v>
      </c>
      <c r="BK195" s="195" t="n">
        <f aca="false">AJ195</f>
        <v>0</v>
      </c>
      <c r="BL195" s="187" t="n">
        <f aca="false">AK195</f>
        <v>0</v>
      </c>
      <c r="BN195" s="196" t="n">
        <f aca="false">IF(P195&gt;0,1,0)</f>
        <v>0</v>
      </c>
      <c r="BO195" s="196" t="n">
        <f aca="false">IF(Q195&gt;0,1,0)</f>
        <v>0</v>
      </c>
      <c r="BP195" s="196" t="n">
        <f aca="false">IF(R195&gt;0,1,0)</f>
        <v>0</v>
      </c>
      <c r="BQ195" s="196" t="n">
        <f aca="false">IF(S195&gt;0,1,0)</f>
        <v>0</v>
      </c>
      <c r="BR195" s="196" t="n">
        <f aca="false">IF(T195&gt;0,1,0)</f>
        <v>0</v>
      </c>
      <c r="BS195" s="196" t="n">
        <f aca="false">IF(U195&gt;0,1,0)</f>
        <v>0</v>
      </c>
      <c r="BT195" s="197" t="n">
        <f aca="false">IF(SUM(BN195:BS195)&lt;=1,0,164)</f>
        <v>0</v>
      </c>
      <c r="CA195" s="27"/>
      <c r="CB195" s="199" t="str">
        <f aca="false">IF(ROUND(EJ195,2)=0,"",ROUND((K195-EJ195),2))</f>
        <v/>
      </c>
      <c r="CC195" s="200" t="str">
        <f aca="false">IF(CB195=0,"OK.",IF(CB195="","","Popraw  ;)"))</f>
        <v/>
      </c>
      <c r="CD195" s="201" t="str">
        <f aca="false">IF(ROWS(AP195:AP196)&gt;2,"Pamiętaj o wpisaniu WYPEŁNIONE do kol. z Filtrem","")</f>
        <v/>
      </c>
      <c r="CE195" s="217"/>
      <c r="CF195" s="218"/>
      <c r="CG195" s="218"/>
      <c r="CH195" s="218"/>
      <c r="CI195" s="220"/>
      <c r="CJ195" s="27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05" t="b">
        <f aca="false">ISNUMBER(D195)</f>
        <v>0</v>
      </c>
      <c r="CV195" s="206" t="b">
        <f aca="false">ISBLANK(D195)</f>
        <v>1</v>
      </c>
      <c r="CW195" s="189" t="b">
        <f aca="false">IF(CU195=CV195,FALSE(),TRUE())</f>
        <v>1</v>
      </c>
      <c r="CX195" s="55" t="n">
        <f aca="false">IF(CW195=TRUE(),0,1)</f>
        <v>0</v>
      </c>
      <c r="CY195" s="17"/>
      <c r="CZ195" s="55" t="n">
        <f aca="false">CX195</f>
        <v>0</v>
      </c>
      <c r="DA195" s="208" t="n">
        <f aca="false">IF(CZ195=0,DA194,CZ195)</f>
        <v>1</v>
      </c>
      <c r="DB195" s="161" t="n">
        <f aca="false">IF(DA195=1,1,IF(DA195=10,10,IF(DA195=20,20,10)))</f>
        <v>1</v>
      </c>
      <c r="DC195" s="222"/>
      <c r="DD195" s="208" t="n">
        <f aca="false">IF(DB195=1,1,0)</f>
        <v>1</v>
      </c>
      <c r="DE195" s="209" t="n">
        <f aca="false">DD195*K195</f>
        <v>0</v>
      </c>
      <c r="DF195" s="209" t="n">
        <f aca="false">DD195*M195</f>
        <v>0</v>
      </c>
      <c r="DG195" s="210"/>
      <c r="DH195" s="43"/>
      <c r="DI195" s="211"/>
      <c r="DJ195" s="112"/>
      <c r="DK195" s="162" t="n">
        <f aca="false">IF(DB195=1,M195,0)</f>
        <v>0</v>
      </c>
      <c r="DL195" s="212" t="n">
        <f aca="false">IF(AND(CZ195=1,DD195=1),2,DD195)</f>
        <v>1</v>
      </c>
      <c r="DM195" s="55" t="n">
        <f aca="false">IF(AND(DL195=2,DL196=2),2,IF(AND(DL195=2,DL196=1),3,DL195))</f>
        <v>1</v>
      </c>
      <c r="DN195" s="55" t="n">
        <f aca="false">IF(DM195=2,2,IF(AND(DM195=3,DM197=1),4,DM195))</f>
        <v>1</v>
      </c>
      <c r="DO195" s="55" t="n">
        <f aca="false">IF(DN195=2,2,IF(AND(DN195=4,DN198=1),5,DN195))</f>
        <v>1</v>
      </c>
      <c r="DP195" s="55" t="n">
        <f aca="false">IF(DO195=2,2,IF(AND(DO195=5,DO199=1),6,DO195))</f>
        <v>1</v>
      </c>
      <c r="DQ195" s="55" t="n">
        <f aca="false">IF(DP195=2,2,IF(AND(DP195=6,DP200=1),7,DP195))</f>
        <v>1</v>
      </c>
      <c r="DR195" s="55" t="n">
        <f aca="false">IF(DQ195=2,2,IF(AND(DQ195=7,DQ201=1),8,DQ195))</f>
        <v>1</v>
      </c>
      <c r="DS195" s="55" t="n">
        <f aca="false">IF(DR195=2,2,IF(AND(DR195=8,DR202=1),9,DR195))</f>
        <v>1</v>
      </c>
      <c r="DT195" s="55" t="n">
        <f aca="false">IF(DS195=2,2,IF(AND(DS195=9,DS203=1),10,DS195))</f>
        <v>1</v>
      </c>
      <c r="DU195" s="55" t="n">
        <f aca="false">IF(DT195=2,2,IF(AND(DT195=10,DT204=1),11,DT195))</f>
        <v>1</v>
      </c>
      <c r="DV195" s="55" t="n">
        <f aca="false">IF(DU195=2,2,IF(AND(DU195=11,DU205=1),12,DU195))</f>
        <v>1</v>
      </c>
      <c r="DW195" s="55" t="n">
        <f aca="false">IF(DV195=2,2,IF(AND(DV195=12,DV206=1),13,DV195))</f>
        <v>1</v>
      </c>
      <c r="DX195" s="55" t="n">
        <f aca="false">IF(DW195=2,2,IF(AND(DW195=13,DW207=1),14,DW195))</f>
        <v>1</v>
      </c>
      <c r="DY195" s="55" t="n">
        <f aca="false">IF(DX195=2,2,IF(AND(DX195=14,DX208=1),15,DX195))</f>
        <v>1</v>
      </c>
      <c r="DZ195" s="55" t="n">
        <f aca="false">IF(DY195=2,2,IF(AND(DY195=15,DY209=1),16,DY195))</f>
        <v>1</v>
      </c>
      <c r="EA195" s="55" t="n">
        <f aca="false">IF(DZ195=2,2,IF(AND(DZ195=16,DZ210=1),17,DZ195))</f>
        <v>1</v>
      </c>
      <c r="EB195" s="55" t="n">
        <f aca="false">IF(EA195=2,2,IF(AND(EA195=17,EA211=1),18,EA195))</f>
        <v>1</v>
      </c>
      <c r="EC195" s="213" t="n">
        <f aca="false">IF(EB195=2,2,IF(AND(EB195=18,EB212=1),19,EB195))</f>
        <v>1</v>
      </c>
      <c r="ED195" s="214" t="n">
        <f aca="false">IF(EC195=2,DK195,IF(EC195=3,(DK195+DK196),IF(EC195=4,(DK195+DK196+DK197),IF(EC195=5,(DK195+DK196+DK197+DK198),IF(EC195=6,(DK195+DK196+DK197+DK198+DK199),IF(EC195=7,(DK195+DK196+DK197+DK198+DK199+DK200),0))))))</f>
        <v>0</v>
      </c>
      <c r="EE195" s="215" t="n">
        <f aca="false">IF(EC195=8,(DK195+DK196+DK197+DK198+DK199+DK200+DK201),IF(EC195=9,(DK195+DK196+DK197+DK198+DK199+DK200+DK201+DK202),IF(EC195=10,(DK195+DK196+DK197+DK198+DK199+DK200+DK201+DK202+DK203),IF(EC195=11,(DK195+DK196+DK197+DK198+DK199+DK200+DK201+DK202+DK203+DK204),IF(EC195=12,(DK195+DK196+DK197+DK198+DK199+DK200+DK201+DK202+DK203+DK204+DK205),IF(EC195=13,(DK195+DK196+DK197+DK198+DK199+DK200+DK201+DK202+DK203+DK204+DK205+DK206),0))))))</f>
        <v>0</v>
      </c>
      <c r="EF195" s="215" t="n">
        <f aca="false">IF(EC195=14,SUM(DK195:DK207),IF(EC195=15,SUM(DK195:DK208),IF(EC195=16,SUM(DK195:DK209),IF(EC195=17,SUM(DK195:DK210),IF(EC195=18,SUM(DK195:DK211),IF(EC195=19,SUM(DK195:DK212),0))))))</f>
        <v>0</v>
      </c>
      <c r="EG195" s="216" t="n">
        <f aca="false">ED195+EE195+EF195</f>
        <v>0</v>
      </c>
      <c r="EH195" s="215"/>
      <c r="EI195" s="216"/>
      <c r="EJ195" s="113" t="n">
        <f aca="false">EG195+EI195</f>
        <v>0</v>
      </c>
      <c r="EK195" s="113"/>
      <c r="EL195" s="113"/>
      <c r="EM195" s="113"/>
      <c r="EN195" s="113"/>
    </row>
    <row r="196" s="16" customFormat="true" ht="27" hidden="false" customHeight="true" outlineLevel="0" collapsed="false">
      <c r="B196" s="164" t="str">
        <f aca="false">IF(M196&gt;0,"Wypełnione","")</f>
        <v/>
      </c>
      <c r="C196" s="165" t="str">
        <f aca="false">IF(AU196=1,SUM(AU$11:AU196),"")</f>
        <v/>
      </c>
      <c r="D196" s="166"/>
      <c r="E196" s="167"/>
      <c r="F196" s="168"/>
      <c r="G196" s="169"/>
      <c r="H196" s="170"/>
      <c r="I196" s="168"/>
      <c r="J196" s="169"/>
      <c r="K196" s="170"/>
      <c r="L196" s="171"/>
      <c r="M196" s="172"/>
      <c r="N196" s="173"/>
      <c r="O196" s="173"/>
      <c r="P196" s="174"/>
      <c r="Q196" s="175"/>
      <c r="R196" s="175"/>
      <c r="S196" s="175"/>
      <c r="T196" s="175"/>
      <c r="U196" s="176"/>
      <c r="V196" s="177"/>
      <c r="W196" s="178"/>
      <c r="X196" s="178"/>
      <c r="Y196" s="178"/>
      <c r="Z196" s="178"/>
      <c r="AA196" s="178"/>
      <c r="AB196" s="178"/>
      <c r="AC196" s="178"/>
      <c r="AD196" s="178"/>
      <c r="AE196" s="179"/>
      <c r="AF196" s="180"/>
      <c r="AG196" s="177"/>
      <c r="AH196" s="178"/>
      <c r="AI196" s="181"/>
      <c r="AJ196" s="182"/>
      <c r="AK196" s="169"/>
      <c r="AL196" s="183"/>
      <c r="AM196" s="184"/>
      <c r="AN196" s="184"/>
      <c r="AO196" s="183"/>
      <c r="AP196" s="185"/>
      <c r="AQ196" s="186" t="str">
        <f aca="false">IF(BG196+BJ196&gt;0,"Wpisz miarę.","")</f>
        <v/>
      </c>
      <c r="AR196" s="187" t="n">
        <v>1</v>
      </c>
      <c r="AU196" s="188" t="n">
        <f aca="false">AW196</f>
        <v>0</v>
      </c>
      <c r="AV196" s="189" t="b">
        <f aca="false">ISNONTEXT(D196)</f>
        <v>1</v>
      </c>
      <c r="AW196" s="55" t="n">
        <f aca="false">IF(AV196=TRUE(),0,1)</f>
        <v>0</v>
      </c>
      <c r="AX196" s="190" t="n">
        <f aca="false">IF(D196=0,1,COUNTIF(D$12:D$401,D196))</f>
        <v>1</v>
      </c>
      <c r="AY196" s="191" t="n">
        <f aca="false">IF(AX196&gt;1,1,0)</f>
        <v>0</v>
      </c>
      <c r="BD196" s="193"/>
      <c r="BE196" s="193"/>
      <c r="BG196" s="194" t="n">
        <f aca="false">IF(AND(BH196&gt;0,BI196=0),1,0)</f>
        <v>0</v>
      </c>
      <c r="BH196" s="195" t="n">
        <f aca="false">AE196</f>
        <v>0</v>
      </c>
      <c r="BI196" s="187" t="n">
        <f aca="false">AF196</f>
        <v>0</v>
      </c>
      <c r="BJ196" s="194" t="n">
        <f aca="false">IF(AND(BK196&gt;0,BL196=0),1,0)</f>
        <v>0</v>
      </c>
      <c r="BK196" s="195" t="n">
        <f aca="false">AJ196</f>
        <v>0</v>
      </c>
      <c r="BL196" s="187" t="n">
        <f aca="false">AK196</f>
        <v>0</v>
      </c>
      <c r="BN196" s="196" t="n">
        <f aca="false">IF(P196&gt;0,1,0)</f>
        <v>0</v>
      </c>
      <c r="BO196" s="196" t="n">
        <f aca="false">IF(Q196&gt;0,1,0)</f>
        <v>0</v>
      </c>
      <c r="BP196" s="196" t="n">
        <f aca="false">IF(R196&gt;0,1,0)</f>
        <v>0</v>
      </c>
      <c r="BQ196" s="196" t="n">
        <f aca="false">IF(S196&gt;0,1,0)</f>
        <v>0</v>
      </c>
      <c r="BR196" s="196" t="n">
        <f aca="false">IF(T196&gt;0,1,0)</f>
        <v>0</v>
      </c>
      <c r="BS196" s="196" t="n">
        <f aca="false">IF(U196&gt;0,1,0)</f>
        <v>0</v>
      </c>
      <c r="BT196" s="197" t="n">
        <f aca="false">IF(SUM(BN196:BS196)&lt;=1,0,164)</f>
        <v>0</v>
      </c>
      <c r="CA196" s="27"/>
      <c r="CB196" s="199" t="str">
        <f aca="false">IF(ROUND(EJ196,2)=0,"",ROUND((K196-EJ196),2))</f>
        <v/>
      </c>
      <c r="CC196" s="200" t="str">
        <f aca="false">IF(CB196=0,"OK.",IF(CB196="","","Popraw  ;)"))</f>
        <v/>
      </c>
      <c r="CD196" s="201" t="str">
        <f aca="false">IF(ROWS(AP196:AP197)&gt;2,"Pamiętaj o wpisaniu WYPEŁNIONE do kol. z Filtrem","")</f>
        <v/>
      </c>
      <c r="CE196" s="217"/>
      <c r="CF196" s="218"/>
      <c r="CG196" s="218"/>
      <c r="CH196" s="218"/>
      <c r="CI196" s="220"/>
      <c r="CJ196" s="27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05" t="b">
        <f aca="false">ISNUMBER(D196)</f>
        <v>0</v>
      </c>
      <c r="CV196" s="206" t="b">
        <f aca="false">ISBLANK(D196)</f>
        <v>1</v>
      </c>
      <c r="CW196" s="189" t="b">
        <f aca="false">IF(CU196=CV196,FALSE(),TRUE())</f>
        <v>1</v>
      </c>
      <c r="CX196" s="55" t="n">
        <f aca="false">IF(CW196=TRUE(),0,1)</f>
        <v>0</v>
      </c>
      <c r="CY196" s="17"/>
      <c r="CZ196" s="55" t="n">
        <f aca="false">CX196</f>
        <v>0</v>
      </c>
      <c r="DA196" s="208" t="n">
        <f aca="false">IF(CZ196=0,DA195,CZ196)</f>
        <v>1</v>
      </c>
      <c r="DB196" s="161" t="n">
        <f aca="false">IF(DA196=1,1,IF(DA196=10,10,IF(DA196=20,20,10)))</f>
        <v>1</v>
      </c>
      <c r="DC196" s="222"/>
      <c r="DD196" s="208" t="n">
        <f aca="false">IF(DB196=1,1,0)</f>
        <v>1</v>
      </c>
      <c r="DE196" s="209" t="n">
        <f aca="false">DD196*K196</f>
        <v>0</v>
      </c>
      <c r="DF196" s="209" t="n">
        <f aca="false">DD196*M196</f>
        <v>0</v>
      </c>
      <c r="DG196" s="210"/>
      <c r="DH196" s="43"/>
      <c r="DI196" s="211"/>
      <c r="DJ196" s="112"/>
      <c r="DK196" s="162" t="n">
        <f aca="false">IF(DB196=1,M196,0)</f>
        <v>0</v>
      </c>
      <c r="DL196" s="212" t="n">
        <f aca="false">IF(AND(CZ196=1,DD196=1),2,DD196)</f>
        <v>1</v>
      </c>
      <c r="DM196" s="55" t="n">
        <f aca="false">IF(AND(DL196=2,DL197=2),2,IF(AND(DL196=2,DL197=1),3,DL196))</f>
        <v>1</v>
      </c>
      <c r="DN196" s="55" t="n">
        <f aca="false">IF(DM196=2,2,IF(AND(DM196=3,DM198=1),4,DM196))</f>
        <v>1</v>
      </c>
      <c r="DO196" s="55" t="n">
        <f aca="false">IF(DN196=2,2,IF(AND(DN196=4,DN199=1),5,DN196))</f>
        <v>1</v>
      </c>
      <c r="DP196" s="55" t="n">
        <f aca="false">IF(DO196=2,2,IF(AND(DO196=5,DO200=1),6,DO196))</f>
        <v>1</v>
      </c>
      <c r="DQ196" s="55" t="n">
        <f aca="false">IF(DP196=2,2,IF(AND(DP196=6,DP201=1),7,DP196))</f>
        <v>1</v>
      </c>
      <c r="DR196" s="55" t="n">
        <f aca="false">IF(DQ196=2,2,IF(AND(DQ196=7,DQ202=1),8,DQ196))</f>
        <v>1</v>
      </c>
      <c r="DS196" s="55" t="n">
        <f aca="false">IF(DR196=2,2,IF(AND(DR196=8,DR203=1),9,DR196))</f>
        <v>1</v>
      </c>
      <c r="DT196" s="55" t="n">
        <f aca="false">IF(DS196=2,2,IF(AND(DS196=9,DS204=1),10,DS196))</f>
        <v>1</v>
      </c>
      <c r="DU196" s="55" t="n">
        <f aca="false">IF(DT196=2,2,IF(AND(DT196=10,DT205=1),11,DT196))</f>
        <v>1</v>
      </c>
      <c r="DV196" s="55" t="n">
        <f aca="false">IF(DU196=2,2,IF(AND(DU196=11,DU206=1),12,DU196))</f>
        <v>1</v>
      </c>
      <c r="DW196" s="55" t="n">
        <f aca="false">IF(DV196=2,2,IF(AND(DV196=12,DV207=1),13,DV196))</f>
        <v>1</v>
      </c>
      <c r="DX196" s="55" t="n">
        <f aca="false">IF(DW196=2,2,IF(AND(DW196=13,DW208=1),14,DW196))</f>
        <v>1</v>
      </c>
      <c r="DY196" s="55" t="n">
        <f aca="false">IF(DX196=2,2,IF(AND(DX196=14,DX209=1),15,DX196))</f>
        <v>1</v>
      </c>
      <c r="DZ196" s="55" t="n">
        <f aca="false">IF(DY196=2,2,IF(AND(DY196=15,DY210=1),16,DY196))</f>
        <v>1</v>
      </c>
      <c r="EA196" s="55" t="n">
        <f aca="false">IF(DZ196=2,2,IF(AND(DZ196=16,DZ211=1),17,DZ196))</f>
        <v>1</v>
      </c>
      <c r="EB196" s="55" t="n">
        <f aca="false">IF(EA196=2,2,IF(AND(EA196=17,EA212=1),18,EA196))</f>
        <v>1</v>
      </c>
      <c r="EC196" s="213" t="n">
        <f aca="false">IF(EB196=2,2,IF(AND(EB196=18,EB213=1),19,EB196))</f>
        <v>1</v>
      </c>
      <c r="ED196" s="214" t="n">
        <f aca="false">IF(EC196=2,DK196,IF(EC196=3,(DK196+DK197),IF(EC196=4,(DK196+DK197+DK198),IF(EC196=5,(DK196+DK197+DK198+DK199),IF(EC196=6,(DK196+DK197+DK198+DK199+DK200),IF(EC196=7,(DK196+DK197+DK198+DK199+DK200+DK201),0))))))</f>
        <v>0</v>
      </c>
      <c r="EE196" s="215" t="n">
        <f aca="false">IF(EC196=8,(DK196+DK197+DK198+DK199+DK200+DK201+DK202),IF(EC196=9,(DK196+DK197+DK198+DK199+DK200+DK201+DK202+DK203),IF(EC196=10,(DK196+DK197+DK198+DK199+DK200+DK201+DK202+DK203+DK204),IF(EC196=11,(DK196+DK197+DK198+DK199+DK200+DK201+DK202+DK203+DK204+DK205),IF(EC196=12,(DK196+DK197+DK198+DK199+DK200+DK201+DK202+DK203+DK204+DK205+DK206),IF(EC196=13,(DK196+DK197+DK198+DK199+DK200+DK201+DK202+DK203+DK204+DK205+DK206+DK207),0))))))</f>
        <v>0</v>
      </c>
      <c r="EF196" s="215" t="n">
        <f aca="false">IF(EC196=14,SUM(DK196:DK208),IF(EC196=15,SUM(DK196:DK209),IF(EC196=16,SUM(DK196:DK210),IF(EC196=17,SUM(DK196:DK211),IF(EC196=18,SUM(DK196:DK212),IF(EC196=19,SUM(DK196:DK213),0))))))</f>
        <v>0</v>
      </c>
      <c r="EG196" s="216" t="n">
        <f aca="false">ED196+EE196+EF196</f>
        <v>0</v>
      </c>
      <c r="EH196" s="215"/>
      <c r="EI196" s="216"/>
      <c r="EJ196" s="113" t="n">
        <f aca="false">EG196+EI196</f>
        <v>0</v>
      </c>
      <c r="EK196" s="113"/>
      <c r="EL196" s="113"/>
      <c r="EM196" s="113"/>
      <c r="EN196" s="113"/>
    </row>
    <row r="197" s="16" customFormat="true" ht="27" hidden="false" customHeight="true" outlineLevel="0" collapsed="false">
      <c r="B197" s="164" t="str">
        <f aca="false">IF(M197&gt;0,"Wypełnione","")</f>
        <v/>
      </c>
      <c r="C197" s="165" t="str">
        <f aca="false">IF(AU197=1,SUM(AU$11:AU197),"")</f>
        <v/>
      </c>
      <c r="D197" s="166"/>
      <c r="E197" s="167"/>
      <c r="F197" s="168"/>
      <c r="G197" s="169"/>
      <c r="H197" s="170"/>
      <c r="I197" s="168"/>
      <c r="J197" s="169"/>
      <c r="K197" s="170"/>
      <c r="L197" s="171"/>
      <c r="M197" s="172"/>
      <c r="N197" s="173"/>
      <c r="O197" s="173"/>
      <c r="P197" s="174"/>
      <c r="Q197" s="175"/>
      <c r="R197" s="175"/>
      <c r="S197" s="175"/>
      <c r="T197" s="175"/>
      <c r="U197" s="176"/>
      <c r="V197" s="177"/>
      <c r="W197" s="178"/>
      <c r="X197" s="178"/>
      <c r="Y197" s="178"/>
      <c r="Z197" s="178"/>
      <c r="AA197" s="178"/>
      <c r="AB197" s="178"/>
      <c r="AC197" s="178"/>
      <c r="AD197" s="178"/>
      <c r="AE197" s="179"/>
      <c r="AF197" s="180"/>
      <c r="AG197" s="177"/>
      <c r="AH197" s="178"/>
      <c r="AI197" s="181"/>
      <c r="AJ197" s="182"/>
      <c r="AK197" s="169"/>
      <c r="AL197" s="183"/>
      <c r="AM197" s="184"/>
      <c r="AN197" s="184"/>
      <c r="AO197" s="183"/>
      <c r="AP197" s="185"/>
      <c r="AQ197" s="186" t="str">
        <f aca="false">IF(BG197+BJ197&gt;0,"Wpisz miarę.","")</f>
        <v/>
      </c>
      <c r="AR197" s="187" t="n">
        <v>1</v>
      </c>
      <c r="AU197" s="188" t="n">
        <f aca="false">AW197</f>
        <v>0</v>
      </c>
      <c r="AV197" s="189" t="b">
        <f aca="false">ISNONTEXT(D197)</f>
        <v>1</v>
      </c>
      <c r="AW197" s="55" t="n">
        <f aca="false">IF(AV197=TRUE(),0,1)</f>
        <v>0</v>
      </c>
      <c r="AX197" s="190" t="n">
        <f aca="false">IF(D197=0,1,COUNTIF(D$12:D$401,D197))</f>
        <v>1</v>
      </c>
      <c r="AY197" s="191" t="n">
        <f aca="false">IF(AX197&gt;1,1,0)</f>
        <v>0</v>
      </c>
      <c r="BD197" s="193"/>
      <c r="BE197" s="193"/>
      <c r="BG197" s="194" t="n">
        <f aca="false">IF(AND(BH197&gt;0,BI197=0),1,0)</f>
        <v>0</v>
      </c>
      <c r="BH197" s="195" t="n">
        <f aca="false">AE197</f>
        <v>0</v>
      </c>
      <c r="BI197" s="187" t="n">
        <f aca="false">AF197</f>
        <v>0</v>
      </c>
      <c r="BJ197" s="194" t="n">
        <f aca="false">IF(AND(BK197&gt;0,BL197=0),1,0)</f>
        <v>0</v>
      </c>
      <c r="BK197" s="195" t="n">
        <f aca="false">AJ197</f>
        <v>0</v>
      </c>
      <c r="BL197" s="187" t="n">
        <f aca="false">AK197</f>
        <v>0</v>
      </c>
      <c r="BN197" s="196" t="n">
        <f aca="false">IF(P197&gt;0,1,0)</f>
        <v>0</v>
      </c>
      <c r="BO197" s="196" t="n">
        <f aca="false">IF(Q197&gt;0,1,0)</f>
        <v>0</v>
      </c>
      <c r="BP197" s="196" t="n">
        <f aca="false">IF(R197&gt;0,1,0)</f>
        <v>0</v>
      </c>
      <c r="BQ197" s="196" t="n">
        <f aca="false">IF(S197&gt;0,1,0)</f>
        <v>0</v>
      </c>
      <c r="BR197" s="196" t="n">
        <f aca="false">IF(T197&gt;0,1,0)</f>
        <v>0</v>
      </c>
      <c r="BS197" s="196" t="n">
        <f aca="false">IF(U197&gt;0,1,0)</f>
        <v>0</v>
      </c>
      <c r="BT197" s="197" t="n">
        <f aca="false">IF(SUM(BN197:BS197)&lt;=1,0,164)</f>
        <v>0</v>
      </c>
      <c r="CA197" s="27"/>
      <c r="CB197" s="199" t="str">
        <f aca="false">IF(ROUND(EJ197,2)=0,"",ROUND((K197-EJ197),2))</f>
        <v/>
      </c>
      <c r="CC197" s="200" t="str">
        <f aca="false">IF(CB197=0,"OK.",IF(CB197="","","Popraw  ;)"))</f>
        <v/>
      </c>
      <c r="CD197" s="201" t="str">
        <f aca="false">IF(ROWS(AP197:AP198)&gt;2,"Pamiętaj o wpisaniu WYPEŁNIONE do kol. z Filtrem","")</f>
        <v/>
      </c>
      <c r="CE197" s="217"/>
      <c r="CF197" s="218"/>
      <c r="CG197" s="218"/>
      <c r="CH197" s="218"/>
      <c r="CI197" s="220"/>
      <c r="CJ197" s="27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05" t="b">
        <f aca="false">ISNUMBER(D197)</f>
        <v>0</v>
      </c>
      <c r="CV197" s="206" t="b">
        <f aca="false">ISBLANK(D197)</f>
        <v>1</v>
      </c>
      <c r="CW197" s="189" t="b">
        <f aca="false">IF(CU197=CV197,FALSE(),TRUE())</f>
        <v>1</v>
      </c>
      <c r="CX197" s="55" t="n">
        <f aca="false">IF(CW197=TRUE(),0,1)</f>
        <v>0</v>
      </c>
      <c r="CY197" s="17"/>
      <c r="CZ197" s="55" t="n">
        <f aca="false">CX197</f>
        <v>0</v>
      </c>
      <c r="DA197" s="208" t="n">
        <f aca="false">IF(CZ197=0,DA196,CZ197)</f>
        <v>1</v>
      </c>
      <c r="DB197" s="161" t="n">
        <f aca="false">IF(DA197=1,1,IF(DA197=10,10,IF(DA197=20,20,10)))</f>
        <v>1</v>
      </c>
      <c r="DC197" s="222"/>
      <c r="DD197" s="208" t="n">
        <f aca="false">IF(DB197=1,1,0)</f>
        <v>1</v>
      </c>
      <c r="DE197" s="209" t="n">
        <f aca="false">DD197*K197</f>
        <v>0</v>
      </c>
      <c r="DF197" s="209" t="n">
        <f aca="false">DD197*M197</f>
        <v>0</v>
      </c>
      <c r="DG197" s="210"/>
      <c r="DH197" s="43"/>
      <c r="DI197" s="211"/>
      <c r="DJ197" s="112"/>
      <c r="DK197" s="162" t="n">
        <f aca="false">IF(DB197=1,M197,0)</f>
        <v>0</v>
      </c>
      <c r="DL197" s="212" t="n">
        <f aca="false">IF(AND(CZ197=1,DD197=1),2,DD197)</f>
        <v>1</v>
      </c>
      <c r="DM197" s="55" t="n">
        <f aca="false">IF(AND(DL197=2,DL198=2),2,IF(AND(DL197=2,DL198=1),3,DL197))</f>
        <v>1</v>
      </c>
      <c r="DN197" s="55" t="n">
        <f aca="false">IF(DM197=2,2,IF(AND(DM197=3,DM199=1),4,DM197))</f>
        <v>1</v>
      </c>
      <c r="DO197" s="55" t="n">
        <f aca="false">IF(DN197=2,2,IF(AND(DN197=4,DN200=1),5,DN197))</f>
        <v>1</v>
      </c>
      <c r="DP197" s="55" t="n">
        <f aca="false">IF(DO197=2,2,IF(AND(DO197=5,DO201=1),6,DO197))</f>
        <v>1</v>
      </c>
      <c r="DQ197" s="55" t="n">
        <f aca="false">IF(DP197=2,2,IF(AND(DP197=6,DP202=1),7,DP197))</f>
        <v>1</v>
      </c>
      <c r="DR197" s="55" t="n">
        <f aca="false">IF(DQ197=2,2,IF(AND(DQ197=7,DQ203=1),8,DQ197))</f>
        <v>1</v>
      </c>
      <c r="DS197" s="55" t="n">
        <f aca="false">IF(DR197=2,2,IF(AND(DR197=8,DR204=1),9,DR197))</f>
        <v>1</v>
      </c>
      <c r="DT197" s="55" t="n">
        <f aca="false">IF(DS197=2,2,IF(AND(DS197=9,DS205=1),10,DS197))</f>
        <v>1</v>
      </c>
      <c r="DU197" s="55" t="n">
        <f aca="false">IF(DT197=2,2,IF(AND(DT197=10,DT206=1),11,DT197))</f>
        <v>1</v>
      </c>
      <c r="DV197" s="55" t="n">
        <f aca="false">IF(DU197=2,2,IF(AND(DU197=11,DU207=1),12,DU197))</f>
        <v>1</v>
      </c>
      <c r="DW197" s="55" t="n">
        <f aca="false">IF(DV197=2,2,IF(AND(DV197=12,DV208=1),13,DV197))</f>
        <v>1</v>
      </c>
      <c r="DX197" s="55" t="n">
        <f aca="false">IF(DW197=2,2,IF(AND(DW197=13,DW209=1),14,DW197))</f>
        <v>1</v>
      </c>
      <c r="DY197" s="55" t="n">
        <f aca="false">IF(DX197=2,2,IF(AND(DX197=14,DX210=1),15,DX197))</f>
        <v>1</v>
      </c>
      <c r="DZ197" s="55" t="n">
        <f aca="false">IF(DY197=2,2,IF(AND(DY197=15,DY211=1),16,DY197))</f>
        <v>1</v>
      </c>
      <c r="EA197" s="55" t="n">
        <f aca="false">IF(DZ197=2,2,IF(AND(DZ197=16,DZ212=1),17,DZ197))</f>
        <v>1</v>
      </c>
      <c r="EB197" s="55" t="n">
        <f aca="false">IF(EA197=2,2,IF(AND(EA197=17,EA213=1),18,EA197))</f>
        <v>1</v>
      </c>
      <c r="EC197" s="213" t="n">
        <f aca="false">IF(EB197=2,2,IF(AND(EB197=18,EB214=1),19,EB197))</f>
        <v>1</v>
      </c>
      <c r="ED197" s="214" t="n">
        <f aca="false">IF(EC197=2,DK197,IF(EC197=3,(DK197+DK198),IF(EC197=4,(DK197+DK198+DK199),IF(EC197=5,(DK197+DK198+DK199+DK200),IF(EC197=6,(DK197+DK198+DK199+DK200+DK201),IF(EC197=7,(DK197+DK198+DK199+DK200+DK201+DK202),0))))))</f>
        <v>0</v>
      </c>
      <c r="EE197" s="215" t="n">
        <f aca="false">IF(EC197=8,(DK197+DK198+DK199+DK200+DK201+DK202+DK203),IF(EC197=9,(DK197+DK198+DK199+DK200+DK201+DK202+DK203+DK204),IF(EC197=10,(DK197+DK198+DK199+DK200+DK201+DK202+DK203+DK204+DK205),IF(EC197=11,(DK197+DK198+DK199+DK200+DK201+DK202+DK203+DK204+DK205+DK206),IF(EC197=12,(DK197+DK198+DK199+DK200+DK201+DK202+DK203+DK204+DK205+DK206+DK207),IF(EC197=13,(DK197+DK198+DK199+DK200+DK201+DK202+DK203+DK204+DK205+DK206+DK207+DK208),0))))))</f>
        <v>0</v>
      </c>
      <c r="EF197" s="215" t="n">
        <f aca="false">IF(EC197=14,SUM(DK197:DK209),IF(EC197=15,SUM(DK197:DK210),IF(EC197=16,SUM(DK197:DK211),IF(EC197=17,SUM(DK197:DK212),IF(EC197=18,SUM(DK197:DK213),IF(EC197=19,SUM(DK197:DK214),0))))))</f>
        <v>0</v>
      </c>
      <c r="EG197" s="216" t="n">
        <f aca="false">ED197+EE197+EF197</f>
        <v>0</v>
      </c>
      <c r="EH197" s="215"/>
      <c r="EI197" s="216"/>
      <c r="EJ197" s="113" t="n">
        <f aca="false">EG197+EI197</f>
        <v>0</v>
      </c>
      <c r="EK197" s="113"/>
      <c r="EL197" s="113"/>
      <c r="EM197" s="113"/>
      <c r="EN197" s="113"/>
    </row>
    <row r="198" s="16" customFormat="true" ht="27" hidden="false" customHeight="true" outlineLevel="0" collapsed="false">
      <c r="B198" s="164" t="str">
        <f aca="false">IF(M198&gt;0,"Wypełnione","")</f>
        <v/>
      </c>
      <c r="C198" s="165" t="str">
        <f aca="false">IF(AU198=1,SUM(AU$11:AU198),"")</f>
        <v/>
      </c>
      <c r="D198" s="166"/>
      <c r="E198" s="167"/>
      <c r="F198" s="168"/>
      <c r="G198" s="169"/>
      <c r="H198" s="170"/>
      <c r="I198" s="168"/>
      <c r="J198" s="169"/>
      <c r="K198" s="170"/>
      <c r="L198" s="171"/>
      <c r="M198" s="172"/>
      <c r="N198" s="173"/>
      <c r="O198" s="173"/>
      <c r="P198" s="174"/>
      <c r="Q198" s="175"/>
      <c r="R198" s="175"/>
      <c r="S198" s="175"/>
      <c r="T198" s="175"/>
      <c r="U198" s="176"/>
      <c r="V198" s="177"/>
      <c r="W198" s="178"/>
      <c r="X198" s="178"/>
      <c r="Y198" s="178"/>
      <c r="Z198" s="178"/>
      <c r="AA198" s="178"/>
      <c r="AB198" s="178"/>
      <c r="AC198" s="178"/>
      <c r="AD198" s="178"/>
      <c r="AE198" s="179"/>
      <c r="AF198" s="180"/>
      <c r="AG198" s="177"/>
      <c r="AH198" s="178"/>
      <c r="AI198" s="181"/>
      <c r="AJ198" s="182"/>
      <c r="AK198" s="169"/>
      <c r="AL198" s="183"/>
      <c r="AM198" s="184"/>
      <c r="AN198" s="184"/>
      <c r="AO198" s="183"/>
      <c r="AP198" s="185"/>
      <c r="AQ198" s="186" t="str">
        <f aca="false">IF(BG198+BJ198&gt;0,"Wpisz miarę.","")</f>
        <v/>
      </c>
      <c r="AR198" s="187" t="n">
        <v>1</v>
      </c>
      <c r="AU198" s="188" t="n">
        <f aca="false">AW198</f>
        <v>0</v>
      </c>
      <c r="AV198" s="189" t="b">
        <f aca="false">ISNONTEXT(D198)</f>
        <v>1</v>
      </c>
      <c r="AW198" s="55" t="n">
        <f aca="false">IF(AV198=TRUE(),0,1)</f>
        <v>0</v>
      </c>
      <c r="AX198" s="190" t="n">
        <f aca="false">IF(D198=0,1,COUNTIF(D$12:D$401,D198))</f>
        <v>1</v>
      </c>
      <c r="AY198" s="191" t="n">
        <f aca="false">IF(AX198&gt;1,1,0)</f>
        <v>0</v>
      </c>
      <c r="BD198" s="193"/>
      <c r="BE198" s="193"/>
      <c r="BG198" s="194" t="n">
        <f aca="false">IF(AND(BH198&gt;0,BI198=0),1,0)</f>
        <v>0</v>
      </c>
      <c r="BH198" s="195" t="n">
        <f aca="false">AE198</f>
        <v>0</v>
      </c>
      <c r="BI198" s="187" t="n">
        <f aca="false">AF198</f>
        <v>0</v>
      </c>
      <c r="BJ198" s="194" t="n">
        <f aca="false">IF(AND(BK198&gt;0,BL198=0),1,0)</f>
        <v>0</v>
      </c>
      <c r="BK198" s="195" t="n">
        <f aca="false">AJ198</f>
        <v>0</v>
      </c>
      <c r="BL198" s="187" t="n">
        <f aca="false">AK198</f>
        <v>0</v>
      </c>
      <c r="BN198" s="196" t="n">
        <f aca="false">IF(P198&gt;0,1,0)</f>
        <v>0</v>
      </c>
      <c r="BO198" s="196" t="n">
        <f aca="false">IF(Q198&gt;0,1,0)</f>
        <v>0</v>
      </c>
      <c r="BP198" s="196" t="n">
        <f aca="false">IF(R198&gt;0,1,0)</f>
        <v>0</v>
      </c>
      <c r="BQ198" s="196" t="n">
        <f aca="false">IF(S198&gt;0,1,0)</f>
        <v>0</v>
      </c>
      <c r="BR198" s="196" t="n">
        <f aca="false">IF(T198&gt;0,1,0)</f>
        <v>0</v>
      </c>
      <c r="BS198" s="196" t="n">
        <f aca="false">IF(U198&gt;0,1,0)</f>
        <v>0</v>
      </c>
      <c r="BT198" s="197" t="n">
        <f aca="false">IF(SUM(BN198:BS198)&lt;=1,0,164)</f>
        <v>0</v>
      </c>
      <c r="CA198" s="27"/>
      <c r="CB198" s="199" t="str">
        <f aca="false">IF(ROUND(EJ198,2)=0,"",ROUND((K198-EJ198),2))</f>
        <v/>
      </c>
      <c r="CC198" s="200" t="str">
        <f aca="false">IF(CB198=0,"OK.",IF(CB198="","","Popraw  ;)"))</f>
        <v/>
      </c>
      <c r="CD198" s="201" t="str">
        <f aca="false">IF(ROWS(AP198:AP199)&gt;2,"Pamiętaj o wpisaniu WYPEŁNIONE do kol. z Filtrem","")</f>
        <v/>
      </c>
      <c r="CE198" s="217"/>
      <c r="CF198" s="218"/>
      <c r="CG198" s="218"/>
      <c r="CH198" s="218"/>
      <c r="CI198" s="220"/>
      <c r="CJ198" s="27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05" t="b">
        <f aca="false">ISNUMBER(D198)</f>
        <v>0</v>
      </c>
      <c r="CV198" s="206" t="b">
        <f aca="false">ISBLANK(D198)</f>
        <v>1</v>
      </c>
      <c r="CW198" s="189" t="b">
        <f aca="false">IF(CU198=CV198,FALSE(),TRUE())</f>
        <v>1</v>
      </c>
      <c r="CX198" s="55" t="n">
        <f aca="false">IF(CW198=TRUE(),0,1)</f>
        <v>0</v>
      </c>
      <c r="CY198" s="17"/>
      <c r="CZ198" s="55" t="n">
        <f aca="false">CX198</f>
        <v>0</v>
      </c>
      <c r="DA198" s="208" t="n">
        <f aca="false">IF(CZ198=0,DA197,CZ198)</f>
        <v>1</v>
      </c>
      <c r="DB198" s="161" t="n">
        <f aca="false">IF(DA198=1,1,IF(DA198=10,10,IF(DA198=20,20,10)))</f>
        <v>1</v>
      </c>
      <c r="DC198" s="222"/>
      <c r="DD198" s="208" t="n">
        <f aca="false">IF(DB198=1,1,0)</f>
        <v>1</v>
      </c>
      <c r="DE198" s="209" t="n">
        <f aca="false">DD198*K198</f>
        <v>0</v>
      </c>
      <c r="DF198" s="209" t="n">
        <f aca="false">DD198*M198</f>
        <v>0</v>
      </c>
      <c r="DG198" s="210"/>
      <c r="DH198" s="43"/>
      <c r="DI198" s="211"/>
      <c r="DJ198" s="112"/>
      <c r="DK198" s="162" t="n">
        <f aca="false">IF(DB198=1,M198,0)</f>
        <v>0</v>
      </c>
      <c r="DL198" s="212" t="n">
        <f aca="false">IF(AND(CZ198=1,DD198=1),2,DD198)</f>
        <v>1</v>
      </c>
      <c r="DM198" s="55" t="n">
        <f aca="false">IF(AND(DL198=2,DL199=2),2,IF(AND(DL198=2,DL199=1),3,DL198))</f>
        <v>1</v>
      </c>
      <c r="DN198" s="55" t="n">
        <f aca="false">IF(DM198=2,2,IF(AND(DM198=3,DM200=1),4,DM198))</f>
        <v>1</v>
      </c>
      <c r="DO198" s="55" t="n">
        <f aca="false">IF(DN198=2,2,IF(AND(DN198=4,DN201=1),5,DN198))</f>
        <v>1</v>
      </c>
      <c r="DP198" s="55" t="n">
        <f aca="false">IF(DO198=2,2,IF(AND(DO198=5,DO202=1),6,DO198))</f>
        <v>1</v>
      </c>
      <c r="DQ198" s="55" t="n">
        <f aca="false">IF(DP198=2,2,IF(AND(DP198=6,DP203=1),7,DP198))</f>
        <v>1</v>
      </c>
      <c r="DR198" s="55" t="n">
        <f aca="false">IF(DQ198=2,2,IF(AND(DQ198=7,DQ204=1),8,DQ198))</f>
        <v>1</v>
      </c>
      <c r="DS198" s="55" t="n">
        <f aca="false">IF(DR198=2,2,IF(AND(DR198=8,DR205=1),9,DR198))</f>
        <v>1</v>
      </c>
      <c r="DT198" s="55" t="n">
        <f aca="false">IF(DS198=2,2,IF(AND(DS198=9,DS206=1),10,DS198))</f>
        <v>1</v>
      </c>
      <c r="DU198" s="55" t="n">
        <f aca="false">IF(DT198=2,2,IF(AND(DT198=10,DT207=1),11,DT198))</f>
        <v>1</v>
      </c>
      <c r="DV198" s="55" t="n">
        <f aca="false">IF(DU198=2,2,IF(AND(DU198=11,DU208=1),12,DU198))</f>
        <v>1</v>
      </c>
      <c r="DW198" s="55" t="n">
        <f aca="false">IF(DV198=2,2,IF(AND(DV198=12,DV209=1),13,DV198))</f>
        <v>1</v>
      </c>
      <c r="DX198" s="55" t="n">
        <f aca="false">IF(DW198=2,2,IF(AND(DW198=13,DW210=1),14,DW198))</f>
        <v>1</v>
      </c>
      <c r="DY198" s="55" t="n">
        <f aca="false">IF(DX198=2,2,IF(AND(DX198=14,DX211=1),15,DX198))</f>
        <v>1</v>
      </c>
      <c r="DZ198" s="55" t="n">
        <f aca="false">IF(DY198=2,2,IF(AND(DY198=15,DY212=1),16,DY198))</f>
        <v>1</v>
      </c>
      <c r="EA198" s="55" t="n">
        <f aca="false">IF(DZ198=2,2,IF(AND(DZ198=16,DZ213=1),17,DZ198))</f>
        <v>1</v>
      </c>
      <c r="EB198" s="55" t="n">
        <f aca="false">IF(EA198=2,2,IF(AND(EA198=17,EA214=1),18,EA198))</f>
        <v>1</v>
      </c>
      <c r="EC198" s="213" t="n">
        <f aca="false">IF(EB198=2,2,IF(AND(EB198=18,EB215=1),19,EB198))</f>
        <v>1</v>
      </c>
      <c r="ED198" s="214" t="n">
        <f aca="false">IF(EC198=2,DK198,IF(EC198=3,(DK198+DK199),IF(EC198=4,(DK198+DK199+DK200),IF(EC198=5,(DK198+DK199+DK200+DK201),IF(EC198=6,(DK198+DK199+DK200+DK201+DK202),IF(EC198=7,(DK198+DK199+DK200+DK201+DK202+DK203),0))))))</f>
        <v>0</v>
      </c>
      <c r="EE198" s="215" t="n">
        <f aca="false">IF(EC198=8,(DK198+DK199+DK200+DK201+DK202+DK203+DK204),IF(EC198=9,(DK198+DK199+DK200+DK201+DK202+DK203+DK204+DK205),IF(EC198=10,(DK198+DK199+DK200+DK201+DK202+DK203+DK204+DK205+DK206),IF(EC198=11,(DK198+DK199+DK200+DK201+DK202+DK203+DK204+DK205+DK206+DK207),IF(EC198=12,(DK198+DK199+DK200+DK201+DK202+DK203+DK204+DK205+DK206+DK207+DK208),IF(EC198=13,(DK198+DK199+DK200+DK201+DK202+DK203+DK204+DK205+DK206+DK207+DK208+DK209),0))))))</f>
        <v>0</v>
      </c>
      <c r="EF198" s="215" t="n">
        <f aca="false">IF(EC198=14,SUM(DK198:DK210),IF(EC198=15,SUM(DK198:DK211),IF(EC198=16,SUM(DK198:DK212),IF(EC198=17,SUM(DK198:DK213),IF(EC198=18,SUM(DK198:DK214),IF(EC198=19,SUM(DK198:DK215),0))))))</f>
        <v>0</v>
      </c>
      <c r="EG198" s="216" t="n">
        <f aca="false">ED198+EE198+EF198</f>
        <v>0</v>
      </c>
      <c r="EH198" s="215"/>
      <c r="EI198" s="216"/>
      <c r="EJ198" s="113" t="n">
        <f aca="false">EG198+EI198</f>
        <v>0</v>
      </c>
      <c r="EK198" s="113"/>
      <c r="EL198" s="113"/>
      <c r="EM198" s="113"/>
      <c r="EN198" s="113"/>
    </row>
    <row r="199" s="16" customFormat="true" ht="27" hidden="false" customHeight="true" outlineLevel="0" collapsed="false">
      <c r="B199" s="164" t="str">
        <f aca="false">IF(M199&gt;0,"Wypełnione","")</f>
        <v/>
      </c>
      <c r="C199" s="165" t="str">
        <f aca="false">IF(AU199=1,SUM(AU$11:AU199),"")</f>
        <v/>
      </c>
      <c r="D199" s="166"/>
      <c r="E199" s="167"/>
      <c r="F199" s="168"/>
      <c r="G199" s="169"/>
      <c r="H199" s="170"/>
      <c r="I199" s="168"/>
      <c r="J199" s="169"/>
      <c r="K199" s="170"/>
      <c r="L199" s="171"/>
      <c r="M199" s="172"/>
      <c r="N199" s="173"/>
      <c r="O199" s="173"/>
      <c r="P199" s="174"/>
      <c r="Q199" s="175"/>
      <c r="R199" s="175"/>
      <c r="S199" s="175"/>
      <c r="T199" s="175"/>
      <c r="U199" s="176"/>
      <c r="V199" s="177"/>
      <c r="W199" s="178"/>
      <c r="X199" s="178"/>
      <c r="Y199" s="178"/>
      <c r="Z199" s="178"/>
      <c r="AA199" s="178"/>
      <c r="AB199" s="178"/>
      <c r="AC199" s="178"/>
      <c r="AD199" s="178"/>
      <c r="AE199" s="179"/>
      <c r="AF199" s="180"/>
      <c r="AG199" s="177"/>
      <c r="AH199" s="178"/>
      <c r="AI199" s="181"/>
      <c r="AJ199" s="182"/>
      <c r="AK199" s="169"/>
      <c r="AL199" s="183"/>
      <c r="AM199" s="184"/>
      <c r="AN199" s="184"/>
      <c r="AO199" s="183"/>
      <c r="AP199" s="185"/>
      <c r="AQ199" s="186" t="str">
        <f aca="false">IF(BG199+BJ199&gt;0,"Wpisz miarę.","")</f>
        <v/>
      </c>
      <c r="AR199" s="187" t="n">
        <v>1</v>
      </c>
      <c r="AU199" s="188" t="n">
        <f aca="false">AW199</f>
        <v>0</v>
      </c>
      <c r="AV199" s="189" t="b">
        <f aca="false">ISNONTEXT(D199)</f>
        <v>1</v>
      </c>
      <c r="AW199" s="55" t="n">
        <f aca="false">IF(AV199=TRUE(),0,1)</f>
        <v>0</v>
      </c>
      <c r="AX199" s="190" t="n">
        <f aca="false">IF(D199=0,1,COUNTIF(D$12:D$401,D199))</f>
        <v>1</v>
      </c>
      <c r="AY199" s="191" t="n">
        <f aca="false">IF(AX199&gt;1,1,0)</f>
        <v>0</v>
      </c>
      <c r="BD199" s="193"/>
      <c r="BE199" s="193"/>
      <c r="BG199" s="194" t="n">
        <f aca="false">IF(AND(BH199&gt;0,BI199=0),1,0)</f>
        <v>0</v>
      </c>
      <c r="BH199" s="195" t="n">
        <f aca="false">AE199</f>
        <v>0</v>
      </c>
      <c r="BI199" s="187" t="n">
        <f aca="false">AF199</f>
        <v>0</v>
      </c>
      <c r="BJ199" s="194" t="n">
        <f aca="false">IF(AND(BK199&gt;0,BL199=0),1,0)</f>
        <v>0</v>
      </c>
      <c r="BK199" s="195" t="n">
        <f aca="false">AJ199</f>
        <v>0</v>
      </c>
      <c r="BL199" s="187" t="n">
        <f aca="false">AK199</f>
        <v>0</v>
      </c>
      <c r="BN199" s="196" t="n">
        <f aca="false">IF(P199&gt;0,1,0)</f>
        <v>0</v>
      </c>
      <c r="BO199" s="196" t="n">
        <f aca="false">IF(Q199&gt;0,1,0)</f>
        <v>0</v>
      </c>
      <c r="BP199" s="196" t="n">
        <f aca="false">IF(R199&gt;0,1,0)</f>
        <v>0</v>
      </c>
      <c r="BQ199" s="196" t="n">
        <f aca="false">IF(S199&gt;0,1,0)</f>
        <v>0</v>
      </c>
      <c r="BR199" s="196" t="n">
        <f aca="false">IF(T199&gt;0,1,0)</f>
        <v>0</v>
      </c>
      <c r="BS199" s="196" t="n">
        <f aca="false">IF(U199&gt;0,1,0)</f>
        <v>0</v>
      </c>
      <c r="BT199" s="197" t="n">
        <f aca="false">IF(SUM(BN199:BS199)&lt;=1,0,164)</f>
        <v>0</v>
      </c>
      <c r="CA199" s="27"/>
      <c r="CB199" s="199" t="str">
        <f aca="false">IF(ROUND(EJ199,2)=0,"",ROUND((K199-EJ199),2))</f>
        <v/>
      </c>
      <c r="CC199" s="200" t="str">
        <f aca="false">IF(CB199=0,"OK.",IF(CB199="","","Popraw  ;)"))</f>
        <v/>
      </c>
      <c r="CD199" s="201" t="str">
        <f aca="false">IF(ROWS(AP199:AP200)&gt;2,"Pamiętaj o wpisaniu WYPEŁNIONE do kol. z Filtrem","")</f>
        <v/>
      </c>
      <c r="CE199" s="217"/>
      <c r="CF199" s="218"/>
      <c r="CG199" s="218"/>
      <c r="CH199" s="218"/>
      <c r="CI199" s="220"/>
      <c r="CJ199" s="27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05" t="b">
        <f aca="false">ISNUMBER(D199)</f>
        <v>0</v>
      </c>
      <c r="CV199" s="206" t="b">
        <f aca="false">ISBLANK(D199)</f>
        <v>1</v>
      </c>
      <c r="CW199" s="189" t="b">
        <f aca="false">IF(CU199=CV199,FALSE(),TRUE())</f>
        <v>1</v>
      </c>
      <c r="CX199" s="55" t="n">
        <f aca="false">IF(CW199=TRUE(),0,1)</f>
        <v>0</v>
      </c>
      <c r="CY199" s="17"/>
      <c r="CZ199" s="55" t="n">
        <f aca="false">CX199</f>
        <v>0</v>
      </c>
      <c r="DA199" s="208" t="n">
        <f aca="false">IF(CZ199=0,DA198,CZ199)</f>
        <v>1</v>
      </c>
      <c r="DB199" s="161" t="n">
        <f aca="false">IF(DA199=1,1,IF(DA199=10,10,IF(DA199=20,20,10)))</f>
        <v>1</v>
      </c>
      <c r="DC199" s="222"/>
      <c r="DD199" s="208" t="n">
        <f aca="false">IF(DB199=1,1,0)</f>
        <v>1</v>
      </c>
      <c r="DE199" s="209" t="n">
        <f aca="false">DD199*K199</f>
        <v>0</v>
      </c>
      <c r="DF199" s="209" t="n">
        <f aca="false">DD199*M199</f>
        <v>0</v>
      </c>
      <c r="DG199" s="210"/>
      <c r="DH199" s="43"/>
      <c r="DI199" s="211"/>
      <c r="DJ199" s="112"/>
      <c r="DK199" s="162" t="n">
        <f aca="false">IF(DB199=1,M199,0)</f>
        <v>0</v>
      </c>
      <c r="DL199" s="212" t="n">
        <f aca="false">IF(AND(CZ199=1,DD199=1),2,DD199)</f>
        <v>1</v>
      </c>
      <c r="DM199" s="55" t="n">
        <f aca="false">IF(AND(DL199=2,DL200=2),2,IF(AND(DL199=2,DL200=1),3,DL199))</f>
        <v>1</v>
      </c>
      <c r="DN199" s="55" t="n">
        <f aca="false">IF(DM199=2,2,IF(AND(DM199=3,DM201=1),4,DM199))</f>
        <v>1</v>
      </c>
      <c r="DO199" s="55" t="n">
        <f aca="false">IF(DN199=2,2,IF(AND(DN199=4,DN202=1),5,DN199))</f>
        <v>1</v>
      </c>
      <c r="DP199" s="55" t="n">
        <f aca="false">IF(DO199=2,2,IF(AND(DO199=5,DO203=1),6,DO199))</f>
        <v>1</v>
      </c>
      <c r="DQ199" s="55" t="n">
        <f aca="false">IF(DP199=2,2,IF(AND(DP199=6,DP204=1),7,DP199))</f>
        <v>1</v>
      </c>
      <c r="DR199" s="55" t="n">
        <f aca="false">IF(DQ199=2,2,IF(AND(DQ199=7,DQ205=1),8,DQ199))</f>
        <v>1</v>
      </c>
      <c r="DS199" s="55" t="n">
        <f aca="false">IF(DR199=2,2,IF(AND(DR199=8,DR206=1),9,DR199))</f>
        <v>1</v>
      </c>
      <c r="DT199" s="55" t="n">
        <f aca="false">IF(DS199=2,2,IF(AND(DS199=9,DS207=1),10,DS199))</f>
        <v>1</v>
      </c>
      <c r="DU199" s="55" t="n">
        <f aca="false">IF(DT199=2,2,IF(AND(DT199=10,DT208=1),11,DT199))</f>
        <v>1</v>
      </c>
      <c r="DV199" s="55" t="n">
        <f aca="false">IF(DU199=2,2,IF(AND(DU199=11,DU209=1),12,DU199))</f>
        <v>1</v>
      </c>
      <c r="DW199" s="55" t="n">
        <f aca="false">IF(DV199=2,2,IF(AND(DV199=12,DV210=1),13,DV199))</f>
        <v>1</v>
      </c>
      <c r="DX199" s="55" t="n">
        <f aca="false">IF(DW199=2,2,IF(AND(DW199=13,DW211=1),14,DW199))</f>
        <v>1</v>
      </c>
      <c r="DY199" s="55" t="n">
        <f aca="false">IF(DX199=2,2,IF(AND(DX199=14,DX212=1),15,DX199))</f>
        <v>1</v>
      </c>
      <c r="DZ199" s="55" t="n">
        <f aca="false">IF(DY199=2,2,IF(AND(DY199=15,DY213=1),16,DY199))</f>
        <v>1</v>
      </c>
      <c r="EA199" s="55" t="n">
        <f aca="false">IF(DZ199=2,2,IF(AND(DZ199=16,DZ214=1),17,DZ199))</f>
        <v>1</v>
      </c>
      <c r="EB199" s="55" t="n">
        <f aca="false">IF(EA199=2,2,IF(AND(EA199=17,EA215=1),18,EA199))</f>
        <v>1</v>
      </c>
      <c r="EC199" s="213" t="n">
        <f aca="false">IF(EB199=2,2,IF(AND(EB199=18,EB216=1),19,EB199))</f>
        <v>1</v>
      </c>
      <c r="ED199" s="214" t="n">
        <f aca="false">IF(EC199=2,DK199,IF(EC199=3,(DK199+DK200),IF(EC199=4,(DK199+DK200+DK201),IF(EC199=5,(DK199+DK200+DK201+DK202),IF(EC199=6,(DK199+DK200+DK201+DK202+DK203),IF(EC199=7,(DK199+DK200+DK201+DK202+DK203+DK204),0))))))</f>
        <v>0</v>
      </c>
      <c r="EE199" s="215" t="n">
        <f aca="false">IF(EC199=8,(DK199+DK200+DK201+DK202+DK203+DK204+DK205),IF(EC199=9,(DK199+DK200+DK201+DK202+DK203+DK204+DK205+DK206),IF(EC199=10,(DK199+DK200+DK201+DK202+DK203+DK204+DK205+DK206+DK207),IF(EC199=11,(DK199+DK200+DK201+DK202+DK203+DK204+DK205+DK206+DK207+DK208),IF(EC199=12,(DK199+DK200+DK201+DK202+DK203+DK204+DK205+DK206+DK207+DK208+DK209),IF(EC199=13,(DK199+DK200+DK201+DK202+DK203+DK204+DK205+DK206+DK207+DK208+DK209+DK210),0))))))</f>
        <v>0</v>
      </c>
      <c r="EF199" s="215" t="n">
        <f aca="false">IF(EC199=14,SUM(DK199:DK211),IF(EC199=15,SUM(DK199:DK212),IF(EC199=16,SUM(DK199:DK213),IF(EC199=17,SUM(DK199:DK214),IF(EC199=18,SUM(DK199:DK215),IF(EC199=19,SUM(DK199:DK216),0))))))</f>
        <v>0</v>
      </c>
      <c r="EG199" s="216" t="n">
        <f aca="false">ED199+EE199+EF199</f>
        <v>0</v>
      </c>
      <c r="EH199" s="215"/>
      <c r="EI199" s="216"/>
      <c r="EJ199" s="113" t="n">
        <f aca="false">EG199+EI199</f>
        <v>0</v>
      </c>
      <c r="EK199" s="113"/>
      <c r="EL199" s="113"/>
      <c r="EM199" s="113"/>
      <c r="EN199" s="113"/>
    </row>
    <row r="200" s="16" customFormat="true" ht="27" hidden="false" customHeight="true" outlineLevel="0" collapsed="false">
      <c r="B200" s="164" t="str">
        <f aca="false">IF(M200&gt;0,"Wypełnione","")</f>
        <v/>
      </c>
      <c r="C200" s="165" t="str">
        <f aca="false">IF(AU200=1,SUM(AU$11:AU200),"")</f>
        <v/>
      </c>
      <c r="D200" s="166"/>
      <c r="E200" s="167"/>
      <c r="F200" s="168"/>
      <c r="G200" s="169"/>
      <c r="H200" s="170"/>
      <c r="I200" s="168"/>
      <c r="J200" s="169"/>
      <c r="K200" s="170"/>
      <c r="L200" s="171"/>
      <c r="M200" s="172"/>
      <c r="N200" s="173"/>
      <c r="O200" s="173"/>
      <c r="P200" s="174"/>
      <c r="Q200" s="175"/>
      <c r="R200" s="175"/>
      <c r="S200" s="175"/>
      <c r="T200" s="175"/>
      <c r="U200" s="176"/>
      <c r="V200" s="177"/>
      <c r="W200" s="178"/>
      <c r="X200" s="178"/>
      <c r="Y200" s="178"/>
      <c r="Z200" s="178"/>
      <c r="AA200" s="178"/>
      <c r="AB200" s="178"/>
      <c r="AC200" s="178"/>
      <c r="AD200" s="178"/>
      <c r="AE200" s="179"/>
      <c r="AF200" s="180"/>
      <c r="AG200" s="177"/>
      <c r="AH200" s="178"/>
      <c r="AI200" s="181"/>
      <c r="AJ200" s="182"/>
      <c r="AK200" s="169"/>
      <c r="AL200" s="183"/>
      <c r="AM200" s="184"/>
      <c r="AN200" s="184"/>
      <c r="AO200" s="183"/>
      <c r="AP200" s="185"/>
      <c r="AQ200" s="186" t="str">
        <f aca="false">IF(BG200+BJ200&gt;0,"Wpisz miarę.","")</f>
        <v/>
      </c>
      <c r="AR200" s="187" t="n">
        <v>1</v>
      </c>
      <c r="AU200" s="188" t="n">
        <f aca="false">AW200</f>
        <v>0</v>
      </c>
      <c r="AV200" s="189" t="b">
        <f aca="false">ISNONTEXT(D200)</f>
        <v>1</v>
      </c>
      <c r="AW200" s="55" t="n">
        <f aca="false">IF(AV200=TRUE(),0,1)</f>
        <v>0</v>
      </c>
      <c r="AX200" s="190" t="n">
        <f aca="false">IF(D200=0,1,COUNTIF(D$12:D$401,D200))</f>
        <v>1</v>
      </c>
      <c r="AY200" s="191" t="n">
        <f aca="false">IF(AX200&gt;1,1,0)</f>
        <v>0</v>
      </c>
      <c r="BD200" s="193"/>
      <c r="BE200" s="193"/>
      <c r="BG200" s="194" t="n">
        <f aca="false">IF(AND(BH200&gt;0,BI200=0),1,0)</f>
        <v>0</v>
      </c>
      <c r="BH200" s="195" t="n">
        <f aca="false">AE200</f>
        <v>0</v>
      </c>
      <c r="BI200" s="187" t="n">
        <f aca="false">AF200</f>
        <v>0</v>
      </c>
      <c r="BJ200" s="194" t="n">
        <f aca="false">IF(AND(BK200&gt;0,BL200=0),1,0)</f>
        <v>0</v>
      </c>
      <c r="BK200" s="195" t="n">
        <f aca="false">AJ200</f>
        <v>0</v>
      </c>
      <c r="BL200" s="187" t="n">
        <f aca="false">AK200</f>
        <v>0</v>
      </c>
      <c r="BN200" s="196" t="n">
        <f aca="false">IF(P200&gt;0,1,0)</f>
        <v>0</v>
      </c>
      <c r="BO200" s="196" t="n">
        <f aca="false">IF(Q200&gt;0,1,0)</f>
        <v>0</v>
      </c>
      <c r="BP200" s="196" t="n">
        <f aca="false">IF(R200&gt;0,1,0)</f>
        <v>0</v>
      </c>
      <c r="BQ200" s="196" t="n">
        <f aca="false">IF(S200&gt;0,1,0)</f>
        <v>0</v>
      </c>
      <c r="BR200" s="196" t="n">
        <f aca="false">IF(T200&gt;0,1,0)</f>
        <v>0</v>
      </c>
      <c r="BS200" s="196" t="n">
        <f aca="false">IF(U200&gt;0,1,0)</f>
        <v>0</v>
      </c>
      <c r="BT200" s="197" t="n">
        <f aca="false">IF(SUM(BN200:BS200)&lt;=1,0,164)</f>
        <v>0</v>
      </c>
      <c r="CA200" s="27"/>
      <c r="CB200" s="199" t="str">
        <f aca="false">IF(ROUND(EJ200,2)=0,"",ROUND((K200-EJ200),2))</f>
        <v/>
      </c>
      <c r="CC200" s="200" t="str">
        <f aca="false">IF(CB200=0,"OK.",IF(CB200="","","Popraw  ;)"))</f>
        <v/>
      </c>
      <c r="CD200" s="201" t="str">
        <f aca="false">IF(ROWS(AP200:AP201)&gt;2,"Pamiętaj o wpisaniu WYPEŁNIONE do kol. z Filtrem","")</f>
        <v/>
      </c>
      <c r="CE200" s="217"/>
      <c r="CF200" s="218"/>
      <c r="CG200" s="218"/>
      <c r="CH200" s="218"/>
      <c r="CI200" s="220"/>
      <c r="CJ200" s="27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05" t="b">
        <f aca="false">ISNUMBER(D200)</f>
        <v>0</v>
      </c>
      <c r="CV200" s="206" t="b">
        <f aca="false">ISBLANK(D200)</f>
        <v>1</v>
      </c>
      <c r="CW200" s="189" t="b">
        <f aca="false">IF(CU200=CV200,FALSE(),TRUE())</f>
        <v>1</v>
      </c>
      <c r="CX200" s="55" t="n">
        <f aca="false">IF(CW200=TRUE(),0,1)</f>
        <v>0</v>
      </c>
      <c r="CY200" s="17"/>
      <c r="CZ200" s="55" t="n">
        <f aca="false">CX200</f>
        <v>0</v>
      </c>
      <c r="DA200" s="208" t="n">
        <f aca="false">IF(CZ200=0,DA199,CZ200)</f>
        <v>1</v>
      </c>
      <c r="DB200" s="161" t="n">
        <f aca="false">IF(DA200=1,1,IF(DA200=10,10,IF(DA200=20,20,10)))</f>
        <v>1</v>
      </c>
      <c r="DC200" s="222"/>
      <c r="DD200" s="208" t="n">
        <f aca="false">IF(DB200=1,1,0)</f>
        <v>1</v>
      </c>
      <c r="DE200" s="209" t="n">
        <f aca="false">DD200*K200</f>
        <v>0</v>
      </c>
      <c r="DF200" s="209" t="n">
        <f aca="false">DD200*M200</f>
        <v>0</v>
      </c>
      <c r="DG200" s="210"/>
      <c r="DH200" s="43"/>
      <c r="DI200" s="211"/>
      <c r="DJ200" s="112"/>
      <c r="DK200" s="162" t="n">
        <f aca="false">IF(DB200=1,M200,0)</f>
        <v>0</v>
      </c>
      <c r="DL200" s="212" t="n">
        <f aca="false">IF(AND(CZ200=1,DD200=1),2,DD200)</f>
        <v>1</v>
      </c>
      <c r="DM200" s="55" t="n">
        <f aca="false">IF(AND(DL200=2,DL201=2),2,IF(AND(DL200=2,DL201=1),3,DL200))</f>
        <v>1</v>
      </c>
      <c r="DN200" s="55" t="n">
        <f aca="false">IF(DM200=2,2,IF(AND(DM200=3,DM202=1),4,DM200))</f>
        <v>1</v>
      </c>
      <c r="DO200" s="55" t="n">
        <f aca="false">IF(DN200=2,2,IF(AND(DN200=4,DN203=1),5,DN200))</f>
        <v>1</v>
      </c>
      <c r="DP200" s="55" t="n">
        <f aca="false">IF(DO200=2,2,IF(AND(DO200=5,DO204=1),6,DO200))</f>
        <v>1</v>
      </c>
      <c r="DQ200" s="55" t="n">
        <f aca="false">IF(DP200=2,2,IF(AND(DP200=6,DP205=1),7,DP200))</f>
        <v>1</v>
      </c>
      <c r="DR200" s="55" t="n">
        <f aca="false">IF(DQ200=2,2,IF(AND(DQ200=7,DQ206=1),8,DQ200))</f>
        <v>1</v>
      </c>
      <c r="DS200" s="55" t="n">
        <f aca="false">IF(DR200=2,2,IF(AND(DR200=8,DR207=1),9,DR200))</f>
        <v>1</v>
      </c>
      <c r="DT200" s="55" t="n">
        <f aca="false">IF(DS200=2,2,IF(AND(DS200=9,DS208=1),10,DS200))</f>
        <v>1</v>
      </c>
      <c r="DU200" s="55" t="n">
        <f aca="false">IF(DT200=2,2,IF(AND(DT200=10,DT209=1),11,DT200))</f>
        <v>1</v>
      </c>
      <c r="DV200" s="55" t="n">
        <f aca="false">IF(DU200=2,2,IF(AND(DU200=11,DU210=1),12,DU200))</f>
        <v>1</v>
      </c>
      <c r="DW200" s="55" t="n">
        <f aca="false">IF(DV200=2,2,IF(AND(DV200=12,DV211=1),13,DV200))</f>
        <v>1</v>
      </c>
      <c r="DX200" s="55" t="n">
        <f aca="false">IF(DW200=2,2,IF(AND(DW200=13,DW212=1),14,DW200))</f>
        <v>1</v>
      </c>
      <c r="DY200" s="55" t="n">
        <f aca="false">IF(DX200=2,2,IF(AND(DX200=14,DX213=1),15,DX200))</f>
        <v>1</v>
      </c>
      <c r="DZ200" s="55" t="n">
        <f aca="false">IF(DY200=2,2,IF(AND(DY200=15,DY214=1),16,DY200))</f>
        <v>1</v>
      </c>
      <c r="EA200" s="55" t="n">
        <f aca="false">IF(DZ200=2,2,IF(AND(DZ200=16,DZ215=1),17,DZ200))</f>
        <v>1</v>
      </c>
      <c r="EB200" s="55" t="n">
        <f aca="false">IF(EA200=2,2,IF(AND(EA200=17,EA216=1),18,EA200))</f>
        <v>1</v>
      </c>
      <c r="EC200" s="213" t="n">
        <f aca="false">IF(EB200=2,2,IF(AND(EB200=18,EB217=1),19,EB200))</f>
        <v>1</v>
      </c>
      <c r="ED200" s="214" t="n">
        <f aca="false">IF(EC200=2,DK200,IF(EC200=3,(DK200+DK201),IF(EC200=4,(DK200+DK201+DK202),IF(EC200=5,(DK200+DK201+DK202+DK203),IF(EC200=6,(DK200+DK201+DK202+DK203+DK204),IF(EC200=7,(DK200+DK201+DK202+DK203+DK204+DK205),0))))))</f>
        <v>0</v>
      </c>
      <c r="EE200" s="215" t="n">
        <f aca="false">IF(EC200=8,(DK200+DK201+DK202+DK203+DK204+DK205+DK206),IF(EC200=9,(DK200+DK201+DK202+DK203+DK204+DK205+DK206+DK207),IF(EC200=10,(DK200+DK201+DK202+DK203+DK204+DK205+DK206+DK207+DK208),IF(EC200=11,(DK200+DK201+DK202+DK203+DK204+DK205+DK206+DK207+DK208+DK209),IF(EC200=12,(DK200+DK201+DK202+DK203+DK204+DK205+DK206+DK207+DK208+DK209+DK210),IF(EC200=13,(DK200+DK201+DK202+DK203+DK204+DK205+DK206+DK207+DK208+DK209+DK210+DK211),0))))))</f>
        <v>0</v>
      </c>
      <c r="EF200" s="215" t="n">
        <f aca="false">IF(EC200=14,SUM(DK200:DK212),IF(EC200=15,SUM(DK200:DK213),IF(EC200=16,SUM(DK200:DK214),IF(EC200=17,SUM(DK200:DK215),IF(EC200=18,SUM(DK200:DK216),IF(EC200=19,SUM(DK200:DK217),0))))))</f>
        <v>0</v>
      </c>
      <c r="EG200" s="216" t="n">
        <f aca="false">ED200+EE200+EF200</f>
        <v>0</v>
      </c>
      <c r="EH200" s="215"/>
      <c r="EI200" s="216"/>
      <c r="EJ200" s="113" t="n">
        <f aca="false">EG200+EI200</f>
        <v>0</v>
      </c>
      <c r="EK200" s="113"/>
      <c r="EL200" s="113"/>
      <c r="EM200" s="113"/>
      <c r="EN200" s="113"/>
    </row>
    <row r="201" s="16" customFormat="true" ht="27" hidden="false" customHeight="true" outlineLevel="0" collapsed="false">
      <c r="B201" s="164" t="str">
        <f aca="false">IF(M201&gt;0,"Wypełnione","")</f>
        <v/>
      </c>
      <c r="C201" s="165" t="str">
        <f aca="false">IF(AU201=1,SUM(AU$11:AU201),"")</f>
        <v/>
      </c>
      <c r="D201" s="166"/>
      <c r="E201" s="167"/>
      <c r="F201" s="168"/>
      <c r="G201" s="169"/>
      <c r="H201" s="170"/>
      <c r="I201" s="168"/>
      <c r="J201" s="169"/>
      <c r="K201" s="170"/>
      <c r="L201" s="171"/>
      <c r="M201" s="172"/>
      <c r="N201" s="173"/>
      <c r="O201" s="173"/>
      <c r="P201" s="174"/>
      <c r="Q201" s="175"/>
      <c r="R201" s="175"/>
      <c r="S201" s="175"/>
      <c r="T201" s="175"/>
      <c r="U201" s="176"/>
      <c r="V201" s="177"/>
      <c r="W201" s="178"/>
      <c r="X201" s="178"/>
      <c r="Y201" s="178"/>
      <c r="Z201" s="178"/>
      <c r="AA201" s="178"/>
      <c r="AB201" s="178"/>
      <c r="AC201" s="178"/>
      <c r="AD201" s="178"/>
      <c r="AE201" s="179"/>
      <c r="AF201" s="180"/>
      <c r="AG201" s="177"/>
      <c r="AH201" s="178"/>
      <c r="AI201" s="181"/>
      <c r="AJ201" s="182"/>
      <c r="AK201" s="169"/>
      <c r="AL201" s="183"/>
      <c r="AM201" s="184"/>
      <c r="AN201" s="184"/>
      <c r="AO201" s="183"/>
      <c r="AP201" s="185"/>
      <c r="AQ201" s="186" t="str">
        <f aca="false">IF(BG201+BJ201&gt;0,"Wpisz miarę.","")</f>
        <v/>
      </c>
      <c r="AR201" s="187" t="n">
        <v>1</v>
      </c>
      <c r="AU201" s="188" t="n">
        <f aca="false">AW201</f>
        <v>0</v>
      </c>
      <c r="AV201" s="189" t="b">
        <f aca="false">ISNONTEXT(D201)</f>
        <v>1</v>
      </c>
      <c r="AW201" s="55" t="n">
        <f aca="false">IF(AV201=TRUE(),0,1)</f>
        <v>0</v>
      </c>
      <c r="AX201" s="190" t="n">
        <f aca="false">IF(D201=0,1,COUNTIF(D$12:D$401,D201))</f>
        <v>1</v>
      </c>
      <c r="AY201" s="191" t="n">
        <f aca="false">IF(AX201&gt;1,1,0)</f>
        <v>0</v>
      </c>
      <c r="BD201" s="193"/>
      <c r="BE201" s="193"/>
      <c r="BG201" s="194" t="n">
        <f aca="false">IF(AND(BH201&gt;0,BI201=0),1,0)</f>
        <v>0</v>
      </c>
      <c r="BH201" s="195" t="n">
        <f aca="false">AE201</f>
        <v>0</v>
      </c>
      <c r="BI201" s="187" t="n">
        <f aca="false">AF201</f>
        <v>0</v>
      </c>
      <c r="BJ201" s="194" t="n">
        <f aca="false">IF(AND(BK201&gt;0,BL201=0),1,0)</f>
        <v>0</v>
      </c>
      <c r="BK201" s="195" t="n">
        <f aca="false">AJ201</f>
        <v>0</v>
      </c>
      <c r="BL201" s="187" t="n">
        <f aca="false">AK201</f>
        <v>0</v>
      </c>
      <c r="BN201" s="196" t="n">
        <f aca="false">IF(P201&gt;0,1,0)</f>
        <v>0</v>
      </c>
      <c r="BO201" s="196" t="n">
        <f aca="false">IF(Q201&gt;0,1,0)</f>
        <v>0</v>
      </c>
      <c r="BP201" s="196" t="n">
        <f aca="false">IF(R201&gt;0,1,0)</f>
        <v>0</v>
      </c>
      <c r="BQ201" s="196" t="n">
        <f aca="false">IF(S201&gt;0,1,0)</f>
        <v>0</v>
      </c>
      <c r="BR201" s="196" t="n">
        <f aca="false">IF(T201&gt;0,1,0)</f>
        <v>0</v>
      </c>
      <c r="BS201" s="196" t="n">
        <f aca="false">IF(U201&gt;0,1,0)</f>
        <v>0</v>
      </c>
      <c r="BT201" s="197" t="n">
        <f aca="false">IF(SUM(BN201:BS201)&lt;=1,0,164)</f>
        <v>0</v>
      </c>
      <c r="CA201" s="27"/>
      <c r="CB201" s="199" t="str">
        <f aca="false">IF(ROUND(EJ201,2)=0,"",ROUND((K201-EJ201),2))</f>
        <v/>
      </c>
      <c r="CC201" s="200" t="str">
        <f aca="false">IF(CB201=0,"OK.",IF(CB201="","","Popraw  ;)"))</f>
        <v/>
      </c>
      <c r="CD201" s="201" t="str">
        <f aca="false">IF(ROWS(AP201:AP202)&gt;2,"Pamiętaj o wpisaniu WYPEŁNIONE do kol. z Filtrem","")</f>
        <v/>
      </c>
      <c r="CE201" s="217"/>
      <c r="CF201" s="218"/>
      <c r="CG201" s="218"/>
      <c r="CH201" s="218"/>
      <c r="CI201" s="220"/>
      <c r="CJ201" s="27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05" t="b">
        <f aca="false">ISNUMBER(D201)</f>
        <v>0</v>
      </c>
      <c r="CV201" s="206" t="b">
        <f aca="false">ISBLANK(D201)</f>
        <v>1</v>
      </c>
      <c r="CW201" s="189" t="b">
        <f aca="false">IF(CU201=CV201,FALSE(),TRUE())</f>
        <v>1</v>
      </c>
      <c r="CX201" s="55" t="n">
        <f aca="false">IF(CW201=TRUE(),0,1)</f>
        <v>0</v>
      </c>
      <c r="CY201" s="17"/>
      <c r="CZ201" s="55" t="n">
        <f aca="false">CX201</f>
        <v>0</v>
      </c>
      <c r="DA201" s="208" t="n">
        <f aca="false">IF(CZ201=0,DA200,CZ201)</f>
        <v>1</v>
      </c>
      <c r="DB201" s="161" t="n">
        <f aca="false">IF(DA201=1,1,IF(DA201=10,10,IF(DA201=20,20,10)))</f>
        <v>1</v>
      </c>
      <c r="DC201" s="222"/>
      <c r="DD201" s="208" t="n">
        <f aca="false">IF(DB201=1,1,0)</f>
        <v>1</v>
      </c>
      <c r="DE201" s="209" t="n">
        <f aca="false">DD201*K201</f>
        <v>0</v>
      </c>
      <c r="DF201" s="209" t="n">
        <f aca="false">DD201*M201</f>
        <v>0</v>
      </c>
      <c r="DG201" s="210"/>
      <c r="DH201" s="43"/>
      <c r="DI201" s="211"/>
      <c r="DJ201" s="112"/>
      <c r="DK201" s="162" t="n">
        <f aca="false">IF(DB201=1,M201,0)</f>
        <v>0</v>
      </c>
      <c r="DL201" s="212" t="n">
        <f aca="false">IF(AND(CZ201=1,DD201=1),2,DD201)</f>
        <v>1</v>
      </c>
      <c r="DM201" s="55" t="n">
        <f aca="false">IF(AND(DL201=2,DL202=2),2,IF(AND(DL201=2,DL202=1),3,DL201))</f>
        <v>1</v>
      </c>
      <c r="DN201" s="55" t="n">
        <f aca="false">IF(DM201=2,2,IF(AND(DM201=3,DM203=1),4,DM201))</f>
        <v>1</v>
      </c>
      <c r="DO201" s="55" t="n">
        <f aca="false">IF(DN201=2,2,IF(AND(DN201=4,DN204=1),5,DN201))</f>
        <v>1</v>
      </c>
      <c r="DP201" s="55" t="n">
        <f aca="false">IF(DO201=2,2,IF(AND(DO201=5,DO205=1),6,DO201))</f>
        <v>1</v>
      </c>
      <c r="DQ201" s="55" t="n">
        <f aca="false">IF(DP201=2,2,IF(AND(DP201=6,DP206=1),7,DP201))</f>
        <v>1</v>
      </c>
      <c r="DR201" s="55" t="n">
        <f aca="false">IF(DQ201=2,2,IF(AND(DQ201=7,DQ207=1),8,DQ201))</f>
        <v>1</v>
      </c>
      <c r="DS201" s="55" t="n">
        <f aca="false">IF(DR201=2,2,IF(AND(DR201=8,DR208=1),9,DR201))</f>
        <v>1</v>
      </c>
      <c r="DT201" s="55" t="n">
        <f aca="false">IF(DS201=2,2,IF(AND(DS201=9,DS209=1),10,DS201))</f>
        <v>1</v>
      </c>
      <c r="DU201" s="55" t="n">
        <f aca="false">IF(DT201=2,2,IF(AND(DT201=10,DT210=1),11,DT201))</f>
        <v>1</v>
      </c>
      <c r="DV201" s="55" t="n">
        <f aca="false">IF(DU201=2,2,IF(AND(DU201=11,DU211=1),12,DU201))</f>
        <v>1</v>
      </c>
      <c r="DW201" s="55" t="n">
        <f aca="false">IF(DV201=2,2,IF(AND(DV201=12,DV212=1),13,DV201))</f>
        <v>1</v>
      </c>
      <c r="DX201" s="55" t="n">
        <f aca="false">IF(DW201=2,2,IF(AND(DW201=13,DW213=1),14,DW201))</f>
        <v>1</v>
      </c>
      <c r="DY201" s="55" t="n">
        <f aca="false">IF(DX201=2,2,IF(AND(DX201=14,DX214=1),15,DX201))</f>
        <v>1</v>
      </c>
      <c r="DZ201" s="55" t="n">
        <f aca="false">IF(DY201=2,2,IF(AND(DY201=15,DY215=1),16,DY201))</f>
        <v>1</v>
      </c>
      <c r="EA201" s="55" t="n">
        <f aca="false">IF(DZ201=2,2,IF(AND(DZ201=16,DZ216=1),17,DZ201))</f>
        <v>1</v>
      </c>
      <c r="EB201" s="55" t="n">
        <f aca="false">IF(EA201=2,2,IF(AND(EA201=17,EA217=1),18,EA201))</f>
        <v>1</v>
      </c>
      <c r="EC201" s="213" t="n">
        <f aca="false">IF(EB201=2,2,IF(AND(EB201=18,EB218=1),19,EB201))</f>
        <v>1</v>
      </c>
      <c r="ED201" s="214" t="n">
        <f aca="false">IF(EC201=2,DK201,IF(EC201=3,(DK201+DK202),IF(EC201=4,(DK201+DK202+DK203),IF(EC201=5,(DK201+DK202+DK203+DK204),IF(EC201=6,(DK201+DK202+DK203+DK204+DK205),IF(EC201=7,(DK201+DK202+DK203+DK204+DK205+DK206),0))))))</f>
        <v>0</v>
      </c>
      <c r="EE201" s="215" t="n">
        <f aca="false">IF(EC201=8,(DK201+DK202+DK203+DK204+DK205+DK206+DK207),IF(EC201=9,(DK201+DK202+DK203+DK204+DK205+DK206+DK207+DK208),IF(EC201=10,(DK201+DK202+DK203+DK204+DK205+DK206+DK207+DK208+DK209),IF(EC201=11,(DK201+DK202+DK203+DK204+DK205+DK206+DK207+DK208+DK209+DK210),IF(EC201=12,(DK201+DK202+DK203+DK204+DK205+DK206+DK207+DK208+DK209+DK210+DK211),IF(EC201=13,(DK201+DK202+DK203+DK204+DK205+DK206+DK207+DK208+DK209+DK210+DK211+DK212),0))))))</f>
        <v>0</v>
      </c>
      <c r="EF201" s="215" t="n">
        <f aca="false">IF(EC201=14,SUM(DK201:DK213),IF(EC201=15,SUM(DK201:DK214),IF(EC201=16,SUM(DK201:DK215),IF(EC201=17,SUM(DK201:DK216),IF(EC201=18,SUM(DK201:DK217),IF(EC201=19,SUM(DK201:DK218),0))))))</f>
        <v>0</v>
      </c>
      <c r="EG201" s="216" t="n">
        <f aca="false">ED201+EE201+EF201</f>
        <v>0</v>
      </c>
      <c r="EH201" s="215"/>
      <c r="EI201" s="216"/>
      <c r="EJ201" s="113" t="n">
        <f aca="false">EG201+EI201</f>
        <v>0</v>
      </c>
      <c r="EK201" s="113"/>
      <c r="EL201" s="113"/>
      <c r="EM201" s="113"/>
      <c r="EN201" s="113"/>
    </row>
    <row r="202" s="16" customFormat="true" ht="27" hidden="false" customHeight="true" outlineLevel="0" collapsed="false">
      <c r="B202" s="164" t="str">
        <f aca="false">IF(M202&gt;0,"Wypełnione","")</f>
        <v/>
      </c>
      <c r="C202" s="165" t="str">
        <f aca="false">IF(AU202=1,SUM(AU$11:AU202),"")</f>
        <v/>
      </c>
      <c r="D202" s="166"/>
      <c r="E202" s="167"/>
      <c r="F202" s="168"/>
      <c r="G202" s="169"/>
      <c r="H202" s="170"/>
      <c r="I202" s="168"/>
      <c r="J202" s="169"/>
      <c r="K202" s="170"/>
      <c r="L202" s="171"/>
      <c r="M202" s="172"/>
      <c r="N202" s="173"/>
      <c r="O202" s="173"/>
      <c r="P202" s="174"/>
      <c r="Q202" s="175"/>
      <c r="R202" s="175"/>
      <c r="S202" s="175"/>
      <c r="T202" s="175"/>
      <c r="U202" s="176"/>
      <c r="V202" s="177"/>
      <c r="W202" s="178"/>
      <c r="X202" s="178"/>
      <c r="Y202" s="178"/>
      <c r="Z202" s="178"/>
      <c r="AA202" s="178"/>
      <c r="AB202" s="178"/>
      <c r="AC202" s="178"/>
      <c r="AD202" s="178"/>
      <c r="AE202" s="179"/>
      <c r="AF202" s="180"/>
      <c r="AG202" s="177"/>
      <c r="AH202" s="178"/>
      <c r="AI202" s="181"/>
      <c r="AJ202" s="182"/>
      <c r="AK202" s="169"/>
      <c r="AL202" s="183"/>
      <c r="AM202" s="184"/>
      <c r="AN202" s="184"/>
      <c r="AO202" s="183"/>
      <c r="AP202" s="185"/>
      <c r="AQ202" s="186" t="str">
        <f aca="false">IF(BG202+BJ202&gt;0,"Wpisz miarę.","")</f>
        <v/>
      </c>
      <c r="AR202" s="187" t="n">
        <v>1</v>
      </c>
      <c r="AU202" s="188" t="n">
        <f aca="false">AW202</f>
        <v>0</v>
      </c>
      <c r="AV202" s="189" t="b">
        <f aca="false">ISNONTEXT(D202)</f>
        <v>1</v>
      </c>
      <c r="AW202" s="55" t="n">
        <f aca="false">IF(AV202=TRUE(),0,1)</f>
        <v>0</v>
      </c>
      <c r="AX202" s="190" t="n">
        <f aca="false">IF(D202=0,1,COUNTIF(D$12:D$401,D202))</f>
        <v>1</v>
      </c>
      <c r="AY202" s="191" t="n">
        <f aca="false">IF(AX202&gt;1,1,0)</f>
        <v>0</v>
      </c>
      <c r="BD202" s="193"/>
      <c r="BE202" s="193"/>
      <c r="BG202" s="194" t="n">
        <f aca="false">IF(AND(BH202&gt;0,BI202=0),1,0)</f>
        <v>0</v>
      </c>
      <c r="BH202" s="195" t="n">
        <f aca="false">AE202</f>
        <v>0</v>
      </c>
      <c r="BI202" s="187" t="n">
        <f aca="false">AF202</f>
        <v>0</v>
      </c>
      <c r="BJ202" s="194" t="n">
        <f aca="false">IF(AND(BK202&gt;0,BL202=0),1,0)</f>
        <v>0</v>
      </c>
      <c r="BK202" s="195" t="n">
        <f aca="false">AJ202</f>
        <v>0</v>
      </c>
      <c r="BL202" s="187" t="n">
        <f aca="false">AK202</f>
        <v>0</v>
      </c>
      <c r="BN202" s="196" t="n">
        <f aca="false">IF(P202&gt;0,1,0)</f>
        <v>0</v>
      </c>
      <c r="BO202" s="196" t="n">
        <f aca="false">IF(Q202&gt;0,1,0)</f>
        <v>0</v>
      </c>
      <c r="BP202" s="196" t="n">
        <f aca="false">IF(R202&gt;0,1,0)</f>
        <v>0</v>
      </c>
      <c r="BQ202" s="196" t="n">
        <f aca="false">IF(S202&gt;0,1,0)</f>
        <v>0</v>
      </c>
      <c r="BR202" s="196" t="n">
        <f aca="false">IF(T202&gt;0,1,0)</f>
        <v>0</v>
      </c>
      <c r="BS202" s="196" t="n">
        <f aca="false">IF(U202&gt;0,1,0)</f>
        <v>0</v>
      </c>
      <c r="BT202" s="197" t="n">
        <f aca="false">IF(SUM(BN202:BS202)&lt;=1,0,164)</f>
        <v>0</v>
      </c>
      <c r="CA202" s="27"/>
      <c r="CB202" s="199" t="str">
        <f aca="false">IF(ROUND(EJ202,2)=0,"",ROUND((K202-EJ202),2))</f>
        <v/>
      </c>
      <c r="CC202" s="200" t="str">
        <f aca="false">IF(CB202=0,"OK.",IF(CB202="","","Popraw  ;)"))</f>
        <v/>
      </c>
      <c r="CD202" s="201" t="str">
        <f aca="false">IF(ROWS(AP202:AP203)&gt;2,"Pamiętaj o wpisaniu WYPEŁNIONE do kol. z Filtrem","")</f>
        <v/>
      </c>
      <c r="CE202" s="217"/>
      <c r="CF202" s="218"/>
      <c r="CG202" s="218"/>
      <c r="CH202" s="218"/>
      <c r="CI202" s="220"/>
      <c r="CJ202" s="27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05" t="b">
        <f aca="false">ISNUMBER(D202)</f>
        <v>0</v>
      </c>
      <c r="CV202" s="206" t="b">
        <f aca="false">ISBLANK(D202)</f>
        <v>1</v>
      </c>
      <c r="CW202" s="189" t="b">
        <f aca="false">IF(CU202=CV202,FALSE(),TRUE())</f>
        <v>1</v>
      </c>
      <c r="CX202" s="55" t="n">
        <f aca="false">IF(CW202=TRUE(),0,1)</f>
        <v>0</v>
      </c>
      <c r="CY202" s="27"/>
      <c r="CZ202" s="55" t="n">
        <f aca="false">CX202</f>
        <v>0</v>
      </c>
      <c r="DA202" s="208" t="n">
        <f aca="false">IF(CZ202=0,DA201,CZ202)</f>
        <v>1</v>
      </c>
      <c r="DB202" s="161" t="n">
        <f aca="false">IF(DA202=1,1,IF(DA202=10,10,IF(DA202=20,20,10)))</f>
        <v>1</v>
      </c>
      <c r="DC202" s="27"/>
      <c r="DD202" s="208" t="n">
        <f aca="false">IF(DB202=1,1,0)</f>
        <v>1</v>
      </c>
      <c r="DE202" s="209" t="n">
        <f aca="false">DD202*K202</f>
        <v>0</v>
      </c>
      <c r="DF202" s="209" t="n">
        <f aca="false">DD202*M202</f>
        <v>0</v>
      </c>
      <c r="DG202" s="210"/>
      <c r="DH202" s="43"/>
      <c r="DI202" s="211"/>
      <c r="DJ202" s="112"/>
      <c r="DK202" s="162" t="n">
        <f aca="false">IF(DB202=1,M202,0)</f>
        <v>0</v>
      </c>
      <c r="DL202" s="212" t="n">
        <f aca="false">IF(AND(CZ202=1,DD202=1),2,DD202)</f>
        <v>1</v>
      </c>
      <c r="DM202" s="55" t="n">
        <f aca="false">IF(AND(DL202=2,DL203=2),2,IF(AND(DL202=2,DL203=1),3,DL202))</f>
        <v>1</v>
      </c>
      <c r="DN202" s="55" t="n">
        <f aca="false">IF(DM202=2,2,IF(AND(DM202=3,DM204=1),4,DM202))</f>
        <v>1</v>
      </c>
      <c r="DO202" s="55" t="n">
        <f aca="false">IF(DN202=2,2,IF(AND(DN202=4,DN205=1),5,DN202))</f>
        <v>1</v>
      </c>
      <c r="DP202" s="55" t="n">
        <f aca="false">IF(DO202=2,2,IF(AND(DO202=5,DO206=1),6,DO202))</f>
        <v>1</v>
      </c>
      <c r="DQ202" s="55" t="n">
        <f aca="false">IF(DP202=2,2,IF(AND(DP202=6,DP207=1),7,DP202))</f>
        <v>1</v>
      </c>
      <c r="DR202" s="55" t="n">
        <f aca="false">IF(DQ202=2,2,IF(AND(DQ202=7,DQ208=1),8,DQ202))</f>
        <v>1</v>
      </c>
      <c r="DS202" s="55" t="n">
        <f aca="false">IF(DR202=2,2,IF(AND(DR202=8,DR209=1),9,DR202))</f>
        <v>1</v>
      </c>
      <c r="DT202" s="55" t="n">
        <f aca="false">IF(DS202=2,2,IF(AND(DS202=9,DS210=1),10,DS202))</f>
        <v>1</v>
      </c>
      <c r="DU202" s="55" t="n">
        <f aca="false">IF(DT202=2,2,IF(AND(DT202=10,DT211=1),11,DT202))</f>
        <v>1</v>
      </c>
      <c r="DV202" s="55" t="n">
        <f aca="false">IF(DU202=2,2,IF(AND(DU202=11,DU212=1),12,DU202))</f>
        <v>1</v>
      </c>
      <c r="DW202" s="55" t="n">
        <f aca="false">IF(DV202=2,2,IF(AND(DV202=12,DV213=1),13,DV202))</f>
        <v>1</v>
      </c>
      <c r="DX202" s="55" t="n">
        <f aca="false">IF(DW202=2,2,IF(AND(DW202=13,DW214=1),14,DW202))</f>
        <v>1</v>
      </c>
      <c r="DY202" s="55" t="n">
        <f aca="false">IF(DX202=2,2,IF(AND(DX202=14,DX215=1),15,DX202))</f>
        <v>1</v>
      </c>
      <c r="DZ202" s="55" t="n">
        <f aca="false">IF(DY202=2,2,IF(AND(DY202=15,DY216=1),16,DY202))</f>
        <v>1</v>
      </c>
      <c r="EA202" s="55" t="n">
        <f aca="false">IF(DZ202=2,2,IF(AND(DZ202=16,DZ217=1),17,DZ202))</f>
        <v>1</v>
      </c>
      <c r="EB202" s="55" t="n">
        <f aca="false">IF(EA202=2,2,IF(AND(EA202=17,EA218=1),18,EA202))</f>
        <v>1</v>
      </c>
      <c r="EC202" s="213" t="n">
        <f aca="false">IF(EB202=2,2,IF(AND(EB202=18,EB219=1),19,EB202))</f>
        <v>1</v>
      </c>
      <c r="ED202" s="214" t="n">
        <f aca="false">IF(EC202=2,DK202,IF(EC202=3,(DK202+DK203),IF(EC202=4,(DK202+DK203+DK204),IF(EC202=5,(DK202+DK203+DK204+DK205),IF(EC202=6,(DK202+DK203+DK204+DK205+DK206),IF(EC202=7,(DK202+DK203+DK204+DK205+DK206+DK207),0))))))</f>
        <v>0</v>
      </c>
      <c r="EE202" s="215" t="n">
        <f aca="false">IF(EC202=8,(DK202+DK203+DK204+DK205+DK206+DK207+DK208),IF(EC202=9,(DK202+DK203+DK204+DK205+DK206+DK207+DK208+DK209),IF(EC202=10,(DK202+DK203+DK204+DK205+DK206+DK207+DK208+DK209+DK210),IF(EC202=11,(DK202+DK203+DK204+DK205+DK206+DK207+DK208+DK209+DK210+DK211),IF(EC202=12,(DK202+DK203+DK204+DK205+DK206+DK207+DK208+DK209+DK210+DK211+DK212),IF(EC202=13,(DK202+DK203+DK204+DK205+DK206+DK207+DK208+DK209+DK210+DK211+DK212+DK213),0))))))</f>
        <v>0</v>
      </c>
      <c r="EF202" s="215" t="n">
        <f aca="false">IF(EC202=14,SUM(DK202:DK214),IF(EC202=15,SUM(DK202:DK215),IF(EC202=16,SUM(DK202:DK216),IF(EC202=17,SUM(DK202:DK217),IF(EC202=18,SUM(DK202:DK218),IF(EC202=19,SUM(DK202:DK219),0))))))</f>
        <v>0</v>
      </c>
      <c r="EG202" s="216" t="n">
        <f aca="false">ED202+EE202+EF202</f>
        <v>0</v>
      </c>
      <c r="EH202" s="215"/>
      <c r="EI202" s="216"/>
      <c r="EJ202" s="113" t="n">
        <f aca="false">EG202+EI202</f>
        <v>0</v>
      </c>
      <c r="EK202" s="113"/>
      <c r="EL202" s="113"/>
      <c r="EM202" s="113"/>
      <c r="EN202" s="113"/>
    </row>
    <row r="203" s="16" customFormat="true" ht="27" hidden="false" customHeight="true" outlineLevel="0" collapsed="false">
      <c r="B203" s="164" t="str">
        <f aca="false">IF(M203&gt;0,"Wypełnione","")</f>
        <v/>
      </c>
      <c r="C203" s="165" t="str">
        <f aca="false">IF(AU203=1,SUM(AU$11:AU203),"")</f>
        <v/>
      </c>
      <c r="D203" s="166"/>
      <c r="E203" s="167"/>
      <c r="F203" s="168"/>
      <c r="G203" s="169"/>
      <c r="H203" s="170"/>
      <c r="I203" s="168"/>
      <c r="J203" s="169"/>
      <c r="K203" s="170"/>
      <c r="L203" s="171"/>
      <c r="M203" s="172"/>
      <c r="N203" s="173"/>
      <c r="O203" s="173"/>
      <c r="P203" s="174"/>
      <c r="Q203" s="175"/>
      <c r="R203" s="175"/>
      <c r="S203" s="175"/>
      <c r="T203" s="175"/>
      <c r="U203" s="176"/>
      <c r="V203" s="177"/>
      <c r="W203" s="178"/>
      <c r="X203" s="178"/>
      <c r="Y203" s="178"/>
      <c r="Z203" s="178"/>
      <c r="AA203" s="178"/>
      <c r="AB203" s="178"/>
      <c r="AC203" s="178"/>
      <c r="AD203" s="178"/>
      <c r="AE203" s="179"/>
      <c r="AF203" s="180"/>
      <c r="AG203" s="177"/>
      <c r="AH203" s="178"/>
      <c r="AI203" s="181"/>
      <c r="AJ203" s="182"/>
      <c r="AK203" s="169"/>
      <c r="AL203" s="183"/>
      <c r="AM203" s="184"/>
      <c r="AN203" s="184"/>
      <c r="AO203" s="183"/>
      <c r="AP203" s="185"/>
      <c r="AQ203" s="186" t="str">
        <f aca="false">IF(BG203+BJ203&gt;0,"Wpisz miarę.","")</f>
        <v/>
      </c>
      <c r="AR203" s="187" t="n">
        <v>1</v>
      </c>
      <c r="AU203" s="188" t="n">
        <f aca="false">AW203</f>
        <v>0</v>
      </c>
      <c r="AV203" s="189" t="b">
        <f aca="false">ISNONTEXT(D203)</f>
        <v>1</v>
      </c>
      <c r="AW203" s="55" t="n">
        <f aca="false">IF(AV203=TRUE(),0,1)</f>
        <v>0</v>
      </c>
      <c r="AX203" s="190" t="n">
        <f aca="false">IF(D203=0,1,COUNTIF(D$12:D$401,D203))</f>
        <v>1</v>
      </c>
      <c r="AY203" s="191" t="n">
        <f aca="false">IF(AX203&gt;1,1,0)</f>
        <v>0</v>
      </c>
      <c r="BD203" s="193"/>
      <c r="BE203" s="193"/>
      <c r="BG203" s="194" t="n">
        <f aca="false">IF(AND(BH203&gt;0,BI203=0),1,0)</f>
        <v>0</v>
      </c>
      <c r="BH203" s="195" t="n">
        <f aca="false">AE203</f>
        <v>0</v>
      </c>
      <c r="BI203" s="187" t="n">
        <f aca="false">AF203</f>
        <v>0</v>
      </c>
      <c r="BJ203" s="194" t="n">
        <f aca="false">IF(AND(BK203&gt;0,BL203=0),1,0)</f>
        <v>0</v>
      </c>
      <c r="BK203" s="195" t="n">
        <f aca="false">AJ203</f>
        <v>0</v>
      </c>
      <c r="BL203" s="187" t="n">
        <f aca="false">AK203</f>
        <v>0</v>
      </c>
      <c r="BN203" s="196" t="n">
        <f aca="false">IF(P203&gt;0,1,0)</f>
        <v>0</v>
      </c>
      <c r="BO203" s="196" t="n">
        <f aca="false">IF(Q203&gt;0,1,0)</f>
        <v>0</v>
      </c>
      <c r="BP203" s="196" t="n">
        <f aca="false">IF(R203&gt;0,1,0)</f>
        <v>0</v>
      </c>
      <c r="BQ203" s="196" t="n">
        <f aca="false">IF(S203&gt;0,1,0)</f>
        <v>0</v>
      </c>
      <c r="BR203" s="196" t="n">
        <f aca="false">IF(T203&gt;0,1,0)</f>
        <v>0</v>
      </c>
      <c r="BS203" s="196" t="n">
        <f aca="false">IF(U203&gt;0,1,0)</f>
        <v>0</v>
      </c>
      <c r="BT203" s="197" t="n">
        <f aca="false">IF(SUM(BN203:BS203)&lt;=1,0,164)</f>
        <v>0</v>
      </c>
      <c r="CA203" s="27"/>
      <c r="CB203" s="199" t="str">
        <f aca="false">IF(ROUND(EJ203,2)=0,"",ROUND((K203-EJ203),2))</f>
        <v/>
      </c>
      <c r="CC203" s="200" t="str">
        <f aca="false">IF(CB203=0,"OK.",IF(CB203="","","Popraw  ;)"))</f>
        <v/>
      </c>
      <c r="CD203" s="201" t="str">
        <f aca="false">IF(ROWS(AP203:AP204)&gt;2,"Pamiętaj o wpisaniu WYPEŁNIONE do kol. z Filtrem","")</f>
        <v/>
      </c>
      <c r="CE203" s="217"/>
      <c r="CF203" s="218"/>
      <c r="CG203" s="218"/>
      <c r="CH203" s="218"/>
      <c r="CI203" s="220"/>
      <c r="CJ203" s="27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05" t="b">
        <f aca="false">ISNUMBER(D203)</f>
        <v>0</v>
      </c>
      <c r="CV203" s="206" t="b">
        <f aca="false">ISBLANK(D203)</f>
        <v>1</v>
      </c>
      <c r="CW203" s="189" t="b">
        <f aca="false">IF(CU203=CV203,FALSE(),TRUE())</f>
        <v>1</v>
      </c>
      <c r="CX203" s="55" t="n">
        <f aca="false">IF(CW203=TRUE(),0,1)</f>
        <v>0</v>
      </c>
      <c r="CY203" s="27"/>
      <c r="CZ203" s="55" t="n">
        <f aca="false">CX203</f>
        <v>0</v>
      </c>
      <c r="DA203" s="208" t="n">
        <f aca="false">IF(CZ203=0,DA202,CZ203)</f>
        <v>1</v>
      </c>
      <c r="DB203" s="161" t="n">
        <f aca="false">IF(DA203=1,1,IF(DA203=10,10,IF(DA203=20,20,10)))</f>
        <v>1</v>
      </c>
      <c r="DC203" s="27"/>
      <c r="DD203" s="208" t="n">
        <f aca="false">IF(DB203=1,1,0)</f>
        <v>1</v>
      </c>
      <c r="DE203" s="209" t="n">
        <f aca="false">DD203*K203</f>
        <v>0</v>
      </c>
      <c r="DF203" s="209" t="n">
        <f aca="false">DD203*M203</f>
        <v>0</v>
      </c>
      <c r="DG203" s="210"/>
      <c r="DH203" s="43"/>
      <c r="DI203" s="211"/>
      <c r="DJ203" s="112"/>
      <c r="DK203" s="162" t="n">
        <f aca="false">IF(DB203=1,M203,0)</f>
        <v>0</v>
      </c>
      <c r="DL203" s="212" t="n">
        <f aca="false">IF(AND(CZ203=1,DD203=1),2,DD203)</f>
        <v>1</v>
      </c>
      <c r="DM203" s="55" t="n">
        <f aca="false">IF(AND(DL203=2,DL204=2),2,IF(AND(DL203=2,DL204=1),3,DL203))</f>
        <v>1</v>
      </c>
      <c r="DN203" s="55" t="n">
        <f aca="false">IF(DM203=2,2,IF(AND(DM203=3,DM205=1),4,DM203))</f>
        <v>1</v>
      </c>
      <c r="DO203" s="55" t="n">
        <f aca="false">IF(DN203=2,2,IF(AND(DN203=4,DN206=1),5,DN203))</f>
        <v>1</v>
      </c>
      <c r="DP203" s="55" t="n">
        <f aca="false">IF(DO203=2,2,IF(AND(DO203=5,DO207=1),6,DO203))</f>
        <v>1</v>
      </c>
      <c r="DQ203" s="55" t="n">
        <f aca="false">IF(DP203=2,2,IF(AND(DP203=6,DP208=1),7,DP203))</f>
        <v>1</v>
      </c>
      <c r="DR203" s="55" t="n">
        <f aca="false">IF(DQ203=2,2,IF(AND(DQ203=7,DQ209=1),8,DQ203))</f>
        <v>1</v>
      </c>
      <c r="DS203" s="55" t="n">
        <f aca="false">IF(DR203=2,2,IF(AND(DR203=8,DR210=1),9,DR203))</f>
        <v>1</v>
      </c>
      <c r="DT203" s="55" t="n">
        <f aca="false">IF(DS203=2,2,IF(AND(DS203=9,DS211=1),10,DS203))</f>
        <v>1</v>
      </c>
      <c r="DU203" s="55" t="n">
        <f aca="false">IF(DT203=2,2,IF(AND(DT203=10,DT212=1),11,DT203))</f>
        <v>1</v>
      </c>
      <c r="DV203" s="55" t="n">
        <f aca="false">IF(DU203=2,2,IF(AND(DU203=11,DU213=1),12,DU203))</f>
        <v>1</v>
      </c>
      <c r="DW203" s="55" t="n">
        <f aca="false">IF(DV203=2,2,IF(AND(DV203=12,DV214=1),13,DV203))</f>
        <v>1</v>
      </c>
      <c r="DX203" s="55" t="n">
        <f aca="false">IF(DW203=2,2,IF(AND(DW203=13,DW215=1),14,DW203))</f>
        <v>1</v>
      </c>
      <c r="DY203" s="55" t="n">
        <f aca="false">IF(DX203=2,2,IF(AND(DX203=14,DX216=1),15,DX203))</f>
        <v>1</v>
      </c>
      <c r="DZ203" s="55" t="n">
        <f aca="false">IF(DY203=2,2,IF(AND(DY203=15,DY217=1),16,DY203))</f>
        <v>1</v>
      </c>
      <c r="EA203" s="55" t="n">
        <f aca="false">IF(DZ203=2,2,IF(AND(DZ203=16,DZ218=1),17,DZ203))</f>
        <v>1</v>
      </c>
      <c r="EB203" s="55" t="n">
        <f aca="false">IF(EA203=2,2,IF(AND(EA203=17,EA219=1),18,EA203))</f>
        <v>1</v>
      </c>
      <c r="EC203" s="213" t="n">
        <f aca="false">IF(EB203=2,2,IF(AND(EB203=18,EB220=1),19,EB203))</f>
        <v>1</v>
      </c>
      <c r="ED203" s="214" t="n">
        <f aca="false">IF(EC203=2,DK203,IF(EC203=3,(DK203+DK204),IF(EC203=4,(DK203+DK204+DK205),IF(EC203=5,(DK203+DK204+DK205+DK206),IF(EC203=6,(DK203+DK204+DK205+DK206+DK207),IF(EC203=7,(DK203+DK204+DK205+DK206+DK207+DK208),0))))))</f>
        <v>0</v>
      </c>
      <c r="EE203" s="215" t="n">
        <f aca="false">IF(EC203=8,(DK203+DK204+DK205+DK206+DK207+DK208+DK209),IF(EC203=9,(DK203+DK204+DK205+DK206+DK207+DK208+DK209+DK210),IF(EC203=10,(DK203+DK204+DK205+DK206+DK207+DK208+DK209+DK210+DK211),IF(EC203=11,(DK203+DK204+DK205+DK206+DK207+DK208+DK209+DK210+DK211+DK212),IF(EC203=12,(DK203+DK204+DK205+DK206+DK207+DK208+DK209+DK210+DK211+DK212+DK213),IF(EC203=13,(DK203+DK204+DK205+DK206+DK207+DK208+DK209+DK210+DK211+DK212+DK213+DK214),0))))))</f>
        <v>0</v>
      </c>
      <c r="EF203" s="215" t="n">
        <f aca="false">IF(EC203=14,SUM(DK203:DK215),IF(EC203=15,SUM(DK203:DK216),IF(EC203=16,SUM(DK203:DK217),IF(EC203=17,SUM(DK203:DK218),IF(EC203=18,SUM(DK203:DK219),IF(EC203=19,SUM(DK203:DK220),0))))))</f>
        <v>0</v>
      </c>
      <c r="EG203" s="216" t="n">
        <f aca="false">ED203+EE203+EF203</f>
        <v>0</v>
      </c>
      <c r="EH203" s="215"/>
      <c r="EI203" s="216"/>
      <c r="EJ203" s="113" t="n">
        <f aca="false">EG203+EI203</f>
        <v>0</v>
      </c>
      <c r="EK203" s="113"/>
      <c r="EL203" s="113"/>
      <c r="EM203" s="113"/>
      <c r="EN203" s="113"/>
    </row>
    <row r="204" s="16" customFormat="true" ht="27" hidden="false" customHeight="true" outlineLevel="0" collapsed="false">
      <c r="B204" s="164" t="str">
        <f aca="false">IF(M204&gt;0,"Wypełnione","")</f>
        <v/>
      </c>
      <c r="C204" s="165" t="str">
        <f aca="false">IF(AU204=1,SUM(AU$11:AU204),"")</f>
        <v/>
      </c>
      <c r="D204" s="166"/>
      <c r="E204" s="167"/>
      <c r="F204" s="168"/>
      <c r="G204" s="169"/>
      <c r="H204" s="170"/>
      <c r="I204" s="168"/>
      <c r="J204" s="169"/>
      <c r="K204" s="170"/>
      <c r="L204" s="171"/>
      <c r="M204" s="172"/>
      <c r="N204" s="173"/>
      <c r="O204" s="173"/>
      <c r="P204" s="174"/>
      <c r="Q204" s="175"/>
      <c r="R204" s="175"/>
      <c r="S204" s="175"/>
      <c r="T204" s="175"/>
      <c r="U204" s="176"/>
      <c r="V204" s="177"/>
      <c r="W204" s="178"/>
      <c r="X204" s="178"/>
      <c r="Y204" s="178"/>
      <c r="Z204" s="178"/>
      <c r="AA204" s="178"/>
      <c r="AB204" s="178"/>
      <c r="AC204" s="178"/>
      <c r="AD204" s="178"/>
      <c r="AE204" s="179"/>
      <c r="AF204" s="180"/>
      <c r="AG204" s="177"/>
      <c r="AH204" s="178"/>
      <c r="AI204" s="181"/>
      <c r="AJ204" s="182"/>
      <c r="AK204" s="169"/>
      <c r="AL204" s="183"/>
      <c r="AM204" s="184"/>
      <c r="AN204" s="184"/>
      <c r="AO204" s="183"/>
      <c r="AP204" s="185"/>
      <c r="AQ204" s="186" t="str">
        <f aca="false">IF(BG204+BJ204&gt;0,"Wpisz miarę.","")</f>
        <v/>
      </c>
      <c r="AR204" s="187" t="n">
        <v>1</v>
      </c>
      <c r="AU204" s="188" t="n">
        <f aca="false">AW204</f>
        <v>0</v>
      </c>
      <c r="AV204" s="189" t="b">
        <f aca="false">ISNONTEXT(D204)</f>
        <v>1</v>
      </c>
      <c r="AW204" s="55" t="n">
        <f aca="false">IF(AV204=TRUE(),0,1)</f>
        <v>0</v>
      </c>
      <c r="AX204" s="190" t="n">
        <f aca="false">IF(D204=0,1,COUNTIF(D$12:D$401,D204))</f>
        <v>1</v>
      </c>
      <c r="AY204" s="191" t="n">
        <f aca="false">IF(AX204&gt;1,1,0)</f>
        <v>0</v>
      </c>
      <c r="BD204" s="193"/>
      <c r="BE204" s="193"/>
      <c r="BG204" s="194" t="n">
        <f aca="false">IF(AND(BH204&gt;0,BI204=0),1,0)</f>
        <v>0</v>
      </c>
      <c r="BH204" s="195" t="n">
        <f aca="false">AE204</f>
        <v>0</v>
      </c>
      <c r="BI204" s="187" t="n">
        <f aca="false">AF204</f>
        <v>0</v>
      </c>
      <c r="BJ204" s="194" t="n">
        <f aca="false">IF(AND(BK204&gt;0,BL204=0),1,0)</f>
        <v>0</v>
      </c>
      <c r="BK204" s="195" t="n">
        <f aca="false">AJ204</f>
        <v>0</v>
      </c>
      <c r="BL204" s="187" t="n">
        <f aca="false">AK204</f>
        <v>0</v>
      </c>
      <c r="BN204" s="196" t="n">
        <f aca="false">IF(P204&gt;0,1,0)</f>
        <v>0</v>
      </c>
      <c r="BO204" s="196" t="n">
        <f aca="false">IF(Q204&gt;0,1,0)</f>
        <v>0</v>
      </c>
      <c r="BP204" s="196" t="n">
        <f aca="false">IF(R204&gt;0,1,0)</f>
        <v>0</v>
      </c>
      <c r="BQ204" s="196" t="n">
        <f aca="false">IF(S204&gt;0,1,0)</f>
        <v>0</v>
      </c>
      <c r="BR204" s="196" t="n">
        <f aca="false">IF(T204&gt;0,1,0)</f>
        <v>0</v>
      </c>
      <c r="BS204" s="196" t="n">
        <f aca="false">IF(U204&gt;0,1,0)</f>
        <v>0</v>
      </c>
      <c r="BT204" s="197" t="n">
        <f aca="false">IF(SUM(BN204:BS204)&lt;=1,0,164)</f>
        <v>0</v>
      </c>
      <c r="CA204" s="27"/>
      <c r="CB204" s="199" t="str">
        <f aca="false">IF(ROUND(EJ204,2)=0,"",ROUND((K204-EJ204),2))</f>
        <v/>
      </c>
      <c r="CC204" s="200" t="str">
        <f aca="false">IF(CB204=0,"OK.",IF(CB204="","","Popraw  ;)"))</f>
        <v/>
      </c>
      <c r="CD204" s="201" t="str">
        <f aca="false">IF(ROWS(AP204:AP205)&gt;2,"Pamiętaj o wpisaniu WYPEŁNIONE do kol. z Filtrem","")</f>
        <v/>
      </c>
      <c r="CE204" s="217"/>
      <c r="CF204" s="218"/>
      <c r="CG204" s="218"/>
      <c r="CH204" s="218"/>
      <c r="CI204" s="220"/>
      <c r="CJ204" s="27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05" t="b">
        <f aca="false">ISNUMBER(D204)</f>
        <v>0</v>
      </c>
      <c r="CV204" s="206" t="b">
        <f aca="false">ISBLANK(D204)</f>
        <v>1</v>
      </c>
      <c r="CW204" s="189" t="b">
        <f aca="false">IF(CU204=CV204,FALSE(),TRUE())</f>
        <v>1</v>
      </c>
      <c r="CX204" s="55" t="n">
        <f aca="false">IF(CW204=TRUE(),0,1)</f>
        <v>0</v>
      </c>
      <c r="CY204" s="27"/>
      <c r="CZ204" s="55" t="n">
        <f aca="false">CX204</f>
        <v>0</v>
      </c>
      <c r="DA204" s="208" t="n">
        <f aca="false">IF(CZ204=0,DA203,CZ204)</f>
        <v>1</v>
      </c>
      <c r="DB204" s="161" t="n">
        <f aca="false">IF(DA204=1,1,IF(DA204=10,10,IF(DA204=20,20,10)))</f>
        <v>1</v>
      </c>
      <c r="DC204" s="27"/>
      <c r="DD204" s="208" t="n">
        <f aca="false">IF(DB204=1,1,0)</f>
        <v>1</v>
      </c>
      <c r="DE204" s="209" t="n">
        <f aca="false">DD204*K204</f>
        <v>0</v>
      </c>
      <c r="DF204" s="209" t="n">
        <f aca="false">DD204*M204</f>
        <v>0</v>
      </c>
      <c r="DG204" s="210"/>
      <c r="DH204" s="43"/>
      <c r="DI204" s="211"/>
      <c r="DJ204" s="112"/>
      <c r="DK204" s="162" t="n">
        <f aca="false">IF(DB204=1,M204,0)</f>
        <v>0</v>
      </c>
      <c r="DL204" s="212" t="n">
        <f aca="false">IF(AND(CZ204=1,DD204=1),2,DD204)</f>
        <v>1</v>
      </c>
      <c r="DM204" s="55" t="n">
        <f aca="false">IF(AND(DL204=2,DL205=2),2,IF(AND(DL204=2,DL205=1),3,DL204))</f>
        <v>1</v>
      </c>
      <c r="DN204" s="55" t="n">
        <f aca="false">IF(DM204=2,2,IF(AND(DM204=3,DM206=1),4,DM204))</f>
        <v>1</v>
      </c>
      <c r="DO204" s="55" t="n">
        <f aca="false">IF(DN204=2,2,IF(AND(DN204=4,DN207=1),5,DN204))</f>
        <v>1</v>
      </c>
      <c r="DP204" s="55" t="n">
        <f aca="false">IF(DO204=2,2,IF(AND(DO204=5,DO208=1),6,DO204))</f>
        <v>1</v>
      </c>
      <c r="DQ204" s="55" t="n">
        <f aca="false">IF(DP204=2,2,IF(AND(DP204=6,DP209=1),7,DP204))</f>
        <v>1</v>
      </c>
      <c r="DR204" s="55" t="n">
        <f aca="false">IF(DQ204=2,2,IF(AND(DQ204=7,DQ210=1),8,DQ204))</f>
        <v>1</v>
      </c>
      <c r="DS204" s="55" t="n">
        <f aca="false">IF(DR204=2,2,IF(AND(DR204=8,DR211=1),9,DR204))</f>
        <v>1</v>
      </c>
      <c r="DT204" s="55" t="n">
        <f aca="false">IF(DS204=2,2,IF(AND(DS204=9,DS212=1),10,DS204))</f>
        <v>1</v>
      </c>
      <c r="DU204" s="55" t="n">
        <f aca="false">IF(DT204=2,2,IF(AND(DT204=10,DT213=1),11,DT204))</f>
        <v>1</v>
      </c>
      <c r="DV204" s="55" t="n">
        <f aca="false">IF(DU204=2,2,IF(AND(DU204=11,DU214=1),12,DU204))</f>
        <v>1</v>
      </c>
      <c r="DW204" s="55" t="n">
        <f aca="false">IF(DV204=2,2,IF(AND(DV204=12,DV215=1),13,DV204))</f>
        <v>1</v>
      </c>
      <c r="DX204" s="55" t="n">
        <f aca="false">IF(DW204=2,2,IF(AND(DW204=13,DW216=1),14,DW204))</f>
        <v>1</v>
      </c>
      <c r="DY204" s="55" t="n">
        <f aca="false">IF(DX204=2,2,IF(AND(DX204=14,DX217=1),15,DX204))</f>
        <v>1</v>
      </c>
      <c r="DZ204" s="55" t="n">
        <f aca="false">IF(DY204=2,2,IF(AND(DY204=15,DY218=1),16,DY204))</f>
        <v>1</v>
      </c>
      <c r="EA204" s="55" t="n">
        <f aca="false">IF(DZ204=2,2,IF(AND(DZ204=16,DZ219=1),17,DZ204))</f>
        <v>1</v>
      </c>
      <c r="EB204" s="55" t="n">
        <f aca="false">IF(EA204=2,2,IF(AND(EA204=17,EA220=1),18,EA204))</f>
        <v>1</v>
      </c>
      <c r="EC204" s="213" t="n">
        <f aca="false">IF(EB204=2,2,IF(AND(EB204=18,EB221=1),19,EB204))</f>
        <v>1</v>
      </c>
      <c r="ED204" s="214" t="n">
        <f aca="false">IF(EC204=2,DK204,IF(EC204=3,(DK204+DK205),IF(EC204=4,(DK204+DK205+DK206),IF(EC204=5,(DK204+DK205+DK206+DK207),IF(EC204=6,(DK204+DK205+DK206+DK207+DK208),IF(EC204=7,(DK204+DK205+DK206+DK207+DK208+DK209),0))))))</f>
        <v>0</v>
      </c>
      <c r="EE204" s="215" t="n">
        <f aca="false">IF(EC204=8,(DK204+DK205+DK206+DK207+DK208+DK209+DK210),IF(EC204=9,(DK204+DK205+DK206+DK207+DK208+DK209+DK210+DK211),IF(EC204=10,(DK204+DK205+DK206+DK207+DK208+DK209+DK210+DK211+DK212),IF(EC204=11,(DK204+DK205+DK206+DK207+DK208+DK209+DK210+DK211+DK212+DK213),IF(EC204=12,(DK204+DK205+DK206+DK207+DK208+DK209+DK210+DK211+DK212+DK213+DK214),IF(EC204=13,(DK204+DK205+DK206+DK207+DK208+DK209+DK210+DK211+DK212+DK213+DK214+DK215),0))))))</f>
        <v>0</v>
      </c>
      <c r="EF204" s="215" t="n">
        <f aca="false">IF(EC204=14,SUM(DK204:DK216),IF(EC204=15,SUM(DK204:DK217),IF(EC204=16,SUM(DK204:DK218),IF(EC204=17,SUM(DK204:DK219),IF(EC204=18,SUM(DK204:DK220),IF(EC204=19,SUM(DK204:DK221),0))))))</f>
        <v>0</v>
      </c>
      <c r="EG204" s="216" t="n">
        <f aca="false">ED204+EE204+EF204</f>
        <v>0</v>
      </c>
      <c r="EH204" s="215"/>
      <c r="EI204" s="216"/>
      <c r="EJ204" s="113" t="n">
        <f aca="false">EG204+EI204</f>
        <v>0</v>
      </c>
      <c r="EK204" s="113"/>
      <c r="EL204" s="113"/>
      <c r="EM204" s="113"/>
      <c r="EN204" s="113"/>
    </row>
    <row r="205" s="16" customFormat="true" ht="27" hidden="false" customHeight="true" outlineLevel="0" collapsed="false">
      <c r="B205" s="164" t="str">
        <f aca="false">IF(M205&gt;0,"Wypełnione","")</f>
        <v/>
      </c>
      <c r="C205" s="165" t="str">
        <f aca="false">IF(AU205=1,SUM(AU$11:AU205),"")</f>
        <v/>
      </c>
      <c r="D205" s="166"/>
      <c r="E205" s="167"/>
      <c r="F205" s="168"/>
      <c r="G205" s="169"/>
      <c r="H205" s="170"/>
      <c r="I205" s="168"/>
      <c r="J205" s="169"/>
      <c r="K205" s="170"/>
      <c r="L205" s="171"/>
      <c r="M205" s="172"/>
      <c r="N205" s="173"/>
      <c r="O205" s="173"/>
      <c r="P205" s="174"/>
      <c r="Q205" s="175"/>
      <c r="R205" s="175"/>
      <c r="S205" s="175"/>
      <c r="T205" s="175"/>
      <c r="U205" s="176"/>
      <c r="V205" s="177"/>
      <c r="W205" s="178"/>
      <c r="X205" s="178"/>
      <c r="Y205" s="178"/>
      <c r="Z205" s="178"/>
      <c r="AA205" s="178"/>
      <c r="AB205" s="178"/>
      <c r="AC205" s="178"/>
      <c r="AD205" s="178"/>
      <c r="AE205" s="179"/>
      <c r="AF205" s="180"/>
      <c r="AG205" s="177"/>
      <c r="AH205" s="178"/>
      <c r="AI205" s="181"/>
      <c r="AJ205" s="182"/>
      <c r="AK205" s="169"/>
      <c r="AL205" s="183"/>
      <c r="AM205" s="184"/>
      <c r="AN205" s="184"/>
      <c r="AO205" s="183"/>
      <c r="AP205" s="185"/>
      <c r="AQ205" s="186" t="str">
        <f aca="false">IF(BG205+BJ205&gt;0,"Wpisz miarę.","")</f>
        <v/>
      </c>
      <c r="AR205" s="187" t="n">
        <v>1</v>
      </c>
      <c r="AU205" s="188" t="n">
        <f aca="false">AW205</f>
        <v>0</v>
      </c>
      <c r="AV205" s="189" t="b">
        <f aca="false">ISNONTEXT(D205)</f>
        <v>1</v>
      </c>
      <c r="AW205" s="55" t="n">
        <f aca="false">IF(AV205=TRUE(),0,1)</f>
        <v>0</v>
      </c>
      <c r="AX205" s="190" t="n">
        <f aca="false">IF(D205=0,1,COUNTIF(D$12:D$401,D205))</f>
        <v>1</v>
      </c>
      <c r="AY205" s="191" t="n">
        <f aca="false">IF(AX205&gt;1,1,0)</f>
        <v>0</v>
      </c>
      <c r="BD205" s="193"/>
      <c r="BE205" s="193"/>
      <c r="BG205" s="194" t="n">
        <f aca="false">IF(AND(BH205&gt;0,BI205=0),1,0)</f>
        <v>0</v>
      </c>
      <c r="BH205" s="195" t="n">
        <f aca="false">AE205</f>
        <v>0</v>
      </c>
      <c r="BI205" s="187" t="n">
        <f aca="false">AF205</f>
        <v>0</v>
      </c>
      <c r="BJ205" s="194" t="n">
        <f aca="false">IF(AND(BK205&gt;0,BL205=0),1,0)</f>
        <v>0</v>
      </c>
      <c r="BK205" s="195" t="n">
        <f aca="false">AJ205</f>
        <v>0</v>
      </c>
      <c r="BL205" s="187" t="n">
        <f aca="false">AK205</f>
        <v>0</v>
      </c>
      <c r="BN205" s="196" t="n">
        <f aca="false">IF(P205&gt;0,1,0)</f>
        <v>0</v>
      </c>
      <c r="BO205" s="196" t="n">
        <f aca="false">IF(Q205&gt;0,1,0)</f>
        <v>0</v>
      </c>
      <c r="BP205" s="196" t="n">
        <f aca="false">IF(R205&gt;0,1,0)</f>
        <v>0</v>
      </c>
      <c r="BQ205" s="196" t="n">
        <f aca="false">IF(S205&gt;0,1,0)</f>
        <v>0</v>
      </c>
      <c r="BR205" s="196" t="n">
        <f aca="false">IF(T205&gt;0,1,0)</f>
        <v>0</v>
      </c>
      <c r="BS205" s="196" t="n">
        <f aca="false">IF(U205&gt;0,1,0)</f>
        <v>0</v>
      </c>
      <c r="BT205" s="197" t="n">
        <f aca="false">IF(SUM(BN205:BS205)&lt;=1,0,164)</f>
        <v>0</v>
      </c>
      <c r="CA205" s="27"/>
      <c r="CB205" s="199" t="str">
        <f aca="false">IF(ROUND(EJ205,2)=0,"",ROUND((K205-EJ205),2))</f>
        <v/>
      </c>
      <c r="CC205" s="200" t="str">
        <f aca="false">IF(CB205=0,"OK.",IF(CB205="","","Popraw  ;)"))</f>
        <v/>
      </c>
      <c r="CD205" s="201" t="str">
        <f aca="false">IF(ROWS(AP205:AP206)&gt;2,"Pamiętaj o wpisaniu WYPEŁNIONE do kol. z Filtrem","")</f>
        <v/>
      </c>
      <c r="CE205" s="217"/>
      <c r="CF205" s="218"/>
      <c r="CG205" s="218"/>
      <c r="CH205" s="218"/>
      <c r="CI205" s="220"/>
      <c r="CJ205" s="27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05" t="b">
        <f aca="false">ISNUMBER(D205)</f>
        <v>0</v>
      </c>
      <c r="CV205" s="206" t="b">
        <f aca="false">ISBLANK(D205)</f>
        <v>1</v>
      </c>
      <c r="CW205" s="189" t="b">
        <f aca="false">IF(CU205=CV205,FALSE(),TRUE())</f>
        <v>1</v>
      </c>
      <c r="CX205" s="55" t="n">
        <f aca="false">IF(CW205=TRUE(),0,1)</f>
        <v>0</v>
      </c>
      <c r="CY205" s="27"/>
      <c r="CZ205" s="55" t="n">
        <f aca="false">CX205</f>
        <v>0</v>
      </c>
      <c r="DA205" s="208" t="n">
        <f aca="false">IF(CZ205=0,DA204,CZ205)</f>
        <v>1</v>
      </c>
      <c r="DB205" s="161" t="n">
        <f aca="false">IF(DA205=1,1,IF(DA205=10,10,IF(DA205=20,20,10)))</f>
        <v>1</v>
      </c>
      <c r="DC205" s="27"/>
      <c r="DD205" s="208" t="n">
        <f aca="false">IF(DB205=1,1,0)</f>
        <v>1</v>
      </c>
      <c r="DE205" s="209" t="n">
        <f aca="false">DD205*K205</f>
        <v>0</v>
      </c>
      <c r="DF205" s="209" t="n">
        <f aca="false">DD205*M205</f>
        <v>0</v>
      </c>
      <c r="DG205" s="210"/>
      <c r="DH205" s="43"/>
      <c r="DI205" s="211"/>
      <c r="DJ205" s="112"/>
      <c r="DK205" s="162" t="n">
        <f aca="false">IF(DB205=1,M205,0)</f>
        <v>0</v>
      </c>
      <c r="DL205" s="212" t="n">
        <f aca="false">IF(AND(CZ205=1,DD205=1),2,DD205)</f>
        <v>1</v>
      </c>
      <c r="DM205" s="55" t="n">
        <f aca="false">IF(AND(DL205=2,DL206=2),2,IF(AND(DL205=2,DL206=1),3,DL205))</f>
        <v>1</v>
      </c>
      <c r="DN205" s="55" t="n">
        <f aca="false">IF(DM205=2,2,IF(AND(DM205=3,DM207=1),4,DM205))</f>
        <v>1</v>
      </c>
      <c r="DO205" s="55" t="n">
        <f aca="false">IF(DN205=2,2,IF(AND(DN205=4,DN208=1),5,DN205))</f>
        <v>1</v>
      </c>
      <c r="DP205" s="55" t="n">
        <f aca="false">IF(DO205=2,2,IF(AND(DO205=5,DO209=1),6,DO205))</f>
        <v>1</v>
      </c>
      <c r="DQ205" s="55" t="n">
        <f aca="false">IF(DP205=2,2,IF(AND(DP205=6,DP210=1),7,DP205))</f>
        <v>1</v>
      </c>
      <c r="DR205" s="55" t="n">
        <f aca="false">IF(DQ205=2,2,IF(AND(DQ205=7,DQ211=1),8,DQ205))</f>
        <v>1</v>
      </c>
      <c r="DS205" s="55" t="n">
        <f aca="false">IF(DR205=2,2,IF(AND(DR205=8,DR212=1),9,DR205))</f>
        <v>1</v>
      </c>
      <c r="DT205" s="55" t="n">
        <f aca="false">IF(DS205=2,2,IF(AND(DS205=9,DS213=1),10,DS205))</f>
        <v>1</v>
      </c>
      <c r="DU205" s="55" t="n">
        <f aca="false">IF(DT205=2,2,IF(AND(DT205=10,DT214=1),11,DT205))</f>
        <v>1</v>
      </c>
      <c r="DV205" s="55" t="n">
        <f aca="false">IF(DU205=2,2,IF(AND(DU205=11,DU215=1),12,DU205))</f>
        <v>1</v>
      </c>
      <c r="DW205" s="55" t="n">
        <f aca="false">IF(DV205=2,2,IF(AND(DV205=12,DV216=1),13,DV205))</f>
        <v>1</v>
      </c>
      <c r="DX205" s="55" t="n">
        <f aca="false">IF(DW205=2,2,IF(AND(DW205=13,DW217=1),14,DW205))</f>
        <v>1</v>
      </c>
      <c r="DY205" s="55" t="n">
        <f aca="false">IF(DX205=2,2,IF(AND(DX205=14,DX218=1),15,DX205))</f>
        <v>1</v>
      </c>
      <c r="DZ205" s="55" t="n">
        <f aca="false">IF(DY205=2,2,IF(AND(DY205=15,DY219=1),16,DY205))</f>
        <v>1</v>
      </c>
      <c r="EA205" s="55" t="n">
        <f aca="false">IF(DZ205=2,2,IF(AND(DZ205=16,DZ220=1),17,DZ205))</f>
        <v>1</v>
      </c>
      <c r="EB205" s="55" t="n">
        <f aca="false">IF(EA205=2,2,IF(AND(EA205=17,EA221=1),18,EA205))</f>
        <v>1</v>
      </c>
      <c r="EC205" s="213" t="n">
        <f aca="false">IF(EB205=2,2,IF(AND(EB205=18,EB222=1),19,EB205))</f>
        <v>1</v>
      </c>
      <c r="ED205" s="214" t="n">
        <f aca="false">IF(EC205=2,DK205,IF(EC205=3,(DK205+DK206),IF(EC205=4,(DK205+DK206+DK207),IF(EC205=5,(DK205+DK206+DK207+DK208),IF(EC205=6,(DK205+DK206+DK207+DK208+DK209),IF(EC205=7,(DK205+DK206+DK207+DK208+DK209+DK210),0))))))</f>
        <v>0</v>
      </c>
      <c r="EE205" s="215" t="n">
        <f aca="false">IF(EC205=8,(DK205+DK206+DK207+DK208+DK209+DK210+DK211),IF(EC205=9,(DK205+DK206+DK207+DK208+DK209+DK210+DK211+DK212),IF(EC205=10,(DK205+DK206+DK207+DK208+DK209+DK210+DK211+DK212+DK213),IF(EC205=11,(DK205+DK206+DK207+DK208+DK209+DK210+DK211+DK212+DK213+DK214),IF(EC205=12,(DK205+DK206+DK207+DK208+DK209+DK210+DK211+DK212+DK213+DK214+DK215),IF(EC205=13,(DK205+DK206+DK207+DK208+DK209+DK210+DK211+DK212+DK213+DK214+DK215+DK216),0))))))</f>
        <v>0</v>
      </c>
      <c r="EF205" s="215" t="n">
        <f aca="false">IF(EC205=14,SUM(DK205:DK217),IF(EC205=15,SUM(DK205:DK218),IF(EC205=16,SUM(DK205:DK219),IF(EC205=17,SUM(DK205:DK220),IF(EC205=18,SUM(DK205:DK221),IF(EC205=19,SUM(DK205:DK222),0))))))</f>
        <v>0</v>
      </c>
      <c r="EG205" s="216" t="n">
        <f aca="false">ED205+EE205+EF205</f>
        <v>0</v>
      </c>
      <c r="EH205" s="215"/>
      <c r="EI205" s="216"/>
      <c r="EJ205" s="113" t="n">
        <f aca="false">EG205+EI205</f>
        <v>0</v>
      </c>
      <c r="EK205" s="113"/>
      <c r="EL205" s="113"/>
      <c r="EM205" s="113"/>
      <c r="EN205" s="113"/>
    </row>
    <row r="206" s="16" customFormat="true" ht="27" hidden="false" customHeight="true" outlineLevel="0" collapsed="false">
      <c r="B206" s="164" t="str">
        <f aca="false">IF(M206&gt;0,"Wypełnione","")</f>
        <v/>
      </c>
      <c r="C206" s="165" t="str">
        <f aca="false">IF(AU206=1,SUM(AU$11:AU206),"")</f>
        <v/>
      </c>
      <c r="D206" s="166"/>
      <c r="E206" s="167"/>
      <c r="F206" s="168"/>
      <c r="G206" s="169"/>
      <c r="H206" s="170"/>
      <c r="I206" s="168"/>
      <c r="J206" s="169"/>
      <c r="K206" s="170"/>
      <c r="L206" s="171"/>
      <c r="M206" s="172"/>
      <c r="N206" s="173"/>
      <c r="O206" s="173"/>
      <c r="P206" s="174"/>
      <c r="Q206" s="175"/>
      <c r="R206" s="175"/>
      <c r="S206" s="175"/>
      <c r="T206" s="175"/>
      <c r="U206" s="176"/>
      <c r="V206" s="177"/>
      <c r="W206" s="178"/>
      <c r="X206" s="178"/>
      <c r="Y206" s="178"/>
      <c r="Z206" s="178"/>
      <c r="AA206" s="178"/>
      <c r="AB206" s="178"/>
      <c r="AC206" s="178"/>
      <c r="AD206" s="178"/>
      <c r="AE206" s="179"/>
      <c r="AF206" s="180"/>
      <c r="AG206" s="177"/>
      <c r="AH206" s="178"/>
      <c r="AI206" s="181"/>
      <c r="AJ206" s="182"/>
      <c r="AK206" s="169"/>
      <c r="AL206" s="183"/>
      <c r="AM206" s="184"/>
      <c r="AN206" s="184"/>
      <c r="AO206" s="183"/>
      <c r="AP206" s="185"/>
      <c r="AQ206" s="186" t="str">
        <f aca="false">IF(BG206+BJ206&gt;0,"Wpisz miarę.","")</f>
        <v/>
      </c>
      <c r="AR206" s="187" t="n">
        <v>1</v>
      </c>
      <c r="AU206" s="188" t="n">
        <f aca="false">AW206</f>
        <v>0</v>
      </c>
      <c r="AV206" s="189" t="b">
        <f aca="false">ISNONTEXT(D206)</f>
        <v>1</v>
      </c>
      <c r="AW206" s="55" t="n">
        <f aca="false">IF(AV206=TRUE(),0,1)</f>
        <v>0</v>
      </c>
      <c r="AX206" s="190" t="n">
        <f aca="false">IF(D206=0,1,COUNTIF(D$12:D$401,D206))</f>
        <v>1</v>
      </c>
      <c r="AY206" s="191" t="n">
        <f aca="false">IF(AX206&gt;1,1,0)</f>
        <v>0</v>
      </c>
      <c r="BD206" s="193"/>
      <c r="BE206" s="193"/>
      <c r="BG206" s="194" t="n">
        <f aca="false">IF(AND(BH206&gt;0,BI206=0),1,0)</f>
        <v>0</v>
      </c>
      <c r="BH206" s="195" t="n">
        <f aca="false">AE206</f>
        <v>0</v>
      </c>
      <c r="BI206" s="187" t="n">
        <f aca="false">AF206</f>
        <v>0</v>
      </c>
      <c r="BJ206" s="194" t="n">
        <f aca="false">IF(AND(BK206&gt;0,BL206=0),1,0)</f>
        <v>0</v>
      </c>
      <c r="BK206" s="195" t="n">
        <f aca="false">AJ206</f>
        <v>0</v>
      </c>
      <c r="BL206" s="187" t="n">
        <f aca="false">AK206</f>
        <v>0</v>
      </c>
      <c r="BN206" s="196" t="n">
        <f aca="false">IF(P206&gt;0,1,0)</f>
        <v>0</v>
      </c>
      <c r="BO206" s="196" t="n">
        <f aca="false">IF(Q206&gt;0,1,0)</f>
        <v>0</v>
      </c>
      <c r="BP206" s="196" t="n">
        <f aca="false">IF(R206&gt;0,1,0)</f>
        <v>0</v>
      </c>
      <c r="BQ206" s="196" t="n">
        <f aca="false">IF(S206&gt;0,1,0)</f>
        <v>0</v>
      </c>
      <c r="BR206" s="196" t="n">
        <f aca="false">IF(T206&gt;0,1,0)</f>
        <v>0</v>
      </c>
      <c r="BS206" s="196" t="n">
        <f aca="false">IF(U206&gt;0,1,0)</f>
        <v>0</v>
      </c>
      <c r="BT206" s="197" t="n">
        <f aca="false">IF(SUM(BN206:BS206)&lt;=1,0,164)</f>
        <v>0</v>
      </c>
      <c r="CA206" s="27"/>
      <c r="CB206" s="199" t="str">
        <f aca="false">IF(ROUND(EJ206,2)=0,"",ROUND((K206-EJ206),2))</f>
        <v/>
      </c>
      <c r="CC206" s="200" t="str">
        <f aca="false">IF(CB206=0,"OK.",IF(CB206="","","Popraw  ;)"))</f>
        <v/>
      </c>
      <c r="CD206" s="201" t="str">
        <f aca="false">IF(ROWS(AP206:AP207)&gt;2,"Pamiętaj o wpisaniu WYPEŁNIONE do kol. z Filtrem","")</f>
        <v/>
      </c>
      <c r="CE206" s="217"/>
      <c r="CF206" s="218"/>
      <c r="CG206" s="218"/>
      <c r="CH206" s="218"/>
      <c r="CI206" s="220"/>
      <c r="CJ206" s="27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05" t="b">
        <f aca="false">ISNUMBER(D206)</f>
        <v>0</v>
      </c>
      <c r="CV206" s="206" t="b">
        <f aca="false">ISBLANK(D206)</f>
        <v>1</v>
      </c>
      <c r="CW206" s="189" t="b">
        <f aca="false">IF(CU206=CV206,FALSE(),TRUE())</f>
        <v>1</v>
      </c>
      <c r="CX206" s="55" t="n">
        <f aca="false">IF(CW206=TRUE(),0,1)</f>
        <v>0</v>
      </c>
      <c r="CY206" s="27"/>
      <c r="CZ206" s="55" t="n">
        <f aca="false">CX206</f>
        <v>0</v>
      </c>
      <c r="DA206" s="208" t="n">
        <f aca="false">IF(CZ206=0,DA205,CZ206)</f>
        <v>1</v>
      </c>
      <c r="DB206" s="161" t="n">
        <f aca="false">IF(DA206=1,1,IF(DA206=10,10,IF(DA206=20,20,10)))</f>
        <v>1</v>
      </c>
      <c r="DC206" s="27"/>
      <c r="DD206" s="208" t="n">
        <f aca="false">IF(DB206=1,1,0)</f>
        <v>1</v>
      </c>
      <c r="DE206" s="209" t="n">
        <f aca="false">DD206*K206</f>
        <v>0</v>
      </c>
      <c r="DF206" s="209" t="n">
        <f aca="false">DD206*M206</f>
        <v>0</v>
      </c>
      <c r="DG206" s="210"/>
      <c r="DH206" s="43"/>
      <c r="DI206" s="211"/>
      <c r="DJ206" s="112"/>
      <c r="DK206" s="162" t="n">
        <f aca="false">IF(DB206=1,M206,0)</f>
        <v>0</v>
      </c>
      <c r="DL206" s="212" t="n">
        <f aca="false">IF(AND(CZ206=1,DD206=1),2,DD206)</f>
        <v>1</v>
      </c>
      <c r="DM206" s="55" t="n">
        <f aca="false">IF(AND(DL206=2,DL207=2),2,IF(AND(DL206=2,DL207=1),3,DL206))</f>
        <v>1</v>
      </c>
      <c r="DN206" s="55" t="n">
        <f aca="false">IF(DM206=2,2,IF(AND(DM206=3,DM208=1),4,DM206))</f>
        <v>1</v>
      </c>
      <c r="DO206" s="55" t="n">
        <f aca="false">IF(DN206=2,2,IF(AND(DN206=4,DN209=1),5,DN206))</f>
        <v>1</v>
      </c>
      <c r="DP206" s="55" t="n">
        <f aca="false">IF(DO206=2,2,IF(AND(DO206=5,DO210=1),6,DO206))</f>
        <v>1</v>
      </c>
      <c r="DQ206" s="55" t="n">
        <f aca="false">IF(DP206=2,2,IF(AND(DP206=6,DP211=1),7,DP206))</f>
        <v>1</v>
      </c>
      <c r="DR206" s="55" t="n">
        <f aca="false">IF(DQ206=2,2,IF(AND(DQ206=7,DQ212=1),8,DQ206))</f>
        <v>1</v>
      </c>
      <c r="DS206" s="55" t="n">
        <f aca="false">IF(DR206=2,2,IF(AND(DR206=8,DR213=1),9,DR206))</f>
        <v>1</v>
      </c>
      <c r="DT206" s="55" t="n">
        <f aca="false">IF(DS206=2,2,IF(AND(DS206=9,DS214=1),10,DS206))</f>
        <v>1</v>
      </c>
      <c r="DU206" s="55" t="n">
        <f aca="false">IF(DT206=2,2,IF(AND(DT206=10,DT215=1),11,DT206))</f>
        <v>1</v>
      </c>
      <c r="DV206" s="55" t="n">
        <f aca="false">IF(DU206=2,2,IF(AND(DU206=11,DU216=1),12,DU206))</f>
        <v>1</v>
      </c>
      <c r="DW206" s="55" t="n">
        <f aca="false">IF(DV206=2,2,IF(AND(DV206=12,DV217=1),13,DV206))</f>
        <v>1</v>
      </c>
      <c r="DX206" s="55" t="n">
        <f aca="false">IF(DW206=2,2,IF(AND(DW206=13,DW218=1),14,DW206))</f>
        <v>1</v>
      </c>
      <c r="DY206" s="55" t="n">
        <f aca="false">IF(DX206=2,2,IF(AND(DX206=14,DX219=1),15,DX206))</f>
        <v>1</v>
      </c>
      <c r="DZ206" s="55" t="n">
        <f aca="false">IF(DY206=2,2,IF(AND(DY206=15,DY220=1),16,DY206))</f>
        <v>1</v>
      </c>
      <c r="EA206" s="55" t="n">
        <f aca="false">IF(DZ206=2,2,IF(AND(DZ206=16,DZ221=1),17,DZ206))</f>
        <v>1</v>
      </c>
      <c r="EB206" s="55" t="n">
        <f aca="false">IF(EA206=2,2,IF(AND(EA206=17,EA222=1),18,EA206))</f>
        <v>1</v>
      </c>
      <c r="EC206" s="213" t="n">
        <f aca="false">IF(EB206=2,2,IF(AND(EB206=18,EB223=1),19,EB206))</f>
        <v>1</v>
      </c>
      <c r="ED206" s="214" t="n">
        <f aca="false">IF(EC206=2,DK206,IF(EC206=3,(DK206+DK207),IF(EC206=4,(DK206+DK207+DK208),IF(EC206=5,(DK206+DK207+DK208+DK209),IF(EC206=6,(DK206+DK207+DK208+DK209+DK210),IF(EC206=7,(DK206+DK207+DK208+DK209+DK210+DK211),0))))))</f>
        <v>0</v>
      </c>
      <c r="EE206" s="215" t="n">
        <f aca="false">IF(EC206=8,(DK206+DK207+DK208+DK209+DK210+DK211+DK212),IF(EC206=9,(DK206+DK207+DK208+DK209+DK210+DK211+DK212+DK213),IF(EC206=10,(DK206+DK207+DK208+DK209+DK210+DK211+DK212+DK213+DK214),IF(EC206=11,(DK206+DK207+DK208+DK209+DK210+DK211+DK212+DK213+DK214+DK215),IF(EC206=12,(DK206+DK207+DK208+DK209+DK210+DK211+DK212+DK213+DK214+DK215+DK216),IF(EC206=13,(DK206+DK207+DK208+DK209+DK210+DK211+DK212+DK213+DK214+DK215+DK216+DK217),0))))))</f>
        <v>0</v>
      </c>
      <c r="EF206" s="215" t="n">
        <f aca="false">IF(EC206=14,SUM(DK206:DK218),IF(EC206=15,SUM(DK206:DK219),IF(EC206=16,SUM(DK206:DK220),IF(EC206=17,SUM(DK206:DK221),IF(EC206=18,SUM(DK206:DK222),IF(EC206=19,SUM(DK206:DK223),0))))))</f>
        <v>0</v>
      </c>
      <c r="EG206" s="216" t="n">
        <f aca="false">ED206+EE206+EF206</f>
        <v>0</v>
      </c>
      <c r="EH206" s="215"/>
      <c r="EI206" s="216"/>
      <c r="EJ206" s="113" t="n">
        <f aca="false">EG206+EI206</f>
        <v>0</v>
      </c>
      <c r="EK206" s="113"/>
      <c r="EL206" s="113"/>
      <c r="EM206" s="113"/>
      <c r="EN206" s="113"/>
    </row>
    <row r="207" s="16" customFormat="true" ht="27" hidden="false" customHeight="true" outlineLevel="0" collapsed="false">
      <c r="B207" s="164" t="str">
        <f aca="false">IF(M207&gt;0,"Wypełnione","")</f>
        <v/>
      </c>
      <c r="C207" s="165" t="str">
        <f aca="false">IF(AU207=1,SUM(AU$11:AU207),"")</f>
        <v/>
      </c>
      <c r="D207" s="166"/>
      <c r="E207" s="167"/>
      <c r="F207" s="168"/>
      <c r="G207" s="169"/>
      <c r="H207" s="170"/>
      <c r="I207" s="168"/>
      <c r="J207" s="169"/>
      <c r="K207" s="170"/>
      <c r="L207" s="171"/>
      <c r="M207" s="172"/>
      <c r="N207" s="173"/>
      <c r="O207" s="173"/>
      <c r="P207" s="174"/>
      <c r="Q207" s="175"/>
      <c r="R207" s="175"/>
      <c r="S207" s="175"/>
      <c r="T207" s="175"/>
      <c r="U207" s="176"/>
      <c r="V207" s="177"/>
      <c r="W207" s="178"/>
      <c r="X207" s="178"/>
      <c r="Y207" s="178"/>
      <c r="Z207" s="178"/>
      <c r="AA207" s="178"/>
      <c r="AB207" s="178"/>
      <c r="AC207" s="178"/>
      <c r="AD207" s="178"/>
      <c r="AE207" s="179"/>
      <c r="AF207" s="180"/>
      <c r="AG207" s="177"/>
      <c r="AH207" s="178"/>
      <c r="AI207" s="181"/>
      <c r="AJ207" s="182"/>
      <c r="AK207" s="169"/>
      <c r="AL207" s="183"/>
      <c r="AM207" s="184"/>
      <c r="AN207" s="184"/>
      <c r="AO207" s="183"/>
      <c r="AP207" s="185"/>
      <c r="AQ207" s="186" t="str">
        <f aca="false">IF(BG207+BJ207&gt;0,"Wpisz miarę.","")</f>
        <v/>
      </c>
      <c r="AR207" s="187" t="n">
        <v>1</v>
      </c>
      <c r="AU207" s="188" t="n">
        <f aca="false">AW207</f>
        <v>0</v>
      </c>
      <c r="AV207" s="189" t="b">
        <f aca="false">ISNONTEXT(D207)</f>
        <v>1</v>
      </c>
      <c r="AW207" s="55" t="n">
        <f aca="false">IF(AV207=TRUE(),0,1)</f>
        <v>0</v>
      </c>
      <c r="AX207" s="190" t="n">
        <f aca="false">IF(D207=0,1,COUNTIF(D$12:D$401,D207))</f>
        <v>1</v>
      </c>
      <c r="AY207" s="191" t="n">
        <f aca="false">IF(AX207&gt;1,1,0)</f>
        <v>0</v>
      </c>
      <c r="BD207" s="193"/>
      <c r="BE207" s="193"/>
      <c r="BG207" s="194" t="n">
        <f aca="false">IF(AND(BH207&gt;0,BI207=0),1,0)</f>
        <v>0</v>
      </c>
      <c r="BH207" s="195" t="n">
        <f aca="false">AE207</f>
        <v>0</v>
      </c>
      <c r="BI207" s="187" t="n">
        <f aca="false">AF207</f>
        <v>0</v>
      </c>
      <c r="BJ207" s="194" t="n">
        <f aca="false">IF(AND(BK207&gt;0,BL207=0),1,0)</f>
        <v>0</v>
      </c>
      <c r="BK207" s="195" t="n">
        <f aca="false">AJ207</f>
        <v>0</v>
      </c>
      <c r="BL207" s="187" t="n">
        <f aca="false">AK207</f>
        <v>0</v>
      </c>
      <c r="BN207" s="196" t="n">
        <f aca="false">IF(P207&gt;0,1,0)</f>
        <v>0</v>
      </c>
      <c r="BO207" s="196" t="n">
        <f aca="false">IF(Q207&gt;0,1,0)</f>
        <v>0</v>
      </c>
      <c r="BP207" s="196" t="n">
        <f aca="false">IF(R207&gt;0,1,0)</f>
        <v>0</v>
      </c>
      <c r="BQ207" s="196" t="n">
        <f aca="false">IF(S207&gt;0,1,0)</f>
        <v>0</v>
      </c>
      <c r="BR207" s="196" t="n">
        <f aca="false">IF(T207&gt;0,1,0)</f>
        <v>0</v>
      </c>
      <c r="BS207" s="196" t="n">
        <f aca="false">IF(U207&gt;0,1,0)</f>
        <v>0</v>
      </c>
      <c r="BT207" s="197" t="n">
        <f aca="false">IF(SUM(BN207:BS207)&lt;=1,0,164)</f>
        <v>0</v>
      </c>
      <c r="CA207" s="27"/>
      <c r="CB207" s="199" t="str">
        <f aca="false">IF(ROUND(EJ207,2)=0,"",ROUND((K207-EJ207),2))</f>
        <v/>
      </c>
      <c r="CC207" s="200" t="str">
        <f aca="false">IF(CB207=0,"OK.",IF(CB207="","","Popraw  ;)"))</f>
        <v/>
      </c>
      <c r="CD207" s="201" t="str">
        <f aca="false">IF(ROWS(AP207:AP208)&gt;2,"Pamiętaj o wpisaniu WYPEŁNIONE do kol. z Filtrem","")</f>
        <v/>
      </c>
      <c r="CE207" s="217"/>
      <c r="CF207" s="218"/>
      <c r="CG207" s="218"/>
      <c r="CH207" s="218"/>
      <c r="CI207" s="220"/>
      <c r="CJ207" s="27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05" t="b">
        <f aca="false">ISNUMBER(D207)</f>
        <v>0</v>
      </c>
      <c r="CV207" s="206" t="b">
        <f aca="false">ISBLANK(D207)</f>
        <v>1</v>
      </c>
      <c r="CW207" s="189" t="b">
        <f aca="false">IF(CU207=CV207,FALSE(),TRUE())</f>
        <v>1</v>
      </c>
      <c r="CX207" s="55" t="n">
        <f aca="false">IF(CW207=TRUE(),0,1)</f>
        <v>0</v>
      </c>
      <c r="CY207" s="27"/>
      <c r="CZ207" s="55" t="n">
        <f aca="false">CX207</f>
        <v>0</v>
      </c>
      <c r="DA207" s="208" t="n">
        <f aca="false">IF(CZ207=0,DA206,CZ207)</f>
        <v>1</v>
      </c>
      <c r="DB207" s="161" t="n">
        <f aca="false">IF(DA207=1,1,IF(DA207=10,10,IF(DA207=20,20,10)))</f>
        <v>1</v>
      </c>
      <c r="DC207" s="27"/>
      <c r="DD207" s="208" t="n">
        <f aca="false">IF(DB207=1,1,0)</f>
        <v>1</v>
      </c>
      <c r="DE207" s="209" t="n">
        <f aca="false">DD207*K207</f>
        <v>0</v>
      </c>
      <c r="DF207" s="209" t="n">
        <f aca="false">DD207*M207</f>
        <v>0</v>
      </c>
      <c r="DG207" s="210"/>
      <c r="DH207" s="43"/>
      <c r="DI207" s="211"/>
      <c r="DJ207" s="112"/>
      <c r="DK207" s="162" t="n">
        <f aca="false">IF(DB207=1,M207,0)</f>
        <v>0</v>
      </c>
      <c r="DL207" s="212" t="n">
        <f aca="false">IF(AND(CZ207=1,DD207=1),2,DD207)</f>
        <v>1</v>
      </c>
      <c r="DM207" s="55" t="n">
        <f aca="false">IF(AND(DL207=2,DL208=2),2,IF(AND(DL207=2,DL208=1),3,DL207))</f>
        <v>1</v>
      </c>
      <c r="DN207" s="55" t="n">
        <f aca="false">IF(DM207=2,2,IF(AND(DM207=3,DM209=1),4,DM207))</f>
        <v>1</v>
      </c>
      <c r="DO207" s="55" t="n">
        <f aca="false">IF(DN207=2,2,IF(AND(DN207=4,DN210=1),5,DN207))</f>
        <v>1</v>
      </c>
      <c r="DP207" s="55" t="n">
        <f aca="false">IF(DO207=2,2,IF(AND(DO207=5,DO211=1),6,DO207))</f>
        <v>1</v>
      </c>
      <c r="DQ207" s="55" t="n">
        <f aca="false">IF(DP207=2,2,IF(AND(DP207=6,DP212=1),7,DP207))</f>
        <v>1</v>
      </c>
      <c r="DR207" s="55" t="n">
        <f aca="false">IF(DQ207=2,2,IF(AND(DQ207=7,DQ213=1),8,DQ207))</f>
        <v>1</v>
      </c>
      <c r="DS207" s="55" t="n">
        <f aca="false">IF(DR207=2,2,IF(AND(DR207=8,DR214=1),9,DR207))</f>
        <v>1</v>
      </c>
      <c r="DT207" s="55" t="n">
        <f aca="false">IF(DS207=2,2,IF(AND(DS207=9,DS215=1),10,DS207))</f>
        <v>1</v>
      </c>
      <c r="DU207" s="55" t="n">
        <f aca="false">IF(DT207=2,2,IF(AND(DT207=10,DT216=1),11,DT207))</f>
        <v>1</v>
      </c>
      <c r="DV207" s="55" t="n">
        <f aca="false">IF(DU207=2,2,IF(AND(DU207=11,DU217=1),12,DU207))</f>
        <v>1</v>
      </c>
      <c r="DW207" s="55" t="n">
        <f aca="false">IF(DV207=2,2,IF(AND(DV207=12,DV218=1),13,DV207))</f>
        <v>1</v>
      </c>
      <c r="DX207" s="55" t="n">
        <f aca="false">IF(DW207=2,2,IF(AND(DW207=13,DW219=1),14,DW207))</f>
        <v>1</v>
      </c>
      <c r="DY207" s="55" t="n">
        <f aca="false">IF(DX207=2,2,IF(AND(DX207=14,DX220=1),15,DX207))</f>
        <v>1</v>
      </c>
      <c r="DZ207" s="55" t="n">
        <f aca="false">IF(DY207=2,2,IF(AND(DY207=15,DY221=1),16,DY207))</f>
        <v>1</v>
      </c>
      <c r="EA207" s="55" t="n">
        <f aca="false">IF(DZ207=2,2,IF(AND(DZ207=16,DZ222=1),17,DZ207))</f>
        <v>1</v>
      </c>
      <c r="EB207" s="55" t="n">
        <f aca="false">IF(EA207=2,2,IF(AND(EA207=17,EA223=1),18,EA207))</f>
        <v>1</v>
      </c>
      <c r="EC207" s="213" t="n">
        <f aca="false">IF(EB207=2,2,IF(AND(EB207=18,EB224=1),19,EB207))</f>
        <v>1</v>
      </c>
      <c r="ED207" s="214" t="n">
        <f aca="false">IF(EC207=2,DK207,IF(EC207=3,(DK207+DK208),IF(EC207=4,(DK207+DK208+DK209),IF(EC207=5,(DK207+DK208+DK209+DK210),IF(EC207=6,(DK207+DK208+DK209+DK210+DK211),IF(EC207=7,(DK207+DK208+DK209+DK210+DK211+DK212),0))))))</f>
        <v>0</v>
      </c>
      <c r="EE207" s="215" t="n">
        <f aca="false">IF(EC207=8,(DK207+DK208+DK209+DK210+DK211+DK212+DK213),IF(EC207=9,(DK207+DK208+DK209+DK210+DK211+DK212+DK213+DK214),IF(EC207=10,(DK207+DK208+DK209+DK210+DK211+DK212+DK213+DK214+DK215),IF(EC207=11,(DK207+DK208+DK209+DK210+DK211+DK212+DK213+DK214+DK215+DK216),IF(EC207=12,(DK207+DK208+DK209+DK210+DK211+DK212+DK213+DK214+DK215+DK216+DK217),IF(EC207=13,(DK207+DK208+DK209+DK210+DK211+DK212+DK213+DK214+DK215+DK216+DK217+DK218),0))))))</f>
        <v>0</v>
      </c>
      <c r="EF207" s="215" t="n">
        <f aca="false">IF(EC207=14,SUM(DK207:DK219),IF(EC207=15,SUM(DK207:DK220),IF(EC207=16,SUM(DK207:DK221),IF(EC207=17,SUM(DK207:DK222),IF(EC207=18,SUM(DK207:DK223),IF(EC207=19,SUM(DK207:DK224),0))))))</f>
        <v>0</v>
      </c>
      <c r="EG207" s="216" t="n">
        <f aca="false">ED207+EE207+EF207</f>
        <v>0</v>
      </c>
      <c r="EH207" s="215"/>
      <c r="EI207" s="216"/>
      <c r="EJ207" s="113" t="n">
        <f aca="false">EG207+EI207</f>
        <v>0</v>
      </c>
      <c r="EK207" s="113"/>
      <c r="EL207" s="113"/>
      <c r="EM207" s="113"/>
      <c r="EN207" s="113"/>
    </row>
    <row r="208" s="16" customFormat="true" ht="27" hidden="false" customHeight="true" outlineLevel="0" collapsed="false">
      <c r="B208" s="164" t="str">
        <f aca="false">IF(M208&gt;0,"Wypełnione","")</f>
        <v/>
      </c>
      <c r="C208" s="165" t="str">
        <f aca="false">IF(AU208=1,SUM(AU$11:AU208),"")</f>
        <v/>
      </c>
      <c r="D208" s="166"/>
      <c r="E208" s="167"/>
      <c r="F208" s="168"/>
      <c r="G208" s="169"/>
      <c r="H208" s="170"/>
      <c r="I208" s="168"/>
      <c r="J208" s="169"/>
      <c r="K208" s="170"/>
      <c r="L208" s="171"/>
      <c r="M208" s="172"/>
      <c r="N208" s="173"/>
      <c r="O208" s="173"/>
      <c r="P208" s="174"/>
      <c r="Q208" s="175"/>
      <c r="R208" s="175"/>
      <c r="S208" s="175"/>
      <c r="T208" s="175"/>
      <c r="U208" s="176"/>
      <c r="V208" s="177"/>
      <c r="W208" s="178"/>
      <c r="X208" s="178"/>
      <c r="Y208" s="178"/>
      <c r="Z208" s="178"/>
      <c r="AA208" s="178"/>
      <c r="AB208" s="178"/>
      <c r="AC208" s="178"/>
      <c r="AD208" s="178"/>
      <c r="AE208" s="179"/>
      <c r="AF208" s="180"/>
      <c r="AG208" s="177"/>
      <c r="AH208" s="178"/>
      <c r="AI208" s="181"/>
      <c r="AJ208" s="182"/>
      <c r="AK208" s="169"/>
      <c r="AL208" s="183"/>
      <c r="AM208" s="184"/>
      <c r="AN208" s="184"/>
      <c r="AO208" s="183"/>
      <c r="AP208" s="185"/>
      <c r="AQ208" s="186" t="str">
        <f aca="false">IF(BG208+BJ208&gt;0,"Wpisz miarę.","")</f>
        <v/>
      </c>
      <c r="AR208" s="187" t="n">
        <v>1</v>
      </c>
      <c r="AU208" s="188" t="n">
        <f aca="false">AW208</f>
        <v>0</v>
      </c>
      <c r="AV208" s="189" t="b">
        <f aca="false">ISNONTEXT(D208)</f>
        <v>1</v>
      </c>
      <c r="AW208" s="55" t="n">
        <f aca="false">IF(AV208=TRUE(),0,1)</f>
        <v>0</v>
      </c>
      <c r="AX208" s="190" t="n">
        <f aca="false">IF(D208=0,1,COUNTIF(D$12:D$401,D208))</f>
        <v>1</v>
      </c>
      <c r="AY208" s="191" t="n">
        <f aca="false">IF(AX208&gt;1,1,0)</f>
        <v>0</v>
      </c>
      <c r="BD208" s="193"/>
      <c r="BE208" s="193"/>
      <c r="BG208" s="194" t="n">
        <f aca="false">IF(AND(BH208&gt;0,BI208=0),1,0)</f>
        <v>0</v>
      </c>
      <c r="BH208" s="195" t="n">
        <f aca="false">AE208</f>
        <v>0</v>
      </c>
      <c r="BI208" s="187" t="n">
        <f aca="false">AF208</f>
        <v>0</v>
      </c>
      <c r="BJ208" s="194" t="n">
        <f aca="false">IF(AND(BK208&gt;0,BL208=0),1,0)</f>
        <v>0</v>
      </c>
      <c r="BK208" s="195" t="n">
        <f aca="false">AJ208</f>
        <v>0</v>
      </c>
      <c r="BL208" s="187" t="n">
        <f aca="false">AK208</f>
        <v>0</v>
      </c>
      <c r="BN208" s="196" t="n">
        <f aca="false">IF(P208&gt;0,1,0)</f>
        <v>0</v>
      </c>
      <c r="BO208" s="196" t="n">
        <f aca="false">IF(Q208&gt;0,1,0)</f>
        <v>0</v>
      </c>
      <c r="BP208" s="196" t="n">
        <f aca="false">IF(R208&gt;0,1,0)</f>
        <v>0</v>
      </c>
      <c r="BQ208" s="196" t="n">
        <f aca="false">IF(S208&gt;0,1,0)</f>
        <v>0</v>
      </c>
      <c r="BR208" s="196" t="n">
        <f aca="false">IF(T208&gt;0,1,0)</f>
        <v>0</v>
      </c>
      <c r="BS208" s="196" t="n">
        <f aca="false">IF(U208&gt;0,1,0)</f>
        <v>0</v>
      </c>
      <c r="BT208" s="197" t="n">
        <f aca="false">IF(SUM(BN208:BS208)&lt;=1,0,164)</f>
        <v>0</v>
      </c>
      <c r="CA208" s="27"/>
      <c r="CB208" s="199" t="str">
        <f aca="false">IF(ROUND(EJ208,2)=0,"",ROUND((K208-EJ208),2))</f>
        <v/>
      </c>
      <c r="CC208" s="200" t="str">
        <f aca="false">IF(CB208=0,"OK.",IF(CB208="","","Popraw  ;)"))</f>
        <v/>
      </c>
      <c r="CD208" s="201" t="str">
        <f aca="false">IF(ROWS(AP208:AP209)&gt;2,"Pamiętaj o wpisaniu WYPEŁNIONE do kol. z Filtrem","")</f>
        <v/>
      </c>
      <c r="CE208" s="217"/>
      <c r="CF208" s="218"/>
      <c r="CG208" s="218"/>
      <c r="CH208" s="218"/>
      <c r="CI208" s="220"/>
      <c r="CJ208" s="27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05" t="b">
        <f aca="false">ISNUMBER(D208)</f>
        <v>0</v>
      </c>
      <c r="CV208" s="206" t="b">
        <f aca="false">ISBLANK(D208)</f>
        <v>1</v>
      </c>
      <c r="CW208" s="189" t="b">
        <f aca="false">IF(CU208=CV208,FALSE(),TRUE())</f>
        <v>1</v>
      </c>
      <c r="CX208" s="55" t="n">
        <f aca="false">IF(CW208=TRUE(),0,1)</f>
        <v>0</v>
      </c>
      <c r="CY208" s="27"/>
      <c r="CZ208" s="55" t="n">
        <f aca="false">CX208</f>
        <v>0</v>
      </c>
      <c r="DA208" s="208" t="n">
        <f aca="false">IF(CZ208=0,DA207,CZ208)</f>
        <v>1</v>
      </c>
      <c r="DB208" s="161" t="n">
        <f aca="false">IF(DA208=1,1,IF(DA208=10,10,IF(DA208=20,20,10)))</f>
        <v>1</v>
      </c>
      <c r="DC208" s="27"/>
      <c r="DD208" s="208" t="n">
        <f aca="false">IF(DB208=1,1,0)</f>
        <v>1</v>
      </c>
      <c r="DE208" s="209" t="n">
        <f aca="false">DD208*K208</f>
        <v>0</v>
      </c>
      <c r="DF208" s="209" t="n">
        <f aca="false">DD208*M208</f>
        <v>0</v>
      </c>
      <c r="DG208" s="210"/>
      <c r="DH208" s="43"/>
      <c r="DI208" s="211"/>
      <c r="DJ208" s="112"/>
      <c r="DK208" s="162" t="n">
        <f aca="false">IF(DB208=1,M208,0)</f>
        <v>0</v>
      </c>
      <c r="DL208" s="212" t="n">
        <f aca="false">IF(AND(CZ208=1,DD208=1),2,DD208)</f>
        <v>1</v>
      </c>
      <c r="DM208" s="55" t="n">
        <f aca="false">IF(AND(DL208=2,DL209=2),2,IF(AND(DL208=2,DL209=1),3,DL208))</f>
        <v>1</v>
      </c>
      <c r="DN208" s="55" t="n">
        <f aca="false">IF(DM208=2,2,IF(AND(DM208=3,DM210=1),4,DM208))</f>
        <v>1</v>
      </c>
      <c r="DO208" s="55" t="n">
        <f aca="false">IF(DN208=2,2,IF(AND(DN208=4,DN211=1),5,DN208))</f>
        <v>1</v>
      </c>
      <c r="DP208" s="55" t="n">
        <f aca="false">IF(DO208=2,2,IF(AND(DO208=5,DO212=1),6,DO208))</f>
        <v>1</v>
      </c>
      <c r="DQ208" s="55" t="n">
        <f aca="false">IF(DP208=2,2,IF(AND(DP208=6,DP213=1),7,DP208))</f>
        <v>1</v>
      </c>
      <c r="DR208" s="55" t="n">
        <f aca="false">IF(DQ208=2,2,IF(AND(DQ208=7,DQ214=1),8,DQ208))</f>
        <v>1</v>
      </c>
      <c r="DS208" s="55" t="n">
        <f aca="false">IF(DR208=2,2,IF(AND(DR208=8,DR215=1),9,DR208))</f>
        <v>1</v>
      </c>
      <c r="DT208" s="55" t="n">
        <f aca="false">IF(DS208=2,2,IF(AND(DS208=9,DS216=1),10,DS208))</f>
        <v>1</v>
      </c>
      <c r="DU208" s="55" t="n">
        <f aca="false">IF(DT208=2,2,IF(AND(DT208=10,DT217=1),11,DT208))</f>
        <v>1</v>
      </c>
      <c r="DV208" s="55" t="n">
        <f aca="false">IF(DU208=2,2,IF(AND(DU208=11,DU218=1),12,DU208))</f>
        <v>1</v>
      </c>
      <c r="DW208" s="55" t="n">
        <f aca="false">IF(DV208=2,2,IF(AND(DV208=12,DV219=1),13,DV208))</f>
        <v>1</v>
      </c>
      <c r="DX208" s="55" t="n">
        <f aca="false">IF(DW208=2,2,IF(AND(DW208=13,DW220=1),14,DW208))</f>
        <v>1</v>
      </c>
      <c r="DY208" s="55" t="n">
        <f aca="false">IF(DX208=2,2,IF(AND(DX208=14,DX221=1),15,DX208))</f>
        <v>1</v>
      </c>
      <c r="DZ208" s="55" t="n">
        <f aca="false">IF(DY208=2,2,IF(AND(DY208=15,DY222=1),16,DY208))</f>
        <v>1</v>
      </c>
      <c r="EA208" s="55" t="n">
        <f aca="false">IF(DZ208=2,2,IF(AND(DZ208=16,DZ223=1),17,DZ208))</f>
        <v>1</v>
      </c>
      <c r="EB208" s="55" t="n">
        <f aca="false">IF(EA208=2,2,IF(AND(EA208=17,EA224=1),18,EA208))</f>
        <v>1</v>
      </c>
      <c r="EC208" s="213" t="n">
        <f aca="false">IF(EB208=2,2,IF(AND(EB208=18,EB225=1),19,EB208))</f>
        <v>1</v>
      </c>
      <c r="ED208" s="214" t="n">
        <f aca="false">IF(EC208=2,DK208,IF(EC208=3,(DK208+DK209),IF(EC208=4,(DK208+DK209+DK210),IF(EC208=5,(DK208+DK209+DK210+DK211),IF(EC208=6,(DK208+DK209+DK210+DK211+DK212),IF(EC208=7,(DK208+DK209+DK210+DK211+DK212+DK213),0))))))</f>
        <v>0</v>
      </c>
      <c r="EE208" s="215" t="n">
        <f aca="false">IF(EC208=8,(DK208+DK209+DK210+DK211+DK212+DK213+DK214),IF(EC208=9,(DK208+DK209+DK210+DK211+DK212+DK213+DK214+DK215),IF(EC208=10,(DK208+DK209+DK210+DK211+DK212+DK213+DK214+DK215+DK216),IF(EC208=11,(DK208+DK209+DK210+DK211+DK212+DK213+DK214+DK215+DK216+DK217),IF(EC208=12,(DK208+DK209+DK210+DK211+DK212+DK213+DK214+DK215+DK216+DK217+DK218),IF(EC208=13,(DK208+DK209+DK210+DK211+DK212+DK213+DK214+DK215+DK216+DK217+DK218+DK219),0))))))</f>
        <v>0</v>
      </c>
      <c r="EF208" s="215" t="n">
        <f aca="false">IF(EC208=14,SUM(DK208:DK220),IF(EC208=15,SUM(DK208:DK221),IF(EC208=16,SUM(DK208:DK222),IF(EC208=17,SUM(DK208:DK223),IF(EC208=18,SUM(DK208:DK224),IF(EC208=19,SUM(DK208:DK225),0))))))</f>
        <v>0</v>
      </c>
      <c r="EG208" s="216" t="n">
        <f aca="false">ED208+EE208+EF208</f>
        <v>0</v>
      </c>
      <c r="EH208" s="215"/>
      <c r="EI208" s="216"/>
      <c r="EJ208" s="113" t="n">
        <f aca="false">EG208+EI208</f>
        <v>0</v>
      </c>
      <c r="EK208" s="113"/>
      <c r="EL208" s="113"/>
      <c r="EM208" s="113"/>
      <c r="EN208" s="113"/>
    </row>
    <row r="209" s="16" customFormat="true" ht="27" hidden="false" customHeight="true" outlineLevel="0" collapsed="false">
      <c r="B209" s="164" t="str">
        <f aca="false">IF(M209&gt;0,"Wypełnione","")</f>
        <v/>
      </c>
      <c r="C209" s="165" t="str">
        <f aca="false">IF(AU209=1,SUM(AU$11:AU209),"")</f>
        <v/>
      </c>
      <c r="D209" s="166"/>
      <c r="E209" s="167"/>
      <c r="F209" s="168"/>
      <c r="G209" s="169"/>
      <c r="H209" s="170"/>
      <c r="I209" s="168"/>
      <c r="J209" s="169"/>
      <c r="K209" s="170"/>
      <c r="L209" s="171"/>
      <c r="M209" s="172"/>
      <c r="N209" s="173"/>
      <c r="O209" s="173"/>
      <c r="P209" s="174"/>
      <c r="Q209" s="175"/>
      <c r="R209" s="175"/>
      <c r="S209" s="175"/>
      <c r="T209" s="175"/>
      <c r="U209" s="176"/>
      <c r="V209" s="177"/>
      <c r="W209" s="178"/>
      <c r="X209" s="178"/>
      <c r="Y209" s="178"/>
      <c r="Z209" s="178"/>
      <c r="AA209" s="178"/>
      <c r="AB209" s="178"/>
      <c r="AC209" s="178"/>
      <c r="AD209" s="178"/>
      <c r="AE209" s="179"/>
      <c r="AF209" s="180"/>
      <c r="AG209" s="177"/>
      <c r="AH209" s="178"/>
      <c r="AI209" s="181"/>
      <c r="AJ209" s="182"/>
      <c r="AK209" s="169"/>
      <c r="AL209" s="183"/>
      <c r="AM209" s="184"/>
      <c r="AN209" s="184"/>
      <c r="AO209" s="183"/>
      <c r="AP209" s="185"/>
      <c r="AQ209" s="186" t="str">
        <f aca="false">IF(BG209+BJ209&gt;0,"Wpisz miarę.","")</f>
        <v/>
      </c>
      <c r="AR209" s="187" t="n">
        <v>1</v>
      </c>
      <c r="AU209" s="188" t="n">
        <f aca="false">AW209</f>
        <v>0</v>
      </c>
      <c r="AV209" s="189" t="b">
        <f aca="false">ISNONTEXT(D209)</f>
        <v>1</v>
      </c>
      <c r="AW209" s="55" t="n">
        <f aca="false">IF(AV209=TRUE(),0,1)</f>
        <v>0</v>
      </c>
      <c r="AX209" s="190" t="n">
        <f aca="false">IF(D209=0,1,COUNTIF(D$12:D$401,D209))</f>
        <v>1</v>
      </c>
      <c r="AY209" s="191" t="n">
        <f aca="false">IF(AX209&gt;1,1,0)</f>
        <v>0</v>
      </c>
      <c r="BD209" s="193"/>
      <c r="BE209" s="193"/>
      <c r="BG209" s="194" t="n">
        <f aca="false">IF(AND(BH209&gt;0,BI209=0),1,0)</f>
        <v>0</v>
      </c>
      <c r="BH209" s="195" t="n">
        <f aca="false">AE209</f>
        <v>0</v>
      </c>
      <c r="BI209" s="187" t="n">
        <f aca="false">AF209</f>
        <v>0</v>
      </c>
      <c r="BJ209" s="194" t="n">
        <f aca="false">IF(AND(BK209&gt;0,BL209=0),1,0)</f>
        <v>0</v>
      </c>
      <c r="BK209" s="195" t="n">
        <f aca="false">AJ209</f>
        <v>0</v>
      </c>
      <c r="BL209" s="187" t="n">
        <f aca="false">AK209</f>
        <v>0</v>
      </c>
      <c r="BN209" s="196" t="n">
        <f aca="false">IF(P209&gt;0,1,0)</f>
        <v>0</v>
      </c>
      <c r="BO209" s="196" t="n">
        <f aca="false">IF(Q209&gt;0,1,0)</f>
        <v>0</v>
      </c>
      <c r="BP209" s="196" t="n">
        <f aca="false">IF(R209&gt;0,1,0)</f>
        <v>0</v>
      </c>
      <c r="BQ209" s="196" t="n">
        <f aca="false">IF(S209&gt;0,1,0)</f>
        <v>0</v>
      </c>
      <c r="BR209" s="196" t="n">
        <f aca="false">IF(T209&gt;0,1,0)</f>
        <v>0</v>
      </c>
      <c r="BS209" s="196" t="n">
        <f aca="false">IF(U209&gt;0,1,0)</f>
        <v>0</v>
      </c>
      <c r="BT209" s="197" t="n">
        <f aca="false">IF(SUM(BN209:BS209)&lt;=1,0,164)</f>
        <v>0</v>
      </c>
      <c r="CA209" s="27"/>
      <c r="CB209" s="199" t="str">
        <f aca="false">IF(ROUND(EJ209,2)=0,"",ROUND((K209-EJ209),2))</f>
        <v/>
      </c>
      <c r="CC209" s="200" t="str">
        <f aca="false">IF(CB209=0,"OK.",IF(CB209="","","Popraw  ;)"))</f>
        <v/>
      </c>
      <c r="CD209" s="201" t="str">
        <f aca="false">IF(ROWS(AP209:AP210)&gt;2,"Pamiętaj o wpisaniu WYPEŁNIONE do kol. z Filtrem","")</f>
        <v/>
      </c>
      <c r="CE209" s="217"/>
      <c r="CF209" s="218"/>
      <c r="CG209" s="218"/>
      <c r="CH209" s="218"/>
      <c r="CI209" s="220"/>
      <c r="CJ209" s="27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05" t="b">
        <f aca="false">ISNUMBER(D209)</f>
        <v>0</v>
      </c>
      <c r="CV209" s="206" t="b">
        <f aca="false">ISBLANK(D209)</f>
        <v>1</v>
      </c>
      <c r="CW209" s="189" t="b">
        <f aca="false">IF(CU209=CV209,FALSE(),TRUE())</f>
        <v>1</v>
      </c>
      <c r="CX209" s="55" t="n">
        <f aca="false">IF(CW209=TRUE(),0,1)</f>
        <v>0</v>
      </c>
      <c r="CY209" s="17"/>
      <c r="CZ209" s="55" t="n">
        <f aca="false">CX209</f>
        <v>0</v>
      </c>
      <c r="DA209" s="208" t="n">
        <f aca="false">IF(CZ209=0,DA208,CZ209)</f>
        <v>1</v>
      </c>
      <c r="DB209" s="161" t="n">
        <f aca="false">IF(DA209=1,1,IF(DA209=10,10,IF(DA209=20,20,10)))</f>
        <v>1</v>
      </c>
      <c r="DC209" s="222"/>
      <c r="DD209" s="208" t="n">
        <f aca="false">IF(DB209=1,1,0)</f>
        <v>1</v>
      </c>
      <c r="DE209" s="209" t="n">
        <f aca="false">DD209*K209</f>
        <v>0</v>
      </c>
      <c r="DF209" s="209" t="n">
        <f aca="false">DD209*M209</f>
        <v>0</v>
      </c>
      <c r="DG209" s="210"/>
      <c r="DH209" s="43"/>
      <c r="DI209" s="211"/>
      <c r="DJ209" s="112"/>
      <c r="DK209" s="162" t="n">
        <f aca="false">IF(DB209=1,M209,0)</f>
        <v>0</v>
      </c>
      <c r="DL209" s="212" t="n">
        <f aca="false">IF(AND(CZ209=1,DD209=1),2,DD209)</f>
        <v>1</v>
      </c>
      <c r="DM209" s="55" t="n">
        <f aca="false">IF(AND(DL209=2,DL210=2),2,IF(AND(DL209=2,DL210=1),3,DL209))</f>
        <v>1</v>
      </c>
      <c r="DN209" s="55" t="n">
        <f aca="false">IF(DM209=2,2,IF(AND(DM209=3,DM211=1),4,DM209))</f>
        <v>1</v>
      </c>
      <c r="DO209" s="55" t="n">
        <f aca="false">IF(DN209=2,2,IF(AND(DN209=4,DN212=1),5,DN209))</f>
        <v>1</v>
      </c>
      <c r="DP209" s="55" t="n">
        <f aca="false">IF(DO209=2,2,IF(AND(DO209=5,DO213=1),6,DO209))</f>
        <v>1</v>
      </c>
      <c r="DQ209" s="55" t="n">
        <f aca="false">IF(DP209=2,2,IF(AND(DP209=6,DP214=1),7,DP209))</f>
        <v>1</v>
      </c>
      <c r="DR209" s="55" t="n">
        <f aca="false">IF(DQ209=2,2,IF(AND(DQ209=7,DQ215=1),8,DQ209))</f>
        <v>1</v>
      </c>
      <c r="DS209" s="55" t="n">
        <f aca="false">IF(DR209=2,2,IF(AND(DR209=8,DR216=1),9,DR209))</f>
        <v>1</v>
      </c>
      <c r="DT209" s="55" t="n">
        <f aca="false">IF(DS209=2,2,IF(AND(DS209=9,DS217=1),10,DS209))</f>
        <v>1</v>
      </c>
      <c r="DU209" s="55" t="n">
        <f aca="false">IF(DT209=2,2,IF(AND(DT209=10,DT218=1),11,DT209))</f>
        <v>1</v>
      </c>
      <c r="DV209" s="55" t="n">
        <f aca="false">IF(DU209=2,2,IF(AND(DU209=11,DU219=1),12,DU209))</f>
        <v>1</v>
      </c>
      <c r="DW209" s="55" t="n">
        <f aca="false">IF(DV209=2,2,IF(AND(DV209=12,DV220=1),13,DV209))</f>
        <v>1</v>
      </c>
      <c r="DX209" s="55" t="n">
        <f aca="false">IF(DW209=2,2,IF(AND(DW209=13,DW221=1),14,DW209))</f>
        <v>1</v>
      </c>
      <c r="DY209" s="55" t="n">
        <f aca="false">IF(DX209=2,2,IF(AND(DX209=14,DX222=1),15,DX209))</f>
        <v>1</v>
      </c>
      <c r="DZ209" s="55" t="n">
        <f aca="false">IF(DY209=2,2,IF(AND(DY209=15,DY223=1),16,DY209))</f>
        <v>1</v>
      </c>
      <c r="EA209" s="55" t="n">
        <f aca="false">IF(DZ209=2,2,IF(AND(DZ209=16,DZ224=1),17,DZ209))</f>
        <v>1</v>
      </c>
      <c r="EB209" s="55" t="n">
        <f aca="false">IF(EA209=2,2,IF(AND(EA209=17,EA225=1),18,EA209))</f>
        <v>1</v>
      </c>
      <c r="EC209" s="213" t="n">
        <f aca="false">IF(EB209=2,2,IF(AND(EB209=18,EB226=1),19,EB209))</f>
        <v>1</v>
      </c>
      <c r="ED209" s="214" t="n">
        <f aca="false">IF(EC209=2,DK209,IF(EC209=3,(DK209+DK210),IF(EC209=4,(DK209+DK210+DK211),IF(EC209=5,(DK209+DK210+DK211+DK212),IF(EC209=6,(DK209+DK210+DK211+DK212+DK213),IF(EC209=7,(DK209+DK210+DK211+DK212+DK213+DK214),0))))))</f>
        <v>0</v>
      </c>
      <c r="EE209" s="215" t="n">
        <f aca="false">IF(EC209=8,(DK209+DK210+DK211+DK212+DK213+DK214+DK215),IF(EC209=9,(DK209+DK210+DK211+DK212+DK213+DK214+DK215+DK216),IF(EC209=10,(DK209+DK210+DK211+DK212+DK213+DK214+DK215+DK216+DK217),IF(EC209=11,(DK209+DK210+DK211+DK212+DK213+DK214+DK215+DK216+DK217+DK218),IF(EC209=12,(DK209+DK210+DK211+DK212+DK213+DK214+DK215+DK216+DK217+DK218+DK219),IF(EC209=13,(DK209+DK210+DK211+DK212+DK213+DK214+DK215+DK216+DK217+DK218+DK219+DK220),0))))))</f>
        <v>0</v>
      </c>
      <c r="EF209" s="215" t="n">
        <f aca="false">IF(EC209=14,SUM(DK209:DK221),IF(EC209=15,SUM(DK209:DK222),IF(EC209=16,SUM(DK209:DK223),IF(EC209=17,SUM(DK209:DK224),IF(EC209=18,SUM(DK209:DK225),IF(EC209=19,SUM(DK209:DK226),0))))))</f>
        <v>0</v>
      </c>
      <c r="EG209" s="216" t="n">
        <f aca="false">ED209+EE209+EF209</f>
        <v>0</v>
      </c>
      <c r="EH209" s="215"/>
      <c r="EI209" s="216"/>
      <c r="EJ209" s="113" t="n">
        <f aca="false">EG209+EI209</f>
        <v>0</v>
      </c>
      <c r="EK209" s="113"/>
      <c r="EL209" s="113"/>
      <c r="EM209" s="113"/>
      <c r="EN209" s="113"/>
    </row>
    <row r="210" s="16" customFormat="true" ht="27" hidden="false" customHeight="true" outlineLevel="0" collapsed="false">
      <c r="B210" s="164" t="str">
        <f aca="false">IF(M210&gt;0,"Wypełnione","")</f>
        <v/>
      </c>
      <c r="C210" s="165" t="str">
        <f aca="false">IF(AU210=1,SUM(AU$11:AU210),"")</f>
        <v/>
      </c>
      <c r="D210" s="166"/>
      <c r="E210" s="167"/>
      <c r="F210" s="168"/>
      <c r="G210" s="169"/>
      <c r="H210" s="170"/>
      <c r="I210" s="168"/>
      <c r="J210" s="169"/>
      <c r="K210" s="170"/>
      <c r="L210" s="171"/>
      <c r="M210" s="172"/>
      <c r="N210" s="173"/>
      <c r="O210" s="173"/>
      <c r="P210" s="174"/>
      <c r="Q210" s="175"/>
      <c r="R210" s="175"/>
      <c r="S210" s="175"/>
      <c r="T210" s="175"/>
      <c r="U210" s="176"/>
      <c r="V210" s="177"/>
      <c r="W210" s="178"/>
      <c r="X210" s="178"/>
      <c r="Y210" s="178"/>
      <c r="Z210" s="178"/>
      <c r="AA210" s="178"/>
      <c r="AB210" s="178"/>
      <c r="AC210" s="178"/>
      <c r="AD210" s="178"/>
      <c r="AE210" s="179"/>
      <c r="AF210" s="180"/>
      <c r="AG210" s="177"/>
      <c r="AH210" s="178"/>
      <c r="AI210" s="181"/>
      <c r="AJ210" s="182"/>
      <c r="AK210" s="169"/>
      <c r="AL210" s="183"/>
      <c r="AM210" s="184"/>
      <c r="AN210" s="184"/>
      <c r="AO210" s="183"/>
      <c r="AP210" s="185"/>
      <c r="AQ210" s="186" t="str">
        <f aca="false">IF(BG210+BJ210&gt;0,"Wpisz miarę.","")</f>
        <v/>
      </c>
      <c r="AR210" s="187" t="n">
        <v>1</v>
      </c>
      <c r="AU210" s="188" t="n">
        <f aca="false">AW210</f>
        <v>0</v>
      </c>
      <c r="AV210" s="189" t="b">
        <f aca="false">ISNONTEXT(D210)</f>
        <v>1</v>
      </c>
      <c r="AW210" s="55" t="n">
        <f aca="false">IF(AV210=TRUE(),0,1)</f>
        <v>0</v>
      </c>
      <c r="AX210" s="190" t="n">
        <f aca="false">IF(D210=0,1,COUNTIF(D$12:D$401,D210))</f>
        <v>1</v>
      </c>
      <c r="AY210" s="191" t="n">
        <f aca="false">IF(AX210&gt;1,1,0)</f>
        <v>0</v>
      </c>
      <c r="BD210" s="193"/>
      <c r="BE210" s="193"/>
      <c r="BG210" s="194" t="n">
        <f aca="false">IF(AND(BH210&gt;0,BI210=0),1,0)</f>
        <v>0</v>
      </c>
      <c r="BH210" s="195" t="n">
        <f aca="false">AE210</f>
        <v>0</v>
      </c>
      <c r="BI210" s="187" t="n">
        <f aca="false">AF210</f>
        <v>0</v>
      </c>
      <c r="BJ210" s="194" t="n">
        <f aca="false">IF(AND(BK210&gt;0,BL210=0),1,0)</f>
        <v>0</v>
      </c>
      <c r="BK210" s="195" t="n">
        <f aca="false">AJ210</f>
        <v>0</v>
      </c>
      <c r="BL210" s="187" t="n">
        <f aca="false">AK210</f>
        <v>0</v>
      </c>
      <c r="BN210" s="196" t="n">
        <f aca="false">IF(P210&gt;0,1,0)</f>
        <v>0</v>
      </c>
      <c r="BO210" s="196" t="n">
        <f aca="false">IF(Q210&gt;0,1,0)</f>
        <v>0</v>
      </c>
      <c r="BP210" s="196" t="n">
        <f aca="false">IF(R210&gt;0,1,0)</f>
        <v>0</v>
      </c>
      <c r="BQ210" s="196" t="n">
        <f aca="false">IF(S210&gt;0,1,0)</f>
        <v>0</v>
      </c>
      <c r="BR210" s="196" t="n">
        <f aca="false">IF(T210&gt;0,1,0)</f>
        <v>0</v>
      </c>
      <c r="BS210" s="196" t="n">
        <f aca="false">IF(U210&gt;0,1,0)</f>
        <v>0</v>
      </c>
      <c r="BT210" s="197" t="n">
        <f aca="false">IF(SUM(BN210:BS210)&lt;=1,0,164)</f>
        <v>0</v>
      </c>
      <c r="CA210" s="27"/>
      <c r="CB210" s="199" t="str">
        <f aca="false">IF(ROUND(EJ210,2)=0,"",ROUND((K210-EJ210),2))</f>
        <v/>
      </c>
      <c r="CC210" s="200" t="str">
        <f aca="false">IF(CB210=0,"OK.",IF(CB210="","","Popraw  ;)"))</f>
        <v/>
      </c>
      <c r="CD210" s="201" t="str">
        <f aca="false">IF(ROWS(AP210:AP211)&gt;2,"Pamiętaj o wpisaniu WYPEŁNIONE do kol. z Filtrem","")</f>
        <v/>
      </c>
      <c r="CE210" s="217"/>
      <c r="CF210" s="218"/>
      <c r="CG210" s="218"/>
      <c r="CH210" s="218"/>
      <c r="CI210" s="220"/>
      <c r="CJ210" s="27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05" t="b">
        <f aca="false">ISNUMBER(D210)</f>
        <v>0</v>
      </c>
      <c r="CV210" s="206" t="b">
        <f aca="false">ISBLANK(D210)</f>
        <v>1</v>
      </c>
      <c r="CW210" s="189" t="b">
        <f aca="false">IF(CU210=CV210,FALSE(),TRUE())</f>
        <v>1</v>
      </c>
      <c r="CX210" s="55" t="n">
        <f aca="false">IF(CW210=TRUE(),0,1)</f>
        <v>0</v>
      </c>
      <c r="CY210" s="17"/>
      <c r="CZ210" s="55" t="n">
        <f aca="false">CX210</f>
        <v>0</v>
      </c>
      <c r="DA210" s="208" t="n">
        <f aca="false">IF(CZ210=0,DA209,CZ210)</f>
        <v>1</v>
      </c>
      <c r="DB210" s="161" t="n">
        <f aca="false">IF(DA210=1,1,IF(DA210=10,10,IF(DA210=20,20,10)))</f>
        <v>1</v>
      </c>
      <c r="DC210" s="222"/>
      <c r="DD210" s="208" t="n">
        <f aca="false">IF(DB210=1,1,0)</f>
        <v>1</v>
      </c>
      <c r="DE210" s="209" t="n">
        <f aca="false">DD210*K210</f>
        <v>0</v>
      </c>
      <c r="DF210" s="209" t="n">
        <f aca="false">DD210*M210</f>
        <v>0</v>
      </c>
      <c r="DG210" s="210"/>
      <c r="DH210" s="43"/>
      <c r="DI210" s="211"/>
      <c r="DJ210" s="112"/>
      <c r="DK210" s="162" t="n">
        <f aca="false">IF(DB210=1,M210,0)</f>
        <v>0</v>
      </c>
      <c r="DL210" s="212" t="n">
        <f aca="false">IF(AND(CZ210=1,DD210=1),2,DD210)</f>
        <v>1</v>
      </c>
      <c r="DM210" s="55" t="n">
        <f aca="false">IF(AND(DL210=2,DL211=2),2,IF(AND(DL210=2,DL211=1),3,DL210))</f>
        <v>1</v>
      </c>
      <c r="DN210" s="55" t="n">
        <f aca="false">IF(DM210=2,2,IF(AND(DM210=3,DM212=1),4,DM210))</f>
        <v>1</v>
      </c>
      <c r="DO210" s="55" t="n">
        <f aca="false">IF(DN210=2,2,IF(AND(DN210=4,DN213=1),5,DN210))</f>
        <v>1</v>
      </c>
      <c r="DP210" s="55" t="n">
        <f aca="false">IF(DO210=2,2,IF(AND(DO210=5,DO214=1),6,DO210))</f>
        <v>1</v>
      </c>
      <c r="DQ210" s="55" t="n">
        <f aca="false">IF(DP210=2,2,IF(AND(DP210=6,DP215=1),7,DP210))</f>
        <v>1</v>
      </c>
      <c r="DR210" s="55" t="n">
        <f aca="false">IF(DQ210=2,2,IF(AND(DQ210=7,DQ216=1),8,DQ210))</f>
        <v>1</v>
      </c>
      <c r="DS210" s="55" t="n">
        <f aca="false">IF(DR210=2,2,IF(AND(DR210=8,DR217=1),9,DR210))</f>
        <v>1</v>
      </c>
      <c r="DT210" s="55" t="n">
        <f aca="false">IF(DS210=2,2,IF(AND(DS210=9,DS218=1),10,DS210))</f>
        <v>1</v>
      </c>
      <c r="DU210" s="55" t="n">
        <f aca="false">IF(DT210=2,2,IF(AND(DT210=10,DT219=1),11,DT210))</f>
        <v>1</v>
      </c>
      <c r="DV210" s="55" t="n">
        <f aca="false">IF(DU210=2,2,IF(AND(DU210=11,DU220=1),12,DU210))</f>
        <v>1</v>
      </c>
      <c r="DW210" s="55" t="n">
        <f aca="false">IF(DV210=2,2,IF(AND(DV210=12,DV221=1),13,DV210))</f>
        <v>1</v>
      </c>
      <c r="DX210" s="55" t="n">
        <f aca="false">IF(DW210=2,2,IF(AND(DW210=13,DW222=1),14,DW210))</f>
        <v>1</v>
      </c>
      <c r="DY210" s="55" t="n">
        <f aca="false">IF(DX210=2,2,IF(AND(DX210=14,DX223=1),15,DX210))</f>
        <v>1</v>
      </c>
      <c r="DZ210" s="55" t="n">
        <f aca="false">IF(DY210=2,2,IF(AND(DY210=15,DY224=1),16,DY210))</f>
        <v>1</v>
      </c>
      <c r="EA210" s="55" t="n">
        <f aca="false">IF(DZ210=2,2,IF(AND(DZ210=16,DZ225=1),17,DZ210))</f>
        <v>1</v>
      </c>
      <c r="EB210" s="55" t="n">
        <f aca="false">IF(EA210=2,2,IF(AND(EA210=17,EA226=1),18,EA210))</f>
        <v>1</v>
      </c>
      <c r="EC210" s="213" t="n">
        <f aca="false">IF(EB210=2,2,IF(AND(EB210=18,EB227=1),19,EB210))</f>
        <v>1</v>
      </c>
      <c r="ED210" s="214" t="n">
        <f aca="false">IF(EC210=2,DK210,IF(EC210=3,(DK210+DK211),IF(EC210=4,(DK210+DK211+DK212),IF(EC210=5,(DK210+DK211+DK212+DK213),IF(EC210=6,(DK210+DK211+DK212+DK213+DK214),IF(EC210=7,(DK210+DK211+DK212+DK213+DK214+DK215),0))))))</f>
        <v>0</v>
      </c>
      <c r="EE210" s="215" t="n">
        <f aca="false">IF(EC210=8,(DK210+DK211+DK212+DK213+DK214+DK215+DK216),IF(EC210=9,(DK210+DK211+DK212+DK213+DK214+DK215+DK216+DK217),IF(EC210=10,(DK210+DK211+DK212+DK213+DK214+DK215+DK216+DK217+DK218),IF(EC210=11,(DK210+DK211+DK212+DK213+DK214+DK215+DK216+DK217+DK218+DK219),IF(EC210=12,(DK210+DK211+DK212+DK213+DK214+DK215+DK216+DK217+DK218+DK219+DK220),IF(EC210=13,(DK210+DK211+DK212+DK213+DK214+DK215+DK216+DK217+DK218+DK219+DK220+DK221),0))))))</f>
        <v>0</v>
      </c>
      <c r="EF210" s="215" t="n">
        <f aca="false">IF(EC210=14,SUM(DK210:DK222),IF(EC210=15,SUM(DK210:DK223),IF(EC210=16,SUM(DK210:DK224),IF(EC210=17,SUM(DK210:DK225),IF(EC210=18,SUM(DK210:DK226),IF(EC210=19,SUM(DK210:DK227),0))))))</f>
        <v>0</v>
      </c>
      <c r="EG210" s="216" t="n">
        <f aca="false">ED210+EE210+EF210</f>
        <v>0</v>
      </c>
      <c r="EH210" s="215"/>
      <c r="EI210" s="216"/>
      <c r="EJ210" s="113" t="n">
        <f aca="false">EG210+EI210</f>
        <v>0</v>
      </c>
      <c r="EK210" s="113"/>
      <c r="EL210" s="113"/>
      <c r="EM210" s="113"/>
      <c r="EN210" s="113"/>
    </row>
    <row r="211" s="16" customFormat="true" ht="27" hidden="false" customHeight="true" outlineLevel="0" collapsed="false">
      <c r="B211" s="164" t="str">
        <f aca="false">IF(M211&gt;0,"Wypełnione","")</f>
        <v/>
      </c>
      <c r="C211" s="165" t="str">
        <f aca="false">IF(AU211=1,SUM(AU$11:AU211),"")</f>
        <v/>
      </c>
      <c r="D211" s="166"/>
      <c r="E211" s="167"/>
      <c r="F211" s="168"/>
      <c r="G211" s="169"/>
      <c r="H211" s="170"/>
      <c r="I211" s="168"/>
      <c r="J211" s="169"/>
      <c r="K211" s="170"/>
      <c r="L211" s="171"/>
      <c r="M211" s="172"/>
      <c r="N211" s="173"/>
      <c r="O211" s="173"/>
      <c r="P211" s="174"/>
      <c r="Q211" s="175"/>
      <c r="R211" s="175"/>
      <c r="S211" s="175"/>
      <c r="T211" s="175"/>
      <c r="U211" s="176"/>
      <c r="V211" s="177"/>
      <c r="W211" s="178"/>
      <c r="X211" s="178"/>
      <c r="Y211" s="178"/>
      <c r="Z211" s="178"/>
      <c r="AA211" s="178"/>
      <c r="AB211" s="178"/>
      <c r="AC211" s="178"/>
      <c r="AD211" s="178"/>
      <c r="AE211" s="179"/>
      <c r="AF211" s="180"/>
      <c r="AG211" s="177"/>
      <c r="AH211" s="178"/>
      <c r="AI211" s="181"/>
      <c r="AJ211" s="182"/>
      <c r="AK211" s="169"/>
      <c r="AL211" s="183"/>
      <c r="AM211" s="184"/>
      <c r="AN211" s="184"/>
      <c r="AO211" s="183"/>
      <c r="AP211" s="185"/>
      <c r="AQ211" s="186" t="str">
        <f aca="false">IF(BG211+BJ211&gt;0,"Wpisz miarę.","")</f>
        <v/>
      </c>
      <c r="AR211" s="187" t="n">
        <v>1</v>
      </c>
      <c r="AU211" s="188" t="n">
        <f aca="false">AW211</f>
        <v>0</v>
      </c>
      <c r="AV211" s="189" t="b">
        <f aca="false">ISNONTEXT(D211)</f>
        <v>1</v>
      </c>
      <c r="AW211" s="55" t="n">
        <f aca="false">IF(AV211=TRUE(),0,1)</f>
        <v>0</v>
      </c>
      <c r="AX211" s="190" t="n">
        <f aca="false">IF(D211=0,1,COUNTIF(D$12:D$401,D211))</f>
        <v>1</v>
      </c>
      <c r="AY211" s="191" t="n">
        <f aca="false">IF(AX211&gt;1,1,0)</f>
        <v>0</v>
      </c>
      <c r="BD211" s="193"/>
      <c r="BE211" s="193"/>
      <c r="BG211" s="194" t="n">
        <f aca="false">IF(AND(BH211&gt;0,BI211=0),1,0)</f>
        <v>0</v>
      </c>
      <c r="BH211" s="195" t="n">
        <f aca="false">AE211</f>
        <v>0</v>
      </c>
      <c r="BI211" s="187" t="n">
        <f aca="false">AF211</f>
        <v>0</v>
      </c>
      <c r="BJ211" s="194" t="n">
        <f aca="false">IF(AND(BK211&gt;0,BL211=0),1,0)</f>
        <v>0</v>
      </c>
      <c r="BK211" s="195" t="n">
        <f aca="false">AJ211</f>
        <v>0</v>
      </c>
      <c r="BL211" s="187" t="n">
        <f aca="false">AK211</f>
        <v>0</v>
      </c>
      <c r="BN211" s="196" t="n">
        <f aca="false">IF(P211&gt;0,1,0)</f>
        <v>0</v>
      </c>
      <c r="BO211" s="196" t="n">
        <f aca="false">IF(Q211&gt;0,1,0)</f>
        <v>0</v>
      </c>
      <c r="BP211" s="196" t="n">
        <f aca="false">IF(R211&gt;0,1,0)</f>
        <v>0</v>
      </c>
      <c r="BQ211" s="196" t="n">
        <f aca="false">IF(S211&gt;0,1,0)</f>
        <v>0</v>
      </c>
      <c r="BR211" s="196" t="n">
        <f aca="false">IF(T211&gt;0,1,0)</f>
        <v>0</v>
      </c>
      <c r="BS211" s="196" t="n">
        <f aca="false">IF(U211&gt;0,1,0)</f>
        <v>0</v>
      </c>
      <c r="BT211" s="197" t="n">
        <f aca="false">IF(SUM(BN211:BS211)&lt;=1,0,164)</f>
        <v>0</v>
      </c>
      <c r="CA211" s="27"/>
      <c r="CB211" s="199" t="str">
        <f aca="false">IF(ROUND(EJ211,2)=0,"",ROUND((K211-EJ211),2))</f>
        <v/>
      </c>
      <c r="CC211" s="200" t="str">
        <f aca="false">IF(CB211=0,"OK.",IF(CB211="","","Popraw  ;)"))</f>
        <v/>
      </c>
      <c r="CD211" s="201" t="str">
        <f aca="false">IF(ROWS(AP211:AP212)&gt;2,"Pamiętaj o wpisaniu WYPEŁNIONE do kol. z Filtrem","")</f>
        <v/>
      </c>
      <c r="CE211" s="217"/>
      <c r="CF211" s="218"/>
      <c r="CG211" s="218"/>
      <c r="CH211" s="218"/>
      <c r="CI211" s="220"/>
      <c r="CJ211" s="27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05" t="b">
        <f aca="false">ISNUMBER(D211)</f>
        <v>0</v>
      </c>
      <c r="CV211" s="206" t="b">
        <f aca="false">ISBLANK(D211)</f>
        <v>1</v>
      </c>
      <c r="CW211" s="189" t="b">
        <f aca="false">IF(CU211=CV211,FALSE(),TRUE())</f>
        <v>1</v>
      </c>
      <c r="CX211" s="55" t="n">
        <f aca="false">IF(CW211=TRUE(),0,1)</f>
        <v>0</v>
      </c>
      <c r="CY211" s="17"/>
      <c r="CZ211" s="55" t="n">
        <f aca="false">CX211</f>
        <v>0</v>
      </c>
      <c r="DA211" s="208" t="n">
        <f aca="false">IF(CZ211=0,DA210,CZ211)</f>
        <v>1</v>
      </c>
      <c r="DB211" s="161" t="n">
        <f aca="false">IF(DA211=1,1,IF(DA211=10,10,IF(DA211=20,20,10)))</f>
        <v>1</v>
      </c>
      <c r="DC211" s="222"/>
      <c r="DD211" s="208" t="n">
        <f aca="false">IF(DB211=1,1,0)</f>
        <v>1</v>
      </c>
      <c r="DE211" s="209" t="n">
        <f aca="false">DD211*K211</f>
        <v>0</v>
      </c>
      <c r="DF211" s="209" t="n">
        <f aca="false">DD211*M211</f>
        <v>0</v>
      </c>
      <c r="DG211" s="210"/>
      <c r="DH211" s="43"/>
      <c r="DI211" s="211"/>
      <c r="DJ211" s="112"/>
      <c r="DK211" s="162" t="n">
        <f aca="false">IF(DB211=1,M211,0)</f>
        <v>0</v>
      </c>
      <c r="DL211" s="212" t="n">
        <f aca="false">IF(AND(CZ211=1,DD211=1),2,DD211)</f>
        <v>1</v>
      </c>
      <c r="DM211" s="55" t="n">
        <f aca="false">IF(AND(DL211=2,DL212=2),2,IF(AND(DL211=2,DL212=1),3,DL211))</f>
        <v>1</v>
      </c>
      <c r="DN211" s="55" t="n">
        <f aca="false">IF(DM211=2,2,IF(AND(DM211=3,DM213=1),4,DM211))</f>
        <v>1</v>
      </c>
      <c r="DO211" s="55" t="n">
        <f aca="false">IF(DN211=2,2,IF(AND(DN211=4,DN214=1),5,DN211))</f>
        <v>1</v>
      </c>
      <c r="DP211" s="55" t="n">
        <f aca="false">IF(DO211=2,2,IF(AND(DO211=5,DO215=1),6,DO211))</f>
        <v>1</v>
      </c>
      <c r="DQ211" s="55" t="n">
        <f aca="false">IF(DP211=2,2,IF(AND(DP211=6,DP216=1),7,DP211))</f>
        <v>1</v>
      </c>
      <c r="DR211" s="55" t="n">
        <f aca="false">IF(DQ211=2,2,IF(AND(DQ211=7,DQ217=1),8,DQ211))</f>
        <v>1</v>
      </c>
      <c r="DS211" s="55" t="n">
        <f aca="false">IF(DR211=2,2,IF(AND(DR211=8,DR218=1),9,DR211))</f>
        <v>1</v>
      </c>
      <c r="DT211" s="55" t="n">
        <f aca="false">IF(DS211=2,2,IF(AND(DS211=9,DS219=1),10,DS211))</f>
        <v>1</v>
      </c>
      <c r="DU211" s="55" t="n">
        <f aca="false">IF(DT211=2,2,IF(AND(DT211=10,DT220=1),11,DT211))</f>
        <v>1</v>
      </c>
      <c r="DV211" s="55" t="n">
        <f aca="false">IF(DU211=2,2,IF(AND(DU211=11,DU221=1),12,DU211))</f>
        <v>1</v>
      </c>
      <c r="DW211" s="55" t="n">
        <f aca="false">IF(DV211=2,2,IF(AND(DV211=12,DV222=1),13,DV211))</f>
        <v>1</v>
      </c>
      <c r="DX211" s="55" t="n">
        <f aca="false">IF(DW211=2,2,IF(AND(DW211=13,DW223=1),14,DW211))</f>
        <v>1</v>
      </c>
      <c r="DY211" s="55" t="n">
        <f aca="false">IF(DX211=2,2,IF(AND(DX211=14,DX224=1),15,DX211))</f>
        <v>1</v>
      </c>
      <c r="DZ211" s="55" t="n">
        <f aca="false">IF(DY211=2,2,IF(AND(DY211=15,DY225=1),16,DY211))</f>
        <v>1</v>
      </c>
      <c r="EA211" s="55" t="n">
        <f aca="false">IF(DZ211=2,2,IF(AND(DZ211=16,DZ226=1),17,DZ211))</f>
        <v>1</v>
      </c>
      <c r="EB211" s="55" t="n">
        <f aca="false">IF(EA211=2,2,IF(AND(EA211=17,EA227=1),18,EA211))</f>
        <v>1</v>
      </c>
      <c r="EC211" s="213" t="n">
        <f aca="false">IF(EB211=2,2,IF(AND(EB211=18,EB228=1),19,EB211))</f>
        <v>1</v>
      </c>
      <c r="ED211" s="214" t="n">
        <f aca="false">IF(EC211=2,DK211,IF(EC211=3,(DK211+DK212),IF(EC211=4,(DK211+DK212+DK213),IF(EC211=5,(DK211+DK212+DK213+DK214),IF(EC211=6,(DK211+DK212+DK213+DK214+DK215),IF(EC211=7,(DK211+DK212+DK213+DK214+DK215+DK216),0))))))</f>
        <v>0</v>
      </c>
      <c r="EE211" s="215" t="n">
        <f aca="false">IF(EC211=8,(DK211+DK212+DK213+DK214+DK215+DK216+DK217),IF(EC211=9,(DK211+DK212+DK213+DK214+DK215+DK216+DK217+DK218),IF(EC211=10,(DK211+DK212+DK213+DK214+DK215+DK216+DK217+DK218+DK219),IF(EC211=11,(DK211+DK212+DK213+DK214+DK215+DK216+DK217+DK218+DK219+DK220),IF(EC211=12,(DK211+DK212+DK213+DK214+DK215+DK216+DK217+DK218+DK219+DK220+DK221),IF(EC211=13,(DK211+DK212+DK213+DK214+DK215+DK216+DK217+DK218+DK219+DK220+DK221+DK222),0))))))</f>
        <v>0</v>
      </c>
      <c r="EF211" s="215" t="n">
        <f aca="false">IF(EC211=14,SUM(DK211:DK223),IF(EC211=15,SUM(DK211:DK224),IF(EC211=16,SUM(DK211:DK225),IF(EC211=17,SUM(DK211:DK226),IF(EC211=18,SUM(DK211:DK227),IF(EC211=19,SUM(DK211:DK228),0))))))</f>
        <v>0</v>
      </c>
      <c r="EG211" s="216" t="n">
        <f aca="false">ED211+EE211+EF211</f>
        <v>0</v>
      </c>
      <c r="EH211" s="215"/>
      <c r="EI211" s="216"/>
      <c r="EJ211" s="113" t="n">
        <f aca="false">EG211+EI211</f>
        <v>0</v>
      </c>
      <c r="EK211" s="113"/>
      <c r="EL211" s="113"/>
      <c r="EM211" s="113"/>
      <c r="EN211" s="113"/>
    </row>
    <row r="212" s="16" customFormat="true" ht="27" hidden="false" customHeight="true" outlineLevel="0" collapsed="false">
      <c r="B212" s="164" t="str">
        <f aca="false">IF(M212&gt;0,"Wypełnione","")</f>
        <v/>
      </c>
      <c r="C212" s="165" t="str">
        <f aca="false">IF(AU212=1,SUM(AU$11:AU212),"")</f>
        <v/>
      </c>
      <c r="D212" s="166"/>
      <c r="E212" s="167"/>
      <c r="F212" s="168"/>
      <c r="G212" s="169"/>
      <c r="H212" s="170"/>
      <c r="I212" s="168"/>
      <c r="J212" s="169"/>
      <c r="K212" s="170"/>
      <c r="L212" s="171"/>
      <c r="M212" s="172"/>
      <c r="N212" s="173"/>
      <c r="O212" s="173"/>
      <c r="P212" s="174"/>
      <c r="Q212" s="175"/>
      <c r="R212" s="175"/>
      <c r="S212" s="175"/>
      <c r="T212" s="175"/>
      <c r="U212" s="176"/>
      <c r="V212" s="177"/>
      <c r="W212" s="178"/>
      <c r="X212" s="178"/>
      <c r="Y212" s="178"/>
      <c r="Z212" s="178"/>
      <c r="AA212" s="178"/>
      <c r="AB212" s="178"/>
      <c r="AC212" s="178"/>
      <c r="AD212" s="178"/>
      <c r="AE212" s="179"/>
      <c r="AF212" s="180"/>
      <c r="AG212" s="177"/>
      <c r="AH212" s="178"/>
      <c r="AI212" s="181"/>
      <c r="AJ212" s="182"/>
      <c r="AK212" s="169"/>
      <c r="AL212" s="183"/>
      <c r="AM212" s="184"/>
      <c r="AN212" s="184"/>
      <c r="AO212" s="183"/>
      <c r="AP212" s="185"/>
      <c r="AQ212" s="186" t="str">
        <f aca="false">IF(BG212+BJ212&gt;0,"Wpisz miarę.","")</f>
        <v/>
      </c>
      <c r="AR212" s="187" t="n">
        <v>1</v>
      </c>
      <c r="AU212" s="188" t="n">
        <f aca="false">AW212</f>
        <v>0</v>
      </c>
      <c r="AV212" s="189" t="b">
        <f aca="false">ISNONTEXT(D212)</f>
        <v>1</v>
      </c>
      <c r="AW212" s="55" t="n">
        <f aca="false">IF(AV212=TRUE(),0,1)</f>
        <v>0</v>
      </c>
      <c r="AX212" s="190" t="n">
        <f aca="false">IF(D212=0,1,COUNTIF(D$12:D$401,D212))</f>
        <v>1</v>
      </c>
      <c r="AY212" s="191" t="n">
        <f aca="false">IF(AX212&gt;1,1,0)</f>
        <v>0</v>
      </c>
      <c r="BD212" s="193"/>
      <c r="BE212" s="193"/>
      <c r="BG212" s="194" t="n">
        <f aca="false">IF(AND(BH212&gt;0,BI212=0),1,0)</f>
        <v>0</v>
      </c>
      <c r="BH212" s="195" t="n">
        <f aca="false">AE212</f>
        <v>0</v>
      </c>
      <c r="BI212" s="187" t="n">
        <f aca="false">AF212</f>
        <v>0</v>
      </c>
      <c r="BJ212" s="194" t="n">
        <f aca="false">IF(AND(BK212&gt;0,BL212=0),1,0)</f>
        <v>0</v>
      </c>
      <c r="BK212" s="195" t="n">
        <f aca="false">AJ212</f>
        <v>0</v>
      </c>
      <c r="BL212" s="187" t="n">
        <f aca="false">AK212</f>
        <v>0</v>
      </c>
      <c r="BN212" s="196" t="n">
        <f aca="false">IF(P212&gt;0,1,0)</f>
        <v>0</v>
      </c>
      <c r="BO212" s="196" t="n">
        <f aca="false">IF(Q212&gt;0,1,0)</f>
        <v>0</v>
      </c>
      <c r="BP212" s="196" t="n">
        <f aca="false">IF(R212&gt;0,1,0)</f>
        <v>0</v>
      </c>
      <c r="BQ212" s="196" t="n">
        <f aca="false">IF(S212&gt;0,1,0)</f>
        <v>0</v>
      </c>
      <c r="BR212" s="196" t="n">
        <f aca="false">IF(T212&gt;0,1,0)</f>
        <v>0</v>
      </c>
      <c r="BS212" s="196" t="n">
        <f aca="false">IF(U212&gt;0,1,0)</f>
        <v>0</v>
      </c>
      <c r="BT212" s="197" t="n">
        <f aca="false">IF(SUM(BN212:BS212)&lt;=1,0,164)</f>
        <v>0</v>
      </c>
      <c r="CA212" s="27"/>
      <c r="CB212" s="199" t="str">
        <f aca="false">IF(ROUND(EJ212,2)=0,"",ROUND((K212-EJ212),2))</f>
        <v/>
      </c>
      <c r="CC212" s="200" t="str">
        <f aca="false">IF(CB212=0,"OK.",IF(CB212="","","Popraw  ;)"))</f>
        <v/>
      </c>
      <c r="CD212" s="201" t="str">
        <f aca="false">IF(ROWS(AP212:AP213)&gt;2,"Pamiętaj o wpisaniu WYPEŁNIONE do kol. z Filtrem","")</f>
        <v/>
      </c>
      <c r="CE212" s="217"/>
      <c r="CF212" s="218"/>
      <c r="CG212" s="218"/>
      <c r="CH212" s="218"/>
      <c r="CI212" s="220"/>
      <c r="CJ212" s="27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05" t="b">
        <f aca="false">ISNUMBER(D212)</f>
        <v>0</v>
      </c>
      <c r="CV212" s="206" t="b">
        <f aca="false">ISBLANK(D212)</f>
        <v>1</v>
      </c>
      <c r="CW212" s="189" t="b">
        <f aca="false">IF(CU212=CV212,FALSE(),TRUE())</f>
        <v>1</v>
      </c>
      <c r="CX212" s="55" t="n">
        <f aca="false">IF(CW212=TRUE(),0,1)</f>
        <v>0</v>
      </c>
      <c r="CY212" s="17"/>
      <c r="CZ212" s="55" t="n">
        <f aca="false">CX212</f>
        <v>0</v>
      </c>
      <c r="DA212" s="208" t="n">
        <f aca="false">IF(CZ212=0,DA211,CZ212)</f>
        <v>1</v>
      </c>
      <c r="DB212" s="161" t="n">
        <f aca="false">IF(DA212=1,1,IF(DA212=10,10,IF(DA212=20,20,10)))</f>
        <v>1</v>
      </c>
      <c r="DC212" s="222"/>
      <c r="DD212" s="208" t="n">
        <f aca="false">IF(DB212=1,1,0)</f>
        <v>1</v>
      </c>
      <c r="DE212" s="209" t="n">
        <f aca="false">DD212*K212</f>
        <v>0</v>
      </c>
      <c r="DF212" s="209" t="n">
        <f aca="false">DD212*M212</f>
        <v>0</v>
      </c>
      <c r="DG212" s="210"/>
      <c r="DH212" s="43"/>
      <c r="DI212" s="211"/>
      <c r="DJ212" s="112"/>
      <c r="DK212" s="162" t="n">
        <f aca="false">IF(DB212=1,M212,0)</f>
        <v>0</v>
      </c>
      <c r="DL212" s="212" t="n">
        <f aca="false">IF(AND(CZ212=1,DD212=1),2,DD212)</f>
        <v>1</v>
      </c>
      <c r="DM212" s="55" t="n">
        <f aca="false">IF(AND(DL212=2,DL213=2),2,IF(AND(DL212=2,DL213=1),3,DL212))</f>
        <v>1</v>
      </c>
      <c r="DN212" s="55" t="n">
        <f aca="false">IF(DM212=2,2,IF(AND(DM212=3,DM214=1),4,DM212))</f>
        <v>1</v>
      </c>
      <c r="DO212" s="55" t="n">
        <f aca="false">IF(DN212=2,2,IF(AND(DN212=4,DN215=1),5,DN212))</f>
        <v>1</v>
      </c>
      <c r="DP212" s="55" t="n">
        <f aca="false">IF(DO212=2,2,IF(AND(DO212=5,DO216=1),6,DO212))</f>
        <v>1</v>
      </c>
      <c r="DQ212" s="55" t="n">
        <f aca="false">IF(DP212=2,2,IF(AND(DP212=6,DP217=1),7,DP212))</f>
        <v>1</v>
      </c>
      <c r="DR212" s="55" t="n">
        <f aca="false">IF(DQ212=2,2,IF(AND(DQ212=7,DQ218=1),8,DQ212))</f>
        <v>1</v>
      </c>
      <c r="DS212" s="55" t="n">
        <f aca="false">IF(DR212=2,2,IF(AND(DR212=8,DR219=1),9,DR212))</f>
        <v>1</v>
      </c>
      <c r="DT212" s="55" t="n">
        <f aca="false">IF(DS212=2,2,IF(AND(DS212=9,DS220=1),10,DS212))</f>
        <v>1</v>
      </c>
      <c r="DU212" s="55" t="n">
        <f aca="false">IF(DT212=2,2,IF(AND(DT212=10,DT221=1),11,DT212))</f>
        <v>1</v>
      </c>
      <c r="DV212" s="55" t="n">
        <f aca="false">IF(DU212=2,2,IF(AND(DU212=11,DU222=1),12,DU212))</f>
        <v>1</v>
      </c>
      <c r="DW212" s="55" t="n">
        <f aca="false">IF(DV212=2,2,IF(AND(DV212=12,DV223=1),13,DV212))</f>
        <v>1</v>
      </c>
      <c r="DX212" s="55" t="n">
        <f aca="false">IF(DW212=2,2,IF(AND(DW212=13,DW224=1),14,DW212))</f>
        <v>1</v>
      </c>
      <c r="DY212" s="55" t="n">
        <f aca="false">IF(DX212=2,2,IF(AND(DX212=14,DX225=1),15,DX212))</f>
        <v>1</v>
      </c>
      <c r="DZ212" s="55" t="n">
        <f aca="false">IF(DY212=2,2,IF(AND(DY212=15,DY226=1),16,DY212))</f>
        <v>1</v>
      </c>
      <c r="EA212" s="55" t="n">
        <f aca="false">IF(DZ212=2,2,IF(AND(DZ212=16,DZ227=1),17,DZ212))</f>
        <v>1</v>
      </c>
      <c r="EB212" s="55" t="n">
        <f aca="false">IF(EA212=2,2,IF(AND(EA212=17,EA228=1),18,EA212))</f>
        <v>1</v>
      </c>
      <c r="EC212" s="213" t="n">
        <f aca="false">IF(EB212=2,2,IF(AND(EB212=18,EB229=1),19,EB212))</f>
        <v>1</v>
      </c>
      <c r="ED212" s="214" t="n">
        <f aca="false">IF(EC212=2,DK212,IF(EC212=3,(DK212+DK213),IF(EC212=4,(DK212+DK213+DK214),IF(EC212=5,(DK212+DK213+DK214+DK215),IF(EC212=6,(DK212+DK213+DK214+DK215+DK216),IF(EC212=7,(DK212+DK213+DK214+DK215+DK216+DK217),0))))))</f>
        <v>0</v>
      </c>
      <c r="EE212" s="215" t="n">
        <f aca="false">IF(EC212=8,(DK212+DK213+DK214+DK215+DK216+DK217+DK218),IF(EC212=9,(DK212+DK213+DK214+DK215+DK216+DK217+DK218+DK219),IF(EC212=10,(DK212+DK213+DK214+DK215+DK216+DK217+DK218+DK219+DK220),IF(EC212=11,(DK212+DK213+DK214+DK215+DK216+DK217+DK218+DK219+DK220+DK221),IF(EC212=12,(DK212+DK213+DK214+DK215+DK216+DK217+DK218+DK219+DK220+DK221+DK222),IF(EC212=13,(DK212+DK213+DK214+DK215+DK216+DK217+DK218+DK219+DK220+DK221+DK222+DK223),0))))))</f>
        <v>0</v>
      </c>
      <c r="EF212" s="215" t="n">
        <f aca="false">IF(EC212=14,SUM(DK212:DK224),IF(EC212=15,SUM(DK212:DK225),IF(EC212=16,SUM(DK212:DK226),IF(EC212=17,SUM(DK212:DK227),IF(EC212=18,SUM(DK212:DK228),IF(EC212=19,SUM(DK212:DK229),0))))))</f>
        <v>0</v>
      </c>
      <c r="EG212" s="216" t="n">
        <f aca="false">ED212+EE212+EF212</f>
        <v>0</v>
      </c>
      <c r="EH212" s="215"/>
      <c r="EI212" s="216"/>
      <c r="EJ212" s="113" t="n">
        <f aca="false">EG212+EI212</f>
        <v>0</v>
      </c>
      <c r="EK212" s="113"/>
      <c r="EL212" s="113"/>
      <c r="EM212" s="113"/>
      <c r="EN212" s="113"/>
    </row>
    <row r="213" s="16" customFormat="true" ht="27" hidden="false" customHeight="true" outlineLevel="0" collapsed="false">
      <c r="B213" s="164" t="str">
        <f aca="false">IF(M213&gt;0,"Wypełnione","")</f>
        <v/>
      </c>
      <c r="C213" s="165" t="str">
        <f aca="false">IF(AU213=1,SUM(AU$11:AU213),"")</f>
        <v/>
      </c>
      <c r="D213" s="166"/>
      <c r="E213" s="167"/>
      <c r="F213" s="168"/>
      <c r="G213" s="169"/>
      <c r="H213" s="170"/>
      <c r="I213" s="168"/>
      <c r="J213" s="169"/>
      <c r="K213" s="170"/>
      <c r="L213" s="171"/>
      <c r="M213" s="172"/>
      <c r="N213" s="173"/>
      <c r="O213" s="173"/>
      <c r="P213" s="174"/>
      <c r="Q213" s="175"/>
      <c r="R213" s="175"/>
      <c r="S213" s="175"/>
      <c r="T213" s="175"/>
      <c r="U213" s="176"/>
      <c r="V213" s="177"/>
      <c r="W213" s="178"/>
      <c r="X213" s="178"/>
      <c r="Y213" s="178"/>
      <c r="Z213" s="178"/>
      <c r="AA213" s="178"/>
      <c r="AB213" s="178"/>
      <c r="AC213" s="178"/>
      <c r="AD213" s="178"/>
      <c r="AE213" s="179"/>
      <c r="AF213" s="180"/>
      <c r="AG213" s="177"/>
      <c r="AH213" s="178"/>
      <c r="AI213" s="181"/>
      <c r="AJ213" s="182"/>
      <c r="AK213" s="169"/>
      <c r="AL213" s="183"/>
      <c r="AM213" s="184"/>
      <c r="AN213" s="184"/>
      <c r="AO213" s="183"/>
      <c r="AP213" s="185"/>
      <c r="AQ213" s="186" t="str">
        <f aca="false">IF(BG213+BJ213&gt;0,"Wpisz miarę.","")</f>
        <v/>
      </c>
      <c r="AR213" s="187" t="n">
        <v>1</v>
      </c>
      <c r="AU213" s="188" t="n">
        <f aca="false">AW213</f>
        <v>0</v>
      </c>
      <c r="AV213" s="189" t="b">
        <f aca="false">ISNONTEXT(D213)</f>
        <v>1</v>
      </c>
      <c r="AW213" s="55" t="n">
        <f aca="false">IF(AV213=TRUE(),0,1)</f>
        <v>0</v>
      </c>
      <c r="AX213" s="190" t="n">
        <f aca="false">IF(D213=0,1,COUNTIF(D$12:D$401,D213))</f>
        <v>1</v>
      </c>
      <c r="AY213" s="191" t="n">
        <f aca="false">IF(AX213&gt;1,1,0)</f>
        <v>0</v>
      </c>
      <c r="BD213" s="193"/>
      <c r="BE213" s="193"/>
      <c r="BG213" s="194" t="n">
        <f aca="false">IF(AND(BH213&gt;0,BI213=0),1,0)</f>
        <v>0</v>
      </c>
      <c r="BH213" s="195" t="n">
        <f aca="false">AE213</f>
        <v>0</v>
      </c>
      <c r="BI213" s="187" t="n">
        <f aca="false">AF213</f>
        <v>0</v>
      </c>
      <c r="BJ213" s="194" t="n">
        <f aca="false">IF(AND(BK213&gt;0,BL213=0),1,0)</f>
        <v>0</v>
      </c>
      <c r="BK213" s="195" t="n">
        <f aca="false">AJ213</f>
        <v>0</v>
      </c>
      <c r="BL213" s="187" t="n">
        <f aca="false">AK213</f>
        <v>0</v>
      </c>
      <c r="BN213" s="196" t="n">
        <f aca="false">IF(P213&gt;0,1,0)</f>
        <v>0</v>
      </c>
      <c r="BO213" s="196" t="n">
        <f aca="false">IF(Q213&gt;0,1,0)</f>
        <v>0</v>
      </c>
      <c r="BP213" s="196" t="n">
        <f aca="false">IF(R213&gt;0,1,0)</f>
        <v>0</v>
      </c>
      <c r="BQ213" s="196" t="n">
        <f aca="false">IF(S213&gt;0,1,0)</f>
        <v>0</v>
      </c>
      <c r="BR213" s="196" t="n">
        <f aca="false">IF(T213&gt;0,1,0)</f>
        <v>0</v>
      </c>
      <c r="BS213" s="196" t="n">
        <f aca="false">IF(U213&gt;0,1,0)</f>
        <v>0</v>
      </c>
      <c r="BT213" s="197" t="n">
        <f aca="false">IF(SUM(BN213:BS213)&lt;=1,0,164)</f>
        <v>0</v>
      </c>
      <c r="CA213" s="27"/>
      <c r="CB213" s="199" t="str">
        <f aca="false">IF(ROUND(EJ213,2)=0,"",ROUND((K213-EJ213),2))</f>
        <v/>
      </c>
      <c r="CC213" s="200" t="str">
        <f aca="false">IF(CB213=0,"OK.",IF(CB213="","","Popraw  ;)"))</f>
        <v/>
      </c>
      <c r="CD213" s="201" t="str">
        <f aca="false">IF(ROWS(AP213:AP214)&gt;2,"Pamiętaj o wpisaniu WYPEŁNIONE do kol. z Filtrem","")</f>
        <v/>
      </c>
      <c r="CE213" s="217"/>
      <c r="CF213" s="218"/>
      <c r="CG213" s="218"/>
      <c r="CH213" s="218"/>
      <c r="CI213" s="220"/>
      <c r="CJ213" s="27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05" t="b">
        <f aca="false">ISNUMBER(D213)</f>
        <v>0</v>
      </c>
      <c r="CV213" s="206" t="b">
        <f aca="false">ISBLANK(D213)</f>
        <v>1</v>
      </c>
      <c r="CW213" s="189" t="b">
        <f aca="false">IF(CU213=CV213,FALSE(),TRUE())</f>
        <v>1</v>
      </c>
      <c r="CX213" s="55" t="n">
        <f aca="false">IF(CW213=TRUE(),0,1)</f>
        <v>0</v>
      </c>
      <c r="CY213" s="17"/>
      <c r="CZ213" s="55" t="n">
        <f aca="false">CX213</f>
        <v>0</v>
      </c>
      <c r="DA213" s="208" t="n">
        <f aca="false">IF(CZ213=0,DA212,CZ213)</f>
        <v>1</v>
      </c>
      <c r="DB213" s="161" t="n">
        <f aca="false">IF(DA213=1,1,IF(DA213=10,10,IF(DA213=20,20,10)))</f>
        <v>1</v>
      </c>
      <c r="DC213" s="222"/>
      <c r="DD213" s="208" t="n">
        <f aca="false">IF(DB213=1,1,0)</f>
        <v>1</v>
      </c>
      <c r="DE213" s="209" t="n">
        <f aca="false">DD213*K213</f>
        <v>0</v>
      </c>
      <c r="DF213" s="209" t="n">
        <f aca="false">DD213*M213</f>
        <v>0</v>
      </c>
      <c r="DG213" s="210"/>
      <c r="DH213" s="43"/>
      <c r="DI213" s="211"/>
      <c r="DJ213" s="112"/>
      <c r="DK213" s="162" t="n">
        <f aca="false">IF(DB213=1,M213,0)</f>
        <v>0</v>
      </c>
      <c r="DL213" s="212" t="n">
        <f aca="false">IF(AND(CZ213=1,DD213=1),2,DD213)</f>
        <v>1</v>
      </c>
      <c r="DM213" s="55" t="n">
        <f aca="false">IF(AND(DL213=2,DL214=2),2,IF(AND(DL213=2,DL214=1),3,DL213))</f>
        <v>1</v>
      </c>
      <c r="DN213" s="55" t="n">
        <f aca="false">IF(DM213=2,2,IF(AND(DM213=3,DM215=1),4,DM213))</f>
        <v>1</v>
      </c>
      <c r="DO213" s="55" t="n">
        <f aca="false">IF(DN213=2,2,IF(AND(DN213=4,DN216=1),5,DN213))</f>
        <v>1</v>
      </c>
      <c r="DP213" s="55" t="n">
        <f aca="false">IF(DO213=2,2,IF(AND(DO213=5,DO217=1),6,DO213))</f>
        <v>1</v>
      </c>
      <c r="DQ213" s="55" t="n">
        <f aca="false">IF(DP213=2,2,IF(AND(DP213=6,DP218=1),7,DP213))</f>
        <v>1</v>
      </c>
      <c r="DR213" s="55" t="n">
        <f aca="false">IF(DQ213=2,2,IF(AND(DQ213=7,DQ219=1),8,DQ213))</f>
        <v>1</v>
      </c>
      <c r="DS213" s="55" t="n">
        <f aca="false">IF(DR213=2,2,IF(AND(DR213=8,DR220=1),9,DR213))</f>
        <v>1</v>
      </c>
      <c r="DT213" s="55" t="n">
        <f aca="false">IF(DS213=2,2,IF(AND(DS213=9,DS221=1),10,DS213))</f>
        <v>1</v>
      </c>
      <c r="DU213" s="55" t="n">
        <f aca="false">IF(DT213=2,2,IF(AND(DT213=10,DT222=1),11,DT213))</f>
        <v>1</v>
      </c>
      <c r="DV213" s="55" t="n">
        <f aca="false">IF(DU213=2,2,IF(AND(DU213=11,DU223=1),12,DU213))</f>
        <v>1</v>
      </c>
      <c r="DW213" s="55" t="n">
        <f aca="false">IF(DV213=2,2,IF(AND(DV213=12,DV224=1),13,DV213))</f>
        <v>1</v>
      </c>
      <c r="DX213" s="55" t="n">
        <f aca="false">IF(DW213=2,2,IF(AND(DW213=13,DW225=1),14,DW213))</f>
        <v>1</v>
      </c>
      <c r="DY213" s="55" t="n">
        <f aca="false">IF(DX213=2,2,IF(AND(DX213=14,DX226=1),15,DX213))</f>
        <v>1</v>
      </c>
      <c r="DZ213" s="55" t="n">
        <f aca="false">IF(DY213=2,2,IF(AND(DY213=15,DY227=1),16,DY213))</f>
        <v>1</v>
      </c>
      <c r="EA213" s="55" t="n">
        <f aca="false">IF(DZ213=2,2,IF(AND(DZ213=16,DZ228=1),17,DZ213))</f>
        <v>1</v>
      </c>
      <c r="EB213" s="55" t="n">
        <f aca="false">IF(EA213=2,2,IF(AND(EA213=17,EA229=1),18,EA213))</f>
        <v>1</v>
      </c>
      <c r="EC213" s="213" t="n">
        <f aca="false">IF(EB213=2,2,IF(AND(EB213=18,EB230=1),19,EB213))</f>
        <v>1</v>
      </c>
      <c r="ED213" s="214" t="n">
        <f aca="false">IF(EC213=2,DK213,IF(EC213=3,(DK213+DK214),IF(EC213=4,(DK213+DK214+DK215),IF(EC213=5,(DK213+DK214+DK215+DK216),IF(EC213=6,(DK213+DK214+DK215+DK216+DK217),IF(EC213=7,(DK213+DK214+DK215+DK216+DK217+DK218),0))))))</f>
        <v>0</v>
      </c>
      <c r="EE213" s="215" t="n">
        <f aca="false">IF(EC213=8,(DK213+DK214+DK215+DK216+DK217+DK218+DK219),IF(EC213=9,(DK213+DK214+DK215+DK216+DK217+DK218+DK219+DK220),IF(EC213=10,(DK213+DK214+DK215+DK216+DK217+DK218+DK219+DK220+DK221),IF(EC213=11,(DK213+DK214+DK215+DK216+DK217+DK218+DK219+DK220+DK221+DK222),IF(EC213=12,(DK213+DK214+DK215+DK216+DK217+DK218+DK219+DK220+DK221+DK222+DK223),IF(EC213=13,(DK213+DK214+DK215+DK216+DK217+DK218+DK219+DK220+DK221+DK222+DK223+DK224),0))))))</f>
        <v>0</v>
      </c>
      <c r="EF213" s="215" t="n">
        <f aca="false">IF(EC213=14,SUM(DK213:DK225),IF(EC213=15,SUM(DK213:DK226),IF(EC213=16,SUM(DK213:DK227),IF(EC213=17,SUM(DK213:DK228),IF(EC213=18,SUM(DK213:DK229),IF(EC213=19,SUM(DK213:DK230),0))))))</f>
        <v>0</v>
      </c>
      <c r="EG213" s="216" t="n">
        <f aca="false">ED213+EE213+EF213</f>
        <v>0</v>
      </c>
      <c r="EH213" s="215"/>
      <c r="EI213" s="216"/>
      <c r="EJ213" s="113" t="n">
        <f aca="false">EG213+EI213</f>
        <v>0</v>
      </c>
      <c r="EK213" s="113"/>
      <c r="EL213" s="113"/>
      <c r="EM213" s="113"/>
      <c r="EN213" s="113"/>
    </row>
    <row r="214" s="16" customFormat="true" ht="27" hidden="false" customHeight="true" outlineLevel="0" collapsed="false">
      <c r="B214" s="164" t="str">
        <f aca="false">IF(M214&gt;0,"Wypełnione","")</f>
        <v/>
      </c>
      <c r="C214" s="165" t="str">
        <f aca="false">IF(AU214=1,SUM(AU$11:AU214),"")</f>
        <v/>
      </c>
      <c r="D214" s="166"/>
      <c r="E214" s="167"/>
      <c r="F214" s="168"/>
      <c r="G214" s="169"/>
      <c r="H214" s="170"/>
      <c r="I214" s="168"/>
      <c r="J214" s="169"/>
      <c r="K214" s="170"/>
      <c r="L214" s="171"/>
      <c r="M214" s="172"/>
      <c r="N214" s="173"/>
      <c r="O214" s="173"/>
      <c r="P214" s="174"/>
      <c r="Q214" s="175"/>
      <c r="R214" s="175"/>
      <c r="S214" s="175"/>
      <c r="T214" s="175"/>
      <c r="U214" s="176"/>
      <c r="V214" s="177"/>
      <c r="W214" s="178"/>
      <c r="X214" s="178"/>
      <c r="Y214" s="178"/>
      <c r="Z214" s="178"/>
      <c r="AA214" s="178"/>
      <c r="AB214" s="178"/>
      <c r="AC214" s="178"/>
      <c r="AD214" s="178"/>
      <c r="AE214" s="179"/>
      <c r="AF214" s="180"/>
      <c r="AG214" s="177"/>
      <c r="AH214" s="178"/>
      <c r="AI214" s="181"/>
      <c r="AJ214" s="182"/>
      <c r="AK214" s="169"/>
      <c r="AL214" s="183"/>
      <c r="AM214" s="184"/>
      <c r="AN214" s="184"/>
      <c r="AO214" s="183"/>
      <c r="AP214" s="185"/>
      <c r="AQ214" s="186" t="str">
        <f aca="false">IF(BG214+BJ214&gt;0,"Wpisz miarę.","")</f>
        <v/>
      </c>
      <c r="AR214" s="187" t="n">
        <v>1</v>
      </c>
      <c r="AU214" s="188" t="n">
        <f aca="false">AW214</f>
        <v>0</v>
      </c>
      <c r="AV214" s="189" t="b">
        <f aca="false">ISNONTEXT(D214)</f>
        <v>1</v>
      </c>
      <c r="AW214" s="55" t="n">
        <f aca="false">IF(AV214=TRUE(),0,1)</f>
        <v>0</v>
      </c>
      <c r="AX214" s="190" t="n">
        <f aca="false">IF(D214=0,1,COUNTIF(D$12:D$401,D214))</f>
        <v>1</v>
      </c>
      <c r="AY214" s="191" t="n">
        <f aca="false">IF(AX214&gt;1,1,0)</f>
        <v>0</v>
      </c>
      <c r="BD214" s="193"/>
      <c r="BE214" s="193"/>
      <c r="BG214" s="194" t="n">
        <f aca="false">IF(AND(BH214&gt;0,BI214=0),1,0)</f>
        <v>0</v>
      </c>
      <c r="BH214" s="195" t="n">
        <f aca="false">AE214</f>
        <v>0</v>
      </c>
      <c r="BI214" s="187" t="n">
        <f aca="false">AF214</f>
        <v>0</v>
      </c>
      <c r="BJ214" s="194" t="n">
        <f aca="false">IF(AND(BK214&gt;0,BL214=0),1,0)</f>
        <v>0</v>
      </c>
      <c r="BK214" s="195" t="n">
        <f aca="false">AJ214</f>
        <v>0</v>
      </c>
      <c r="BL214" s="187" t="n">
        <f aca="false">AK214</f>
        <v>0</v>
      </c>
      <c r="BN214" s="196" t="n">
        <f aca="false">IF(P214&gt;0,1,0)</f>
        <v>0</v>
      </c>
      <c r="BO214" s="196" t="n">
        <f aca="false">IF(Q214&gt;0,1,0)</f>
        <v>0</v>
      </c>
      <c r="BP214" s="196" t="n">
        <f aca="false">IF(R214&gt;0,1,0)</f>
        <v>0</v>
      </c>
      <c r="BQ214" s="196" t="n">
        <f aca="false">IF(S214&gt;0,1,0)</f>
        <v>0</v>
      </c>
      <c r="BR214" s="196" t="n">
        <f aca="false">IF(T214&gt;0,1,0)</f>
        <v>0</v>
      </c>
      <c r="BS214" s="196" t="n">
        <f aca="false">IF(U214&gt;0,1,0)</f>
        <v>0</v>
      </c>
      <c r="BT214" s="197" t="n">
        <f aca="false">IF(SUM(BN214:BS214)&lt;=1,0,164)</f>
        <v>0</v>
      </c>
      <c r="CA214" s="27"/>
      <c r="CB214" s="199" t="str">
        <f aca="false">IF(ROUND(EJ214,2)=0,"",ROUND((K214-EJ214),2))</f>
        <v/>
      </c>
      <c r="CC214" s="200" t="str">
        <f aca="false">IF(CB214=0,"OK.",IF(CB214="","","Popraw  ;)"))</f>
        <v/>
      </c>
      <c r="CD214" s="201" t="str">
        <f aca="false">IF(ROWS(AP214:AP215)&gt;2,"Pamiętaj o wpisaniu WYPEŁNIONE do kol. z Filtrem","")</f>
        <v/>
      </c>
      <c r="CE214" s="217"/>
      <c r="CF214" s="218"/>
      <c r="CG214" s="218"/>
      <c r="CH214" s="218"/>
      <c r="CI214" s="220"/>
      <c r="CJ214" s="27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05" t="b">
        <f aca="false">ISNUMBER(D214)</f>
        <v>0</v>
      </c>
      <c r="CV214" s="206" t="b">
        <f aca="false">ISBLANK(D214)</f>
        <v>1</v>
      </c>
      <c r="CW214" s="189" t="b">
        <f aca="false">IF(CU214=CV214,FALSE(),TRUE())</f>
        <v>1</v>
      </c>
      <c r="CX214" s="55" t="n">
        <f aca="false">IF(CW214=TRUE(),0,1)</f>
        <v>0</v>
      </c>
      <c r="CY214" s="17"/>
      <c r="CZ214" s="55" t="n">
        <f aca="false">CX214</f>
        <v>0</v>
      </c>
      <c r="DA214" s="208" t="n">
        <f aca="false">IF(CZ214=0,DA213,CZ214)</f>
        <v>1</v>
      </c>
      <c r="DB214" s="161" t="n">
        <f aca="false">IF(DA214=1,1,IF(DA214=10,10,IF(DA214=20,20,10)))</f>
        <v>1</v>
      </c>
      <c r="DC214" s="222"/>
      <c r="DD214" s="208" t="n">
        <f aca="false">IF(DB214=1,1,0)</f>
        <v>1</v>
      </c>
      <c r="DE214" s="209" t="n">
        <f aca="false">DD214*K214</f>
        <v>0</v>
      </c>
      <c r="DF214" s="209" t="n">
        <f aca="false">DD214*M214</f>
        <v>0</v>
      </c>
      <c r="DG214" s="210"/>
      <c r="DH214" s="43"/>
      <c r="DI214" s="211"/>
      <c r="DJ214" s="112"/>
      <c r="DK214" s="162" t="n">
        <f aca="false">IF(DB214=1,M214,0)</f>
        <v>0</v>
      </c>
      <c r="DL214" s="212" t="n">
        <f aca="false">IF(AND(CZ214=1,DD214=1),2,DD214)</f>
        <v>1</v>
      </c>
      <c r="DM214" s="55" t="n">
        <f aca="false">IF(AND(DL214=2,DL215=2),2,IF(AND(DL214=2,DL215=1),3,DL214))</f>
        <v>1</v>
      </c>
      <c r="DN214" s="55" t="n">
        <f aca="false">IF(DM214=2,2,IF(AND(DM214=3,DM216=1),4,DM214))</f>
        <v>1</v>
      </c>
      <c r="DO214" s="55" t="n">
        <f aca="false">IF(DN214=2,2,IF(AND(DN214=4,DN217=1),5,DN214))</f>
        <v>1</v>
      </c>
      <c r="DP214" s="55" t="n">
        <f aca="false">IF(DO214=2,2,IF(AND(DO214=5,DO218=1),6,DO214))</f>
        <v>1</v>
      </c>
      <c r="DQ214" s="55" t="n">
        <f aca="false">IF(DP214=2,2,IF(AND(DP214=6,DP219=1),7,DP214))</f>
        <v>1</v>
      </c>
      <c r="DR214" s="55" t="n">
        <f aca="false">IF(DQ214=2,2,IF(AND(DQ214=7,DQ220=1),8,DQ214))</f>
        <v>1</v>
      </c>
      <c r="DS214" s="55" t="n">
        <f aca="false">IF(DR214=2,2,IF(AND(DR214=8,DR221=1),9,DR214))</f>
        <v>1</v>
      </c>
      <c r="DT214" s="55" t="n">
        <f aca="false">IF(DS214=2,2,IF(AND(DS214=9,DS222=1),10,DS214))</f>
        <v>1</v>
      </c>
      <c r="DU214" s="55" t="n">
        <f aca="false">IF(DT214=2,2,IF(AND(DT214=10,DT223=1),11,DT214))</f>
        <v>1</v>
      </c>
      <c r="DV214" s="55" t="n">
        <f aca="false">IF(DU214=2,2,IF(AND(DU214=11,DU224=1),12,DU214))</f>
        <v>1</v>
      </c>
      <c r="DW214" s="55" t="n">
        <f aca="false">IF(DV214=2,2,IF(AND(DV214=12,DV225=1),13,DV214))</f>
        <v>1</v>
      </c>
      <c r="DX214" s="55" t="n">
        <f aca="false">IF(DW214=2,2,IF(AND(DW214=13,DW226=1),14,DW214))</f>
        <v>1</v>
      </c>
      <c r="DY214" s="55" t="n">
        <f aca="false">IF(DX214=2,2,IF(AND(DX214=14,DX227=1),15,DX214))</f>
        <v>1</v>
      </c>
      <c r="DZ214" s="55" t="n">
        <f aca="false">IF(DY214=2,2,IF(AND(DY214=15,DY228=1),16,DY214))</f>
        <v>1</v>
      </c>
      <c r="EA214" s="55" t="n">
        <f aca="false">IF(DZ214=2,2,IF(AND(DZ214=16,DZ229=1),17,DZ214))</f>
        <v>1</v>
      </c>
      <c r="EB214" s="55" t="n">
        <f aca="false">IF(EA214=2,2,IF(AND(EA214=17,EA230=1),18,EA214))</f>
        <v>1</v>
      </c>
      <c r="EC214" s="213" t="n">
        <f aca="false">IF(EB214=2,2,IF(AND(EB214=18,EB231=1),19,EB214))</f>
        <v>1</v>
      </c>
      <c r="ED214" s="214" t="n">
        <f aca="false">IF(EC214=2,DK214,IF(EC214=3,(DK214+DK215),IF(EC214=4,(DK214+DK215+DK216),IF(EC214=5,(DK214+DK215+DK216+DK217),IF(EC214=6,(DK214+DK215+DK216+DK217+DK218),IF(EC214=7,(DK214+DK215+DK216+DK217+DK218+DK219),0))))))</f>
        <v>0</v>
      </c>
      <c r="EE214" s="215" t="n">
        <f aca="false">IF(EC214=8,(DK214+DK215+DK216+DK217+DK218+DK219+DK220),IF(EC214=9,(DK214+DK215+DK216+DK217+DK218+DK219+DK220+DK221),IF(EC214=10,(DK214+DK215+DK216+DK217+DK218+DK219+DK220+DK221+DK222),IF(EC214=11,(DK214+DK215+DK216+DK217+DK218+DK219+DK220+DK221+DK222+DK223),IF(EC214=12,(DK214+DK215+DK216+DK217+DK218+DK219+DK220+DK221+DK222+DK223+DK224),IF(EC214=13,(DK214+DK215+DK216+DK217+DK218+DK219+DK220+DK221+DK222+DK223+DK224+DK225),0))))))</f>
        <v>0</v>
      </c>
      <c r="EF214" s="215" t="n">
        <f aca="false">IF(EC214=14,SUM(DK214:DK226),IF(EC214=15,SUM(DK214:DK227),IF(EC214=16,SUM(DK214:DK228),IF(EC214=17,SUM(DK214:DK229),IF(EC214=18,SUM(DK214:DK230),IF(EC214=19,SUM(DK214:DK231),0))))))</f>
        <v>0</v>
      </c>
      <c r="EG214" s="216" t="n">
        <f aca="false">ED214+EE214+EF214</f>
        <v>0</v>
      </c>
      <c r="EH214" s="215"/>
      <c r="EI214" s="216"/>
      <c r="EJ214" s="113" t="n">
        <f aca="false">EG214+EI214</f>
        <v>0</v>
      </c>
      <c r="EK214" s="113"/>
      <c r="EL214" s="113"/>
      <c r="EM214" s="113"/>
      <c r="EN214" s="113"/>
    </row>
    <row r="215" s="16" customFormat="true" ht="27" hidden="false" customHeight="true" outlineLevel="0" collapsed="false">
      <c r="B215" s="164" t="str">
        <f aca="false">IF(M215&gt;0,"Wypełnione","")</f>
        <v/>
      </c>
      <c r="C215" s="165" t="str">
        <f aca="false">IF(AU215=1,SUM(AU$11:AU215),"")</f>
        <v/>
      </c>
      <c r="D215" s="166"/>
      <c r="E215" s="167"/>
      <c r="F215" s="168"/>
      <c r="G215" s="169"/>
      <c r="H215" s="170"/>
      <c r="I215" s="168"/>
      <c r="J215" s="169"/>
      <c r="K215" s="170"/>
      <c r="L215" s="171"/>
      <c r="M215" s="172"/>
      <c r="N215" s="173"/>
      <c r="O215" s="173"/>
      <c r="P215" s="174"/>
      <c r="Q215" s="175"/>
      <c r="R215" s="175"/>
      <c r="S215" s="175"/>
      <c r="T215" s="175"/>
      <c r="U215" s="176"/>
      <c r="V215" s="177"/>
      <c r="W215" s="178"/>
      <c r="X215" s="178"/>
      <c r="Y215" s="178"/>
      <c r="Z215" s="178"/>
      <c r="AA215" s="178"/>
      <c r="AB215" s="178"/>
      <c r="AC215" s="178"/>
      <c r="AD215" s="178"/>
      <c r="AE215" s="179"/>
      <c r="AF215" s="180"/>
      <c r="AG215" s="177"/>
      <c r="AH215" s="178"/>
      <c r="AI215" s="181"/>
      <c r="AJ215" s="182"/>
      <c r="AK215" s="169"/>
      <c r="AL215" s="183"/>
      <c r="AM215" s="184"/>
      <c r="AN215" s="184"/>
      <c r="AO215" s="183"/>
      <c r="AP215" s="185"/>
      <c r="AQ215" s="186" t="str">
        <f aca="false">IF(BG215+BJ215&gt;0,"Wpisz miarę.","")</f>
        <v/>
      </c>
      <c r="AR215" s="187" t="n">
        <v>1</v>
      </c>
      <c r="AU215" s="188" t="n">
        <f aca="false">AW215</f>
        <v>0</v>
      </c>
      <c r="AV215" s="189" t="b">
        <f aca="false">ISNONTEXT(D215)</f>
        <v>1</v>
      </c>
      <c r="AW215" s="55" t="n">
        <f aca="false">IF(AV215=TRUE(),0,1)</f>
        <v>0</v>
      </c>
      <c r="AX215" s="190" t="n">
        <f aca="false">IF(D215=0,1,COUNTIF(D$12:D$401,D215))</f>
        <v>1</v>
      </c>
      <c r="AY215" s="191" t="n">
        <f aca="false">IF(AX215&gt;1,1,0)</f>
        <v>0</v>
      </c>
      <c r="BD215" s="193"/>
      <c r="BE215" s="193"/>
      <c r="BG215" s="194" t="n">
        <f aca="false">IF(AND(BH215&gt;0,BI215=0),1,0)</f>
        <v>0</v>
      </c>
      <c r="BH215" s="195" t="n">
        <f aca="false">AE215</f>
        <v>0</v>
      </c>
      <c r="BI215" s="187" t="n">
        <f aca="false">AF215</f>
        <v>0</v>
      </c>
      <c r="BJ215" s="194" t="n">
        <f aca="false">IF(AND(BK215&gt;0,BL215=0),1,0)</f>
        <v>0</v>
      </c>
      <c r="BK215" s="195" t="n">
        <f aca="false">AJ215</f>
        <v>0</v>
      </c>
      <c r="BL215" s="187" t="n">
        <f aca="false">AK215</f>
        <v>0</v>
      </c>
      <c r="BN215" s="196" t="n">
        <f aca="false">IF(P215&gt;0,1,0)</f>
        <v>0</v>
      </c>
      <c r="BO215" s="196" t="n">
        <f aca="false">IF(Q215&gt;0,1,0)</f>
        <v>0</v>
      </c>
      <c r="BP215" s="196" t="n">
        <f aca="false">IF(R215&gt;0,1,0)</f>
        <v>0</v>
      </c>
      <c r="BQ215" s="196" t="n">
        <f aca="false">IF(S215&gt;0,1,0)</f>
        <v>0</v>
      </c>
      <c r="BR215" s="196" t="n">
        <f aca="false">IF(T215&gt;0,1,0)</f>
        <v>0</v>
      </c>
      <c r="BS215" s="196" t="n">
        <f aca="false">IF(U215&gt;0,1,0)</f>
        <v>0</v>
      </c>
      <c r="BT215" s="197" t="n">
        <f aca="false">IF(SUM(BN215:BS215)&lt;=1,0,164)</f>
        <v>0</v>
      </c>
      <c r="CA215" s="27"/>
      <c r="CB215" s="199" t="str">
        <f aca="false">IF(ROUND(EJ215,2)=0,"",ROUND((K215-EJ215),2))</f>
        <v/>
      </c>
      <c r="CC215" s="200" t="str">
        <f aca="false">IF(CB215=0,"OK.",IF(CB215="","","Popraw  ;)"))</f>
        <v/>
      </c>
      <c r="CD215" s="201" t="str">
        <f aca="false">IF(ROWS(AP215:AP216)&gt;2,"Pamiętaj o wpisaniu WYPEŁNIONE do kol. z Filtrem","")</f>
        <v/>
      </c>
      <c r="CE215" s="217"/>
      <c r="CF215" s="218"/>
      <c r="CG215" s="218"/>
      <c r="CH215" s="218"/>
      <c r="CI215" s="220"/>
      <c r="CJ215" s="27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05" t="b">
        <f aca="false">ISNUMBER(D215)</f>
        <v>0</v>
      </c>
      <c r="CV215" s="206" t="b">
        <f aca="false">ISBLANK(D215)</f>
        <v>1</v>
      </c>
      <c r="CW215" s="189" t="b">
        <f aca="false">IF(CU215=CV215,FALSE(),TRUE())</f>
        <v>1</v>
      </c>
      <c r="CX215" s="55" t="n">
        <f aca="false">IF(CW215=TRUE(),0,1)</f>
        <v>0</v>
      </c>
      <c r="CY215" s="17"/>
      <c r="CZ215" s="55" t="n">
        <f aca="false">CX215</f>
        <v>0</v>
      </c>
      <c r="DA215" s="208" t="n">
        <f aca="false">IF(CZ215=0,DA214,CZ215)</f>
        <v>1</v>
      </c>
      <c r="DB215" s="161" t="n">
        <f aca="false">IF(DA215=1,1,IF(DA215=10,10,IF(DA215=20,20,10)))</f>
        <v>1</v>
      </c>
      <c r="DC215" s="222"/>
      <c r="DD215" s="208" t="n">
        <f aca="false">IF(DB215=1,1,0)</f>
        <v>1</v>
      </c>
      <c r="DE215" s="209" t="n">
        <f aca="false">DD215*K215</f>
        <v>0</v>
      </c>
      <c r="DF215" s="209" t="n">
        <f aca="false">DD215*M215</f>
        <v>0</v>
      </c>
      <c r="DG215" s="210"/>
      <c r="DH215" s="43"/>
      <c r="DI215" s="211"/>
      <c r="DJ215" s="112"/>
      <c r="DK215" s="162" t="n">
        <f aca="false">IF(DB215=1,M215,0)</f>
        <v>0</v>
      </c>
      <c r="DL215" s="212" t="n">
        <f aca="false">IF(AND(CZ215=1,DD215=1),2,DD215)</f>
        <v>1</v>
      </c>
      <c r="DM215" s="55" t="n">
        <f aca="false">IF(AND(DL215=2,DL216=2),2,IF(AND(DL215=2,DL216=1),3,DL215))</f>
        <v>1</v>
      </c>
      <c r="DN215" s="55" t="n">
        <f aca="false">IF(DM215=2,2,IF(AND(DM215=3,DM217=1),4,DM215))</f>
        <v>1</v>
      </c>
      <c r="DO215" s="55" t="n">
        <f aca="false">IF(DN215=2,2,IF(AND(DN215=4,DN218=1),5,DN215))</f>
        <v>1</v>
      </c>
      <c r="DP215" s="55" t="n">
        <f aca="false">IF(DO215=2,2,IF(AND(DO215=5,DO219=1),6,DO215))</f>
        <v>1</v>
      </c>
      <c r="DQ215" s="55" t="n">
        <f aca="false">IF(DP215=2,2,IF(AND(DP215=6,DP220=1),7,DP215))</f>
        <v>1</v>
      </c>
      <c r="DR215" s="55" t="n">
        <f aca="false">IF(DQ215=2,2,IF(AND(DQ215=7,DQ221=1),8,DQ215))</f>
        <v>1</v>
      </c>
      <c r="DS215" s="55" t="n">
        <f aca="false">IF(DR215=2,2,IF(AND(DR215=8,DR222=1),9,DR215))</f>
        <v>1</v>
      </c>
      <c r="DT215" s="55" t="n">
        <f aca="false">IF(DS215=2,2,IF(AND(DS215=9,DS223=1),10,DS215))</f>
        <v>1</v>
      </c>
      <c r="DU215" s="55" t="n">
        <f aca="false">IF(DT215=2,2,IF(AND(DT215=10,DT224=1),11,DT215))</f>
        <v>1</v>
      </c>
      <c r="DV215" s="55" t="n">
        <f aca="false">IF(DU215=2,2,IF(AND(DU215=11,DU225=1),12,DU215))</f>
        <v>1</v>
      </c>
      <c r="DW215" s="55" t="n">
        <f aca="false">IF(DV215=2,2,IF(AND(DV215=12,DV226=1),13,DV215))</f>
        <v>1</v>
      </c>
      <c r="DX215" s="55" t="n">
        <f aca="false">IF(DW215=2,2,IF(AND(DW215=13,DW227=1),14,DW215))</f>
        <v>1</v>
      </c>
      <c r="DY215" s="55" t="n">
        <f aca="false">IF(DX215=2,2,IF(AND(DX215=14,DX228=1),15,DX215))</f>
        <v>1</v>
      </c>
      <c r="DZ215" s="55" t="n">
        <f aca="false">IF(DY215=2,2,IF(AND(DY215=15,DY229=1),16,DY215))</f>
        <v>1</v>
      </c>
      <c r="EA215" s="55" t="n">
        <f aca="false">IF(DZ215=2,2,IF(AND(DZ215=16,DZ230=1),17,DZ215))</f>
        <v>1</v>
      </c>
      <c r="EB215" s="55" t="n">
        <f aca="false">IF(EA215=2,2,IF(AND(EA215=17,EA231=1),18,EA215))</f>
        <v>1</v>
      </c>
      <c r="EC215" s="213" t="n">
        <f aca="false">IF(EB215=2,2,IF(AND(EB215=18,EB232=1),19,EB215))</f>
        <v>1</v>
      </c>
      <c r="ED215" s="214" t="n">
        <f aca="false">IF(EC215=2,DK215,IF(EC215=3,(DK215+DK216),IF(EC215=4,(DK215+DK216+DK217),IF(EC215=5,(DK215+DK216+DK217+DK218),IF(EC215=6,(DK215+DK216+DK217+DK218+DK219),IF(EC215=7,(DK215+DK216+DK217+DK218+DK219+DK220),0))))))</f>
        <v>0</v>
      </c>
      <c r="EE215" s="215" t="n">
        <f aca="false">IF(EC215=8,(DK215+DK216+DK217+DK218+DK219+DK220+DK221),IF(EC215=9,(DK215+DK216+DK217+DK218+DK219+DK220+DK221+DK222),IF(EC215=10,(DK215+DK216+DK217+DK218+DK219+DK220+DK221+DK222+DK223),IF(EC215=11,(DK215+DK216+DK217+DK218+DK219+DK220+DK221+DK222+DK223+DK224),IF(EC215=12,(DK215+DK216+DK217+DK218+DK219+DK220+DK221+DK222+DK223+DK224+DK225),IF(EC215=13,(DK215+DK216+DK217+DK218+DK219+DK220+DK221+DK222+DK223+DK224+DK225+DK226),0))))))</f>
        <v>0</v>
      </c>
      <c r="EF215" s="215" t="n">
        <f aca="false">IF(EC215=14,SUM(DK215:DK227),IF(EC215=15,SUM(DK215:DK228),IF(EC215=16,SUM(DK215:DK229),IF(EC215=17,SUM(DK215:DK230),IF(EC215=18,SUM(DK215:DK231),IF(EC215=19,SUM(DK215:DK232),0))))))</f>
        <v>0</v>
      </c>
      <c r="EG215" s="216" t="n">
        <f aca="false">ED215+EE215+EF215</f>
        <v>0</v>
      </c>
      <c r="EH215" s="215"/>
      <c r="EI215" s="216"/>
      <c r="EJ215" s="113" t="n">
        <f aca="false">EG215+EI215</f>
        <v>0</v>
      </c>
      <c r="EK215" s="113"/>
      <c r="EL215" s="113"/>
      <c r="EM215" s="113"/>
      <c r="EN215" s="113"/>
    </row>
    <row r="216" s="16" customFormat="true" ht="27" hidden="false" customHeight="true" outlineLevel="0" collapsed="false">
      <c r="B216" s="164" t="str">
        <f aca="false">IF(M216&gt;0,"Wypełnione","")</f>
        <v/>
      </c>
      <c r="C216" s="165" t="str">
        <f aca="false">IF(AU216=1,SUM(AU$11:AU216),"")</f>
        <v/>
      </c>
      <c r="D216" s="166"/>
      <c r="E216" s="167"/>
      <c r="F216" s="168"/>
      <c r="G216" s="169"/>
      <c r="H216" s="170"/>
      <c r="I216" s="168"/>
      <c r="J216" s="169"/>
      <c r="K216" s="170"/>
      <c r="L216" s="171"/>
      <c r="M216" s="172"/>
      <c r="N216" s="173"/>
      <c r="O216" s="173"/>
      <c r="P216" s="174"/>
      <c r="Q216" s="175"/>
      <c r="R216" s="175"/>
      <c r="S216" s="175"/>
      <c r="T216" s="175"/>
      <c r="U216" s="176"/>
      <c r="V216" s="177"/>
      <c r="W216" s="178"/>
      <c r="X216" s="178"/>
      <c r="Y216" s="178"/>
      <c r="Z216" s="178"/>
      <c r="AA216" s="178"/>
      <c r="AB216" s="178"/>
      <c r="AC216" s="178"/>
      <c r="AD216" s="178"/>
      <c r="AE216" s="179"/>
      <c r="AF216" s="180"/>
      <c r="AG216" s="177"/>
      <c r="AH216" s="178"/>
      <c r="AI216" s="181"/>
      <c r="AJ216" s="182"/>
      <c r="AK216" s="169"/>
      <c r="AL216" s="183"/>
      <c r="AM216" s="184"/>
      <c r="AN216" s="184"/>
      <c r="AO216" s="183"/>
      <c r="AP216" s="185"/>
      <c r="AQ216" s="186" t="str">
        <f aca="false">IF(BG216+BJ216&gt;0,"Wpisz miarę.","")</f>
        <v/>
      </c>
      <c r="AR216" s="187" t="n">
        <v>1</v>
      </c>
      <c r="AU216" s="188" t="n">
        <f aca="false">AW216</f>
        <v>0</v>
      </c>
      <c r="AV216" s="189" t="b">
        <f aca="false">ISNONTEXT(D216)</f>
        <v>1</v>
      </c>
      <c r="AW216" s="55" t="n">
        <f aca="false">IF(AV216=TRUE(),0,1)</f>
        <v>0</v>
      </c>
      <c r="AX216" s="190" t="n">
        <f aca="false">IF(D216=0,1,COUNTIF(D$12:D$401,D216))</f>
        <v>1</v>
      </c>
      <c r="AY216" s="191" t="n">
        <f aca="false">IF(AX216&gt;1,1,0)</f>
        <v>0</v>
      </c>
      <c r="BD216" s="193"/>
      <c r="BE216" s="193"/>
      <c r="BG216" s="194" t="n">
        <f aca="false">IF(AND(BH216&gt;0,BI216=0),1,0)</f>
        <v>0</v>
      </c>
      <c r="BH216" s="195" t="n">
        <f aca="false">AE216</f>
        <v>0</v>
      </c>
      <c r="BI216" s="187" t="n">
        <f aca="false">AF216</f>
        <v>0</v>
      </c>
      <c r="BJ216" s="194" t="n">
        <f aca="false">IF(AND(BK216&gt;0,BL216=0),1,0)</f>
        <v>0</v>
      </c>
      <c r="BK216" s="195" t="n">
        <f aca="false">AJ216</f>
        <v>0</v>
      </c>
      <c r="BL216" s="187" t="n">
        <f aca="false">AK216</f>
        <v>0</v>
      </c>
      <c r="BN216" s="196" t="n">
        <f aca="false">IF(P216&gt;0,1,0)</f>
        <v>0</v>
      </c>
      <c r="BO216" s="196" t="n">
        <f aca="false">IF(Q216&gt;0,1,0)</f>
        <v>0</v>
      </c>
      <c r="BP216" s="196" t="n">
        <f aca="false">IF(R216&gt;0,1,0)</f>
        <v>0</v>
      </c>
      <c r="BQ216" s="196" t="n">
        <f aca="false">IF(S216&gt;0,1,0)</f>
        <v>0</v>
      </c>
      <c r="BR216" s="196" t="n">
        <f aca="false">IF(T216&gt;0,1,0)</f>
        <v>0</v>
      </c>
      <c r="BS216" s="196" t="n">
        <f aca="false">IF(U216&gt;0,1,0)</f>
        <v>0</v>
      </c>
      <c r="BT216" s="197" t="n">
        <f aca="false">IF(SUM(BN216:BS216)&lt;=1,0,164)</f>
        <v>0</v>
      </c>
      <c r="CA216" s="27"/>
      <c r="CB216" s="199" t="str">
        <f aca="false">IF(ROUND(EJ216,2)=0,"",ROUND((K216-EJ216),2))</f>
        <v/>
      </c>
      <c r="CC216" s="200" t="str">
        <f aca="false">IF(CB216=0,"OK.",IF(CB216="","","Popraw  ;)"))</f>
        <v/>
      </c>
      <c r="CD216" s="201" t="str">
        <f aca="false">IF(ROWS(AP216:AP217)&gt;2,"Pamiętaj o wpisaniu WYPEŁNIONE do kol. z Filtrem","")</f>
        <v/>
      </c>
      <c r="CE216" s="217"/>
      <c r="CF216" s="218"/>
      <c r="CG216" s="218"/>
      <c r="CH216" s="218"/>
      <c r="CI216" s="220"/>
      <c r="CJ216" s="27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05" t="b">
        <f aca="false">ISNUMBER(D216)</f>
        <v>0</v>
      </c>
      <c r="CV216" s="206" t="b">
        <f aca="false">ISBLANK(D216)</f>
        <v>1</v>
      </c>
      <c r="CW216" s="189" t="b">
        <f aca="false">IF(CU216=CV216,FALSE(),TRUE())</f>
        <v>1</v>
      </c>
      <c r="CX216" s="55" t="n">
        <f aca="false">IF(CW216=TRUE(),0,1)</f>
        <v>0</v>
      </c>
      <c r="CY216" s="17"/>
      <c r="CZ216" s="55" t="n">
        <f aca="false">CX216</f>
        <v>0</v>
      </c>
      <c r="DA216" s="208" t="n">
        <f aca="false">IF(CZ216=0,DA215,CZ216)</f>
        <v>1</v>
      </c>
      <c r="DB216" s="161" t="n">
        <f aca="false">IF(DA216=1,1,IF(DA216=10,10,IF(DA216=20,20,10)))</f>
        <v>1</v>
      </c>
      <c r="DC216" s="222"/>
      <c r="DD216" s="208" t="n">
        <f aca="false">IF(DB216=1,1,0)</f>
        <v>1</v>
      </c>
      <c r="DE216" s="209" t="n">
        <f aca="false">DD216*K216</f>
        <v>0</v>
      </c>
      <c r="DF216" s="209" t="n">
        <f aca="false">DD216*M216</f>
        <v>0</v>
      </c>
      <c r="DG216" s="210"/>
      <c r="DH216" s="43"/>
      <c r="DI216" s="211"/>
      <c r="DJ216" s="112"/>
      <c r="DK216" s="162" t="n">
        <f aca="false">IF(DB216=1,M216,0)</f>
        <v>0</v>
      </c>
      <c r="DL216" s="212" t="n">
        <f aca="false">IF(AND(CZ216=1,DD216=1),2,DD216)</f>
        <v>1</v>
      </c>
      <c r="DM216" s="55" t="n">
        <f aca="false">IF(AND(DL216=2,DL217=2),2,IF(AND(DL216=2,DL217=1),3,DL216))</f>
        <v>1</v>
      </c>
      <c r="DN216" s="55" t="n">
        <f aca="false">IF(DM216=2,2,IF(AND(DM216=3,DM218=1),4,DM216))</f>
        <v>1</v>
      </c>
      <c r="DO216" s="55" t="n">
        <f aca="false">IF(DN216=2,2,IF(AND(DN216=4,DN219=1),5,DN216))</f>
        <v>1</v>
      </c>
      <c r="DP216" s="55" t="n">
        <f aca="false">IF(DO216=2,2,IF(AND(DO216=5,DO220=1),6,DO216))</f>
        <v>1</v>
      </c>
      <c r="DQ216" s="55" t="n">
        <f aca="false">IF(DP216=2,2,IF(AND(DP216=6,DP221=1),7,DP216))</f>
        <v>1</v>
      </c>
      <c r="DR216" s="55" t="n">
        <f aca="false">IF(DQ216=2,2,IF(AND(DQ216=7,DQ222=1),8,DQ216))</f>
        <v>1</v>
      </c>
      <c r="DS216" s="55" t="n">
        <f aca="false">IF(DR216=2,2,IF(AND(DR216=8,DR223=1),9,DR216))</f>
        <v>1</v>
      </c>
      <c r="DT216" s="55" t="n">
        <f aca="false">IF(DS216=2,2,IF(AND(DS216=9,DS224=1),10,DS216))</f>
        <v>1</v>
      </c>
      <c r="DU216" s="55" t="n">
        <f aca="false">IF(DT216=2,2,IF(AND(DT216=10,DT225=1),11,DT216))</f>
        <v>1</v>
      </c>
      <c r="DV216" s="55" t="n">
        <f aca="false">IF(DU216=2,2,IF(AND(DU216=11,DU226=1),12,DU216))</f>
        <v>1</v>
      </c>
      <c r="DW216" s="55" t="n">
        <f aca="false">IF(DV216=2,2,IF(AND(DV216=12,DV227=1),13,DV216))</f>
        <v>1</v>
      </c>
      <c r="DX216" s="55" t="n">
        <f aca="false">IF(DW216=2,2,IF(AND(DW216=13,DW228=1),14,DW216))</f>
        <v>1</v>
      </c>
      <c r="DY216" s="55" t="n">
        <f aca="false">IF(DX216=2,2,IF(AND(DX216=14,DX229=1),15,DX216))</f>
        <v>1</v>
      </c>
      <c r="DZ216" s="55" t="n">
        <f aca="false">IF(DY216=2,2,IF(AND(DY216=15,DY230=1),16,DY216))</f>
        <v>1</v>
      </c>
      <c r="EA216" s="55" t="n">
        <f aca="false">IF(DZ216=2,2,IF(AND(DZ216=16,DZ231=1),17,DZ216))</f>
        <v>1</v>
      </c>
      <c r="EB216" s="55" t="n">
        <f aca="false">IF(EA216=2,2,IF(AND(EA216=17,EA232=1),18,EA216))</f>
        <v>1</v>
      </c>
      <c r="EC216" s="213" t="n">
        <f aca="false">IF(EB216=2,2,IF(AND(EB216=18,EB233=1),19,EB216))</f>
        <v>1</v>
      </c>
      <c r="ED216" s="214" t="n">
        <f aca="false">IF(EC216=2,DK216,IF(EC216=3,(DK216+DK217),IF(EC216=4,(DK216+DK217+DK218),IF(EC216=5,(DK216+DK217+DK218+DK219),IF(EC216=6,(DK216+DK217+DK218+DK219+DK220),IF(EC216=7,(DK216+DK217+DK218+DK219+DK220+DK221),0))))))</f>
        <v>0</v>
      </c>
      <c r="EE216" s="215" t="n">
        <f aca="false">IF(EC216=8,(DK216+DK217+DK218+DK219+DK220+DK221+DK222),IF(EC216=9,(DK216+DK217+DK218+DK219+DK220+DK221+DK222+DK223),IF(EC216=10,(DK216+DK217+DK218+DK219+DK220+DK221+DK222+DK223+DK224),IF(EC216=11,(DK216+DK217+DK218+DK219+DK220+DK221+DK222+DK223+DK224+DK225),IF(EC216=12,(DK216+DK217+DK218+DK219+DK220+DK221+DK222+DK223+DK224+DK225+DK226),IF(EC216=13,(DK216+DK217+DK218+DK219+DK220+DK221+DK222+DK223+DK224+DK225+DK226+DK227),0))))))</f>
        <v>0</v>
      </c>
      <c r="EF216" s="215" t="n">
        <f aca="false">IF(EC216=14,SUM(DK216:DK228),IF(EC216=15,SUM(DK216:DK229),IF(EC216=16,SUM(DK216:DK230),IF(EC216=17,SUM(DK216:DK231),IF(EC216=18,SUM(DK216:DK232),IF(EC216=19,SUM(DK216:DK233),0))))))</f>
        <v>0</v>
      </c>
      <c r="EG216" s="216" t="n">
        <f aca="false">ED216+EE216+EF216</f>
        <v>0</v>
      </c>
      <c r="EH216" s="215"/>
      <c r="EI216" s="216"/>
      <c r="EJ216" s="113" t="n">
        <f aca="false">EG216+EI216</f>
        <v>0</v>
      </c>
      <c r="EK216" s="113"/>
      <c r="EL216" s="113"/>
      <c r="EM216" s="113"/>
      <c r="EN216" s="113"/>
    </row>
    <row r="217" s="16" customFormat="true" ht="27" hidden="false" customHeight="true" outlineLevel="0" collapsed="false">
      <c r="B217" s="164" t="str">
        <f aca="false">IF(M217&gt;0,"Wypełnione","")</f>
        <v/>
      </c>
      <c r="C217" s="165" t="str">
        <f aca="false">IF(AU217=1,SUM(AU$11:AU217),"")</f>
        <v/>
      </c>
      <c r="D217" s="166"/>
      <c r="E217" s="167"/>
      <c r="F217" s="168"/>
      <c r="G217" s="169"/>
      <c r="H217" s="170"/>
      <c r="I217" s="168"/>
      <c r="J217" s="169"/>
      <c r="K217" s="170"/>
      <c r="L217" s="171"/>
      <c r="M217" s="172"/>
      <c r="N217" s="173"/>
      <c r="O217" s="173"/>
      <c r="P217" s="174"/>
      <c r="Q217" s="175"/>
      <c r="R217" s="175"/>
      <c r="S217" s="175"/>
      <c r="T217" s="175"/>
      <c r="U217" s="176"/>
      <c r="V217" s="177"/>
      <c r="W217" s="178"/>
      <c r="X217" s="178"/>
      <c r="Y217" s="178"/>
      <c r="Z217" s="178"/>
      <c r="AA217" s="178"/>
      <c r="AB217" s="178"/>
      <c r="AC217" s="178"/>
      <c r="AD217" s="178"/>
      <c r="AE217" s="179"/>
      <c r="AF217" s="180"/>
      <c r="AG217" s="177"/>
      <c r="AH217" s="178"/>
      <c r="AI217" s="181"/>
      <c r="AJ217" s="182"/>
      <c r="AK217" s="169"/>
      <c r="AL217" s="183"/>
      <c r="AM217" s="184"/>
      <c r="AN217" s="184"/>
      <c r="AO217" s="183"/>
      <c r="AP217" s="185"/>
      <c r="AQ217" s="186" t="str">
        <f aca="false">IF(BG217+BJ217&gt;0,"Wpisz miarę.","")</f>
        <v/>
      </c>
      <c r="AR217" s="187" t="n">
        <v>1</v>
      </c>
      <c r="AU217" s="188" t="n">
        <f aca="false">AW217</f>
        <v>0</v>
      </c>
      <c r="AV217" s="189" t="b">
        <f aca="false">ISNONTEXT(D217)</f>
        <v>1</v>
      </c>
      <c r="AW217" s="55" t="n">
        <f aca="false">IF(AV217=TRUE(),0,1)</f>
        <v>0</v>
      </c>
      <c r="AX217" s="190" t="n">
        <f aca="false">IF(D217=0,1,COUNTIF(D$12:D$401,D217))</f>
        <v>1</v>
      </c>
      <c r="AY217" s="191" t="n">
        <f aca="false">IF(AX217&gt;1,1,0)</f>
        <v>0</v>
      </c>
      <c r="BD217" s="193"/>
      <c r="BE217" s="193"/>
      <c r="BG217" s="194" t="n">
        <f aca="false">IF(AND(BH217&gt;0,BI217=0),1,0)</f>
        <v>0</v>
      </c>
      <c r="BH217" s="195" t="n">
        <f aca="false">AE217</f>
        <v>0</v>
      </c>
      <c r="BI217" s="187" t="n">
        <f aca="false">AF217</f>
        <v>0</v>
      </c>
      <c r="BJ217" s="194" t="n">
        <f aca="false">IF(AND(BK217&gt;0,BL217=0),1,0)</f>
        <v>0</v>
      </c>
      <c r="BK217" s="195" t="n">
        <f aca="false">AJ217</f>
        <v>0</v>
      </c>
      <c r="BL217" s="187" t="n">
        <f aca="false">AK217</f>
        <v>0</v>
      </c>
      <c r="BN217" s="196" t="n">
        <f aca="false">IF(P217&gt;0,1,0)</f>
        <v>0</v>
      </c>
      <c r="BO217" s="196" t="n">
        <f aca="false">IF(Q217&gt;0,1,0)</f>
        <v>0</v>
      </c>
      <c r="BP217" s="196" t="n">
        <f aca="false">IF(R217&gt;0,1,0)</f>
        <v>0</v>
      </c>
      <c r="BQ217" s="196" t="n">
        <f aca="false">IF(S217&gt;0,1,0)</f>
        <v>0</v>
      </c>
      <c r="BR217" s="196" t="n">
        <f aca="false">IF(T217&gt;0,1,0)</f>
        <v>0</v>
      </c>
      <c r="BS217" s="196" t="n">
        <f aca="false">IF(U217&gt;0,1,0)</f>
        <v>0</v>
      </c>
      <c r="BT217" s="197" t="n">
        <f aca="false">IF(SUM(BN217:BS217)&lt;=1,0,164)</f>
        <v>0</v>
      </c>
      <c r="CA217" s="27"/>
      <c r="CB217" s="199" t="str">
        <f aca="false">IF(ROUND(EJ217,2)=0,"",ROUND((K217-EJ217),2))</f>
        <v/>
      </c>
      <c r="CC217" s="200" t="str">
        <f aca="false">IF(CB217=0,"OK.",IF(CB217="","","Popraw  ;)"))</f>
        <v/>
      </c>
      <c r="CD217" s="201" t="str">
        <f aca="false">IF(ROWS(AP217:AP218)&gt;2,"Pamiętaj o wpisaniu WYPEŁNIONE do kol. z Filtrem","")</f>
        <v/>
      </c>
      <c r="CE217" s="217"/>
      <c r="CF217" s="218"/>
      <c r="CG217" s="218"/>
      <c r="CH217" s="218"/>
      <c r="CI217" s="220"/>
      <c r="CJ217" s="27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05" t="b">
        <f aca="false">ISNUMBER(D217)</f>
        <v>0</v>
      </c>
      <c r="CV217" s="206" t="b">
        <f aca="false">ISBLANK(D217)</f>
        <v>1</v>
      </c>
      <c r="CW217" s="189" t="b">
        <f aca="false">IF(CU217=CV217,FALSE(),TRUE())</f>
        <v>1</v>
      </c>
      <c r="CX217" s="55" t="n">
        <f aca="false">IF(CW217=TRUE(),0,1)</f>
        <v>0</v>
      </c>
      <c r="CY217" s="17"/>
      <c r="CZ217" s="55" t="n">
        <f aca="false">CX217</f>
        <v>0</v>
      </c>
      <c r="DA217" s="208" t="n">
        <f aca="false">IF(CZ217=0,DA216,CZ217)</f>
        <v>1</v>
      </c>
      <c r="DB217" s="161" t="n">
        <f aca="false">IF(DA217=1,1,IF(DA217=10,10,IF(DA217=20,20,10)))</f>
        <v>1</v>
      </c>
      <c r="DC217" s="222"/>
      <c r="DD217" s="208" t="n">
        <f aca="false">IF(DB217=1,1,0)</f>
        <v>1</v>
      </c>
      <c r="DE217" s="209" t="n">
        <f aca="false">DD217*K217</f>
        <v>0</v>
      </c>
      <c r="DF217" s="209" t="n">
        <f aca="false">DD217*M217</f>
        <v>0</v>
      </c>
      <c r="DG217" s="210"/>
      <c r="DH217" s="43"/>
      <c r="DI217" s="211"/>
      <c r="DJ217" s="112"/>
      <c r="DK217" s="162" t="n">
        <f aca="false">IF(DB217=1,M217,0)</f>
        <v>0</v>
      </c>
      <c r="DL217" s="212" t="n">
        <f aca="false">IF(AND(CZ217=1,DD217=1),2,DD217)</f>
        <v>1</v>
      </c>
      <c r="DM217" s="55" t="n">
        <f aca="false">IF(AND(DL217=2,DL218=2),2,IF(AND(DL217=2,DL218=1),3,DL217))</f>
        <v>1</v>
      </c>
      <c r="DN217" s="55" t="n">
        <f aca="false">IF(DM217=2,2,IF(AND(DM217=3,DM219=1),4,DM217))</f>
        <v>1</v>
      </c>
      <c r="DO217" s="55" t="n">
        <f aca="false">IF(DN217=2,2,IF(AND(DN217=4,DN220=1),5,DN217))</f>
        <v>1</v>
      </c>
      <c r="DP217" s="55" t="n">
        <f aca="false">IF(DO217=2,2,IF(AND(DO217=5,DO221=1),6,DO217))</f>
        <v>1</v>
      </c>
      <c r="DQ217" s="55" t="n">
        <f aca="false">IF(DP217=2,2,IF(AND(DP217=6,DP222=1),7,DP217))</f>
        <v>1</v>
      </c>
      <c r="DR217" s="55" t="n">
        <f aca="false">IF(DQ217=2,2,IF(AND(DQ217=7,DQ223=1),8,DQ217))</f>
        <v>1</v>
      </c>
      <c r="DS217" s="55" t="n">
        <f aca="false">IF(DR217=2,2,IF(AND(DR217=8,DR224=1),9,DR217))</f>
        <v>1</v>
      </c>
      <c r="DT217" s="55" t="n">
        <f aca="false">IF(DS217=2,2,IF(AND(DS217=9,DS225=1),10,DS217))</f>
        <v>1</v>
      </c>
      <c r="DU217" s="55" t="n">
        <f aca="false">IF(DT217=2,2,IF(AND(DT217=10,DT226=1),11,DT217))</f>
        <v>1</v>
      </c>
      <c r="DV217" s="55" t="n">
        <f aca="false">IF(DU217=2,2,IF(AND(DU217=11,DU227=1),12,DU217))</f>
        <v>1</v>
      </c>
      <c r="DW217" s="55" t="n">
        <f aca="false">IF(DV217=2,2,IF(AND(DV217=12,DV228=1),13,DV217))</f>
        <v>1</v>
      </c>
      <c r="DX217" s="55" t="n">
        <f aca="false">IF(DW217=2,2,IF(AND(DW217=13,DW229=1),14,DW217))</f>
        <v>1</v>
      </c>
      <c r="DY217" s="55" t="n">
        <f aca="false">IF(DX217=2,2,IF(AND(DX217=14,DX230=1),15,DX217))</f>
        <v>1</v>
      </c>
      <c r="DZ217" s="55" t="n">
        <f aca="false">IF(DY217=2,2,IF(AND(DY217=15,DY231=1),16,DY217))</f>
        <v>1</v>
      </c>
      <c r="EA217" s="55" t="n">
        <f aca="false">IF(DZ217=2,2,IF(AND(DZ217=16,DZ232=1),17,DZ217))</f>
        <v>1</v>
      </c>
      <c r="EB217" s="55" t="n">
        <f aca="false">IF(EA217=2,2,IF(AND(EA217=17,EA233=1),18,EA217))</f>
        <v>1</v>
      </c>
      <c r="EC217" s="213" t="n">
        <f aca="false">IF(EB217=2,2,IF(AND(EB217=18,EB234=1),19,EB217))</f>
        <v>1</v>
      </c>
      <c r="ED217" s="214" t="n">
        <f aca="false">IF(EC217=2,DK217,IF(EC217=3,(DK217+DK218),IF(EC217=4,(DK217+DK218+DK219),IF(EC217=5,(DK217+DK218+DK219+DK220),IF(EC217=6,(DK217+DK218+DK219+DK220+DK221),IF(EC217=7,(DK217+DK218+DK219+DK220+DK221+DK222),0))))))</f>
        <v>0</v>
      </c>
      <c r="EE217" s="215" t="n">
        <f aca="false">IF(EC217=8,(DK217+DK218+DK219+DK220+DK221+DK222+DK223),IF(EC217=9,(DK217+DK218+DK219+DK220+DK221+DK222+DK223+DK224),IF(EC217=10,(DK217+DK218+DK219+DK220+DK221+DK222+DK223+DK224+DK225),IF(EC217=11,(DK217+DK218+DK219+DK220+DK221+DK222+DK223+DK224+DK225+DK226),IF(EC217=12,(DK217+DK218+DK219+DK220+DK221+DK222+DK223+DK224+DK225+DK226+DK227),IF(EC217=13,(DK217+DK218+DK219+DK220+DK221+DK222+DK223+DK224+DK225+DK226+DK227+DK228),0))))))</f>
        <v>0</v>
      </c>
      <c r="EF217" s="215" t="n">
        <f aca="false">IF(EC217=14,SUM(DK217:DK229),IF(EC217=15,SUM(DK217:DK230),IF(EC217=16,SUM(DK217:DK231),IF(EC217=17,SUM(DK217:DK232),IF(EC217=18,SUM(DK217:DK233),IF(EC217=19,SUM(DK217:DK234),0))))))</f>
        <v>0</v>
      </c>
      <c r="EG217" s="216" t="n">
        <f aca="false">ED217+EE217+EF217</f>
        <v>0</v>
      </c>
      <c r="EH217" s="215"/>
      <c r="EI217" s="216"/>
      <c r="EJ217" s="113" t="n">
        <f aca="false">EG217+EI217</f>
        <v>0</v>
      </c>
      <c r="EK217" s="113"/>
      <c r="EL217" s="113"/>
      <c r="EM217" s="113"/>
      <c r="EN217" s="113"/>
    </row>
    <row r="218" s="16" customFormat="true" ht="27" hidden="false" customHeight="true" outlineLevel="0" collapsed="false">
      <c r="B218" s="164" t="str">
        <f aca="false">IF(M218&gt;0,"Wypełnione","")</f>
        <v/>
      </c>
      <c r="C218" s="165" t="str">
        <f aca="false">IF(AU218=1,SUM(AU$11:AU218),"")</f>
        <v/>
      </c>
      <c r="D218" s="166"/>
      <c r="E218" s="167"/>
      <c r="F218" s="168"/>
      <c r="G218" s="169"/>
      <c r="H218" s="170"/>
      <c r="I218" s="168"/>
      <c r="J218" s="169"/>
      <c r="K218" s="170"/>
      <c r="L218" s="171"/>
      <c r="M218" s="172"/>
      <c r="N218" s="173"/>
      <c r="O218" s="173"/>
      <c r="P218" s="174"/>
      <c r="Q218" s="175"/>
      <c r="R218" s="175"/>
      <c r="S218" s="175"/>
      <c r="T218" s="175"/>
      <c r="U218" s="176"/>
      <c r="V218" s="177"/>
      <c r="W218" s="178"/>
      <c r="X218" s="178"/>
      <c r="Y218" s="178"/>
      <c r="Z218" s="178"/>
      <c r="AA218" s="178"/>
      <c r="AB218" s="178"/>
      <c r="AC218" s="178"/>
      <c r="AD218" s="178"/>
      <c r="AE218" s="179"/>
      <c r="AF218" s="180"/>
      <c r="AG218" s="177"/>
      <c r="AH218" s="178"/>
      <c r="AI218" s="181"/>
      <c r="AJ218" s="182"/>
      <c r="AK218" s="169"/>
      <c r="AL218" s="183"/>
      <c r="AM218" s="184"/>
      <c r="AN218" s="184"/>
      <c r="AO218" s="183"/>
      <c r="AP218" s="185"/>
      <c r="AQ218" s="186" t="str">
        <f aca="false">IF(BG218+BJ218&gt;0,"Wpisz miarę.","")</f>
        <v/>
      </c>
      <c r="AR218" s="187" t="n">
        <v>1</v>
      </c>
      <c r="AU218" s="188" t="n">
        <f aca="false">AW218</f>
        <v>0</v>
      </c>
      <c r="AV218" s="189" t="b">
        <f aca="false">ISNONTEXT(D218)</f>
        <v>1</v>
      </c>
      <c r="AW218" s="55" t="n">
        <f aca="false">IF(AV218=TRUE(),0,1)</f>
        <v>0</v>
      </c>
      <c r="AX218" s="190" t="n">
        <f aca="false">IF(D218=0,1,COUNTIF(D$12:D$401,D218))</f>
        <v>1</v>
      </c>
      <c r="AY218" s="191" t="n">
        <f aca="false">IF(AX218&gt;1,1,0)</f>
        <v>0</v>
      </c>
      <c r="BD218" s="193"/>
      <c r="BE218" s="193"/>
      <c r="BG218" s="194" t="n">
        <f aca="false">IF(AND(BH218&gt;0,BI218=0),1,0)</f>
        <v>0</v>
      </c>
      <c r="BH218" s="195" t="n">
        <f aca="false">AE218</f>
        <v>0</v>
      </c>
      <c r="BI218" s="187" t="n">
        <f aca="false">AF218</f>
        <v>0</v>
      </c>
      <c r="BJ218" s="194" t="n">
        <f aca="false">IF(AND(BK218&gt;0,BL218=0),1,0)</f>
        <v>0</v>
      </c>
      <c r="BK218" s="195" t="n">
        <f aca="false">AJ218</f>
        <v>0</v>
      </c>
      <c r="BL218" s="187" t="n">
        <f aca="false">AK218</f>
        <v>0</v>
      </c>
      <c r="BN218" s="196" t="n">
        <f aca="false">IF(P218&gt;0,1,0)</f>
        <v>0</v>
      </c>
      <c r="BO218" s="196" t="n">
        <f aca="false">IF(Q218&gt;0,1,0)</f>
        <v>0</v>
      </c>
      <c r="BP218" s="196" t="n">
        <f aca="false">IF(R218&gt;0,1,0)</f>
        <v>0</v>
      </c>
      <c r="BQ218" s="196" t="n">
        <f aca="false">IF(S218&gt;0,1,0)</f>
        <v>0</v>
      </c>
      <c r="BR218" s="196" t="n">
        <f aca="false">IF(T218&gt;0,1,0)</f>
        <v>0</v>
      </c>
      <c r="BS218" s="196" t="n">
        <f aca="false">IF(U218&gt;0,1,0)</f>
        <v>0</v>
      </c>
      <c r="BT218" s="197" t="n">
        <f aca="false">IF(SUM(BN218:BS218)&lt;=1,0,164)</f>
        <v>0</v>
      </c>
      <c r="CA218" s="27"/>
      <c r="CB218" s="199" t="str">
        <f aca="false">IF(ROUND(EJ218,2)=0,"",ROUND((K218-EJ218),2))</f>
        <v/>
      </c>
      <c r="CC218" s="200" t="str">
        <f aca="false">IF(CB218=0,"OK.",IF(CB218="","","Popraw  ;)"))</f>
        <v/>
      </c>
      <c r="CD218" s="201" t="str">
        <f aca="false">IF(ROWS(AP218:AP219)&gt;2,"Pamiętaj o wpisaniu WYPEŁNIONE do kol. z Filtrem","")</f>
        <v/>
      </c>
      <c r="CE218" s="217"/>
      <c r="CF218" s="218"/>
      <c r="CG218" s="218"/>
      <c r="CH218" s="218"/>
      <c r="CI218" s="220"/>
      <c r="CJ218" s="27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05" t="b">
        <f aca="false">ISNUMBER(D218)</f>
        <v>0</v>
      </c>
      <c r="CV218" s="206" t="b">
        <f aca="false">ISBLANK(D218)</f>
        <v>1</v>
      </c>
      <c r="CW218" s="189" t="b">
        <f aca="false">IF(CU218=CV218,FALSE(),TRUE())</f>
        <v>1</v>
      </c>
      <c r="CX218" s="55" t="n">
        <f aca="false">IF(CW218=TRUE(),0,1)</f>
        <v>0</v>
      </c>
      <c r="CY218" s="17"/>
      <c r="CZ218" s="55" t="n">
        <f aca="false">CX218</f>
        <v>0</v>
      </c>
      <c r="DA218" s="208" t="n">
        <f aca="false">IF(CZ218=0,DA217,CZ218)</f>
        <v>1</v>
      </c>
      <c r="DB218" s="161" t="n">
        <f aca="false">IF(DA218=1,1,IF(DA218=10,10,IF(DA218=20,20,10)))</f>
        <v>1</v>
      </c>
      <c r="DC218" s="222"/>
      <c r="DD218" s="208" t="n">
        <f aca="false">IF(DB218=1,1,0)</f>
        <v>1</v>
      </c>
      <c r="DE218" s="209" t="n">
        <f aca="false">DD218*K218</f>
        <v>0</v>
      </c>
      <c r="DF218" s="209" t="n">
        <f aca="false">DD218*M218</f>
        <v>0</v>
      </c>
      <c r="DG218" s="210"/>
      <c r="DH218" s="43"/>
      <c r="DI218" s="211"/>
      <c r="DJ218" s="112"/>
      <c r="DK218" s="162" t="n">
        <f aca="false">IF(DB218=1,M218,0)</f>
        <v>0</v>
      </c>
      <c r="DL218" s="212" t="n">
        <f aca="false">IF(AND(CZ218=1,DD218=1),2,DD218)</f>
        <v>1</v>
      </c>
      <c r="DM218" s="55" t="n">
        <f aca="false">IF(AND(DL218=2,DL219=2),2,IF(AND(DL218=2,DL219=1),3,DL218))</f>
        <v>1</v>
      </c>
      <c r="DN218" s="55" t="n">
        <f aca="false">IF(DM218=2,2,IF(AND(DM218=3,DM220=1),4,DM218))</f>
        <v>1</v>
      </c>
      <c r="DO218" s="55" t="n">
        <f aca="false">IF(DN218=2,2,IF(AND(DN218=4,DN221=1),5,DN218))</f>
        <v>1</v>
      </c>
      <c r="DP218" s="55" t="n">
        <f aca="false">IF(DO218=2,2,IF(AND(DO218=5,DO222=1),6,DO218))</f>
        <v>1</v>
      </c>
      <c r="DQ218" s="55" t="n">
        <f aca="false">IF(DP218=2,2,IF(AND(DP218=6,DP223=1),7,DP218))</f>
        <v>1</v>
      </c>
      <c r="DR218" s="55" t="n">
        <f aca="false">IF(DQ218=2,2,IF(AND(DQ218=7,DQ224=1),8,DQ218))</f>
        <v>1</v>
      </c>
      <c r="DS218" s="55" t="n">
        <f aca="false">IF(DR218=2,2,IF(AND(DR218=8,DR225=1),9,DR218))</f>
        <v>1</v>
      </c>
      <c r="DT218" s="55" t="n">
        <f aca="false">IF(DS218=2,2,IF(AND(DS218=9,DS226=1),10,DS218))</f>
        <v>1</v>
      </c>
      <c r="DU218" s="55" t="n">
        <f aca="false">IF(DT218=2,2,IF(AND(DT218=10,DT227=1),11,DT218))</f>
        <v>1</v>
      </c>
      <c r="DV218" s="55" t="n">
        <f aca="false">IF(DU218=2,2,IF(AND(DU218=11,DU228=1),12,DU218))</f>
        <v>1</v>
      </c>
      <c r="DW218" s="55" t="n">
        <f aca="false">IF(DV218=2,2,IF(AND(DV218=12,DV229=1),13,DV218))</f>
        <v>1</v>
      </c>
      <c r="DX218" s="55" t="n">
        <f aca="false">IF(DW218=2,2,IF(AND(DW218=13,DW230=1),14,DW218))</f>
        <v>1</v>
      </c>
      <c r="DY218" s="55" t="n">
        <f aca="false">IF(DX218=2,2,IF(AND(DX218=14,DX231=1),15,DX218))</f>
        <v>1</v>
      </c>
      <c r="DZ218" s="55" t="n">
        <f aca="false">IF(DY218=2,2,IF(AND(DY218=15,DY232=1),16,DY218))</f>
        <v>1</v>
      </c>
      <c r="EA218" s="55" t="n">
        <f aca="false">IF(DZ218=2,2,IF(AND(DZ218=16,DZ233=1),17,DZ218))</f>
        <v>1</v>
      </c>
      <c r="EB218" s="55" t="n">
        <f aca="false">IF(EA218=2,2,IF(AND(EA218=17,EA234=1),18,EA218))</f>
        <v>1</v>
      </c>
      <c r="EC218" s="213" t="n">
        <f aca="false">IF(EB218=2,2,IF(AND(EB218=18,EB235=1),19,EB218))</f>
        <v>1</v>
      </c>
      <c r="ED218" s="214" t="n">
        <f aca="false">IF(EC218=2,DK218,IF(EC218=3,(DK218+DK219),IF(EC218=4,(DK218+DK219+DK220),IF(EC218=5,(DK218+DK219+DK220+DK221),IF(EC218=6,(DK218+DK219+DK220+DK221+DK222),IF(EC218=7,(DK218+DK219+DK220+DK221+DK222+DK223),0))))))</f>
        <v>0</v>
      </c>
      <c r="EE218" s="215" t="n">
        <f aca="false">IF(EC218=8,(DK218+DK219+DK220+DK221+DK222+DK223+DK224),IF(EC218=9,(DK218+DK219+DK220+DK221+DK222+DK223+DK224+DK225),IF(EC218=10,(DK218+DK219+DK220+DK221+DK222+DK223+DK224+DK225+DK226),IF(EC218=11,(DK218+DK219+DK220+DK221+DK222+DK223+DK224+DK225+DK226+DK227),IF(EC218=12,(DK218+DK219+DK220+DK221+DK222+DK223+DK224+DK225+DK226+DK227+DK228),IF(EC218=13,(DK218+DK219+DK220+DK221+DK222+DK223+DK224+DK225+DK226+DK227+DK228+DK229),0))))))</f>
        <v>0</v>
      </c>
      <c r="EF218" s="215" t="n">
        <f aca="false">IF(EC218=14,SUM(DK218:DK230),IF(EC218=15,SUM(DK218:DK231),IF(EC218=16,SUM(DK218:DK232),IF(EC218=17,SUM(DK218:DK233),IF(EC218=18,SUM(DK218:DK234),IF(EC218=19,SUM(DK218:DK235),0))))))</f>
        <v>0</v>
      </c>
      <c r="EG218" s="216" t="n">
        <f aca="false">ED218+EE218+EF218</f>
        <v>0</v>
      </c>
      <c r="EH218" s="215"/>
      <c r="EI218" s="216"/>
      <c r="EJ218" s="113" t="n">
        <f aca="false">EG218+EI218</f>
        <v>0</v>
      </c>
      <c r="EK218" s="113"/>
      <c r="EL218" s="113"/>
      <c r="EM218" s="113"/>
      <c r="EN218" s="113"/>
    </row>
    <row r="219" s="16" customFormat="true" ht="27" hidden="false" customHeight="true" outlineLevel="0" collapsed="false">
      <c r="B219" s="164" t="str">
        <f aca="false">IF(M219&gt;0,"Wypełnione","")</f>
        <v/>
      </c>
      <c r="C219" s="165" t="str">
        <f aca="false">IF(AU219=1,SUM(AU$11:AU219),"")</f>
        <v/>
      </c>
      <c r="D219" s="166"/>
      <c r="E219" s="167"/>
      <c r="F219" s="168"/>
      <c r="G219" s="169"/>
      <c r="H219" s="170"/>
      <c r="I219" s="168"/>
      <c r="J219" s="169"/>
      <c r="K219" s="170"/>
      <c r="L219" s="171"/>
      <c r="M219" s="172"/>
      <c r="N219" s="173"/>
      <c r="O219" s="173"/>
      <c r="P219" s="174"/>
      <c r="Q219" s="175"/>
      <c r="R219" s="175"/>
      <c r="S219" s="175"/>
      <c r="T219" s="175"/>
      <c r="U219" s="176"/>
      <c r="V219" s="177"/>
      <c r="W219" s="178"/>
      <c r="X219" s="178"/>
      <c r="Y219" s="178"/>
      <c r="Z219" s="178"/>
      <c r="AA219" s="178"/>
      <c r="AB219" s="178"/>
      <c r="AC219" s="178"/>
      <c r="AD219" s="178"/>
      <c r="AE219" s="179"/>
      <c r="AF219" s="180"/>
      <c r="AG219" s="177"/>
      <c r="AH219" s="178"/>
      <c r="AI219" s="181"/>
      <c r="AJ219" s="182"/>
      <c r="AK219" s="169"/>
      <c r="AL219" s="183"/>
      <c r="AM219" s="184"/>
      <c r="AN219" s="184"/>
      <c r="AO219" s="183"/>
      <c r="AP219" s="185"/>
      <c r="AQ219" s="186" t="str">
        <f aca="false">IF(BG219+BJ219&gt;0,"Wpisz miarę.","")</f>
        <v/>
      </c>
      <c r="AR219" s="187" t="n">
        <v>1</v>
      </c>
      <c r="AU219" s="188" t="n">
        <f aca="false">AW219</f>
        <v>0</v>
      </c>
      <c r="AV219" s="189" t="b">
        <f aca="false">ISNONTEXT(D219)</f>
        <v>1</v>
      </c>
      <c r="AW219" s="55" t="n">
        <f aca="false">IF(AV219=TRUE(),0,1)</f>
        <v>0</v>
      </c>
      <c r="AX219" s="190" t="n">
        <f aca="false">IF(D219=0,1,COUNTIF(D$12:D$401,D219))</f>
        <v>1</v>
      </c>
      <c r="AY219" s="191" t="n">
        <f aca="false">IF(AX219&gt;1,1,0)</f>
        <v>0</v>
      </c>
      <c r="BD219" s="193"/>
      <c r="BE219" s="193"/>
      <c r="BG219" s="194" t="n">
        <f aca="false">IF(AND(BH219&gt;0,BI219=0),1,0)</f>
        <v>0</v>
      </c>
      <c r="BH219" s="195" t="n">
        <f aca="false">AE219</f>
        <v>0</v>
      </c>
      <c r="BI219" s="187" t="n">
        <f aca="false">AF219</f>
        <v>0</v>
      </c>
      <c r="BJ219" s="194" t="n">
        <f aca="false">IF(AND(BK219&gt;0,BL219=0),1,0)</f>
        <v>0</v>
      </c>
      <c r="BK219" s="195" t="n">
        <f aca="false">AJ219</f>
        <v>0</v>
      </c>
      <c r="BL219" s="187" t="n">
        <f aca="false">AK219</f>
        <v>0</v>
      </c>
      <c r="BN219" s="196" t="n">
        <f aca="false">IF(P219&gt;0,1,0)</f>
        <v>0</v>
      </c>
      <c r="BO219" s="196" t="n">
        <f aca="false">IF(Q219&gt;0,1,0)</f>
        <v>0</v>
      </c>
      <c r="BP219" s="196" t="n">
        <f aca="false">IF(R219&gt;0,1,0)</f>
        <v>0</v>
      </c>
      <c r="BQ219" s="196" t="n">
        <f aca="false">IF(S219&gt;0,1,0)</f>
        <v>0</v>
      </c>
      <c r="BR219" s="196" t="n">
        <f aca="false">IF(T219&gt;0,1,0)</f>
        <v>0</v>
      </c>
      <c r="BS219" s="196" t="n">
        <f aca="false">IF(U219&gt;0,1,0)</f>
        <v>0</v>
      </c>
      <c r="BT219" s="197" t="n">
        <f aca="false">IF(SUM(BN219:BS219)&lt;=1,0,164)</f>
        <v>0</v>
      </c>
      <c r="CA219" s="27"/>
      <c r="CB219" s="199" t="str">
        <f aca="false">IF(ROUND(EJ219,2)=0,"",ROUND((K219-EJ219),2))</f>
        <v/>
      </c>
      <c r="CC219" s="200" t="str">
        <f aca="false">IF(CB219=0,"OK.",IF(CB219="","","Popraw  ;)"))</f>
        <v/>
      </c>
      <c r="CD219" s="201" t="str">
        <f aca="false">IF(ROWS(AP219:AP220)&gt;2,"Pamiętaj o wpisaniu WYPEŁNIONE do kol. z Filtrem","")</f>
        <v/>
      </c>
      <c r="CE219" s="217"/>
      <c r="CF219" s="218"/>
      <c r="CG219" s="218"/>
      <c r="CH219" s="218"/>
      <c r="CI219" s="220"/>
      <c r="CJ219" s="27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05" t="b">
        <f aca="false">ISNUMBER(D219)</f>
        <v>0</v>
      </c>
      <c r="CV219" s="206" t="b">
        <f aca="false">ISBLANK(D219)</f>
        <v>1</v>
      </c>
      <c r="CW219" s="189" t="b">
        <f aca="false">IF(CU219=CV219,FALSE(),TRUE())</f>
        <v>1</v>
      </c>
      <c r="CX219" s="55" t="n">
        <f aca="false">IF(CW219=TRUE(),0,1)</f>
        <v>0</v>
      </c>
      <c r="CY219" s="17"/>
      <c r="CZ219" s="55" t="n">
        <f aca="false">CX219</f>
        <v>0</v>
      </c>
      <c r="DA219" s="208" t="n">
        <f aca="false">IF(CZ219=0,DA218,CZ219)</f>
        <v>1</v>
      </c>
      <c r="DB219" s="161" t="n">
        <f aca="false">IF(DA219=1,1,IF(DA219=10,10,IF(DA219=20,20,10)))</f>
        <v>1</v>
      </c>
      <c r="DC219" s="222"/>
      <c r="DD219" s="208" t="n">
        <f aca="false">IF(DB219=1,1,0)</f>
        <v>1</v>
      </c>
      <c r="DE219" s="209" t="n">
        <f aca="false">DD219*K219</f>
        <v>0</v>
      </c>
      <c r="DF219" s="209" t="n">
        <f aca="false">DD219*M219</f>
        <v>0</v>
      </c>
      <c r="DG219" s="210"/>
      <c r="DH219" s="43"/>
      <c r="DI219" s="211"/>
      <c r="DJ219" s="112"/>
      <c r="DK219" s="162" t="n">
        <f aca="false">IF(DB219=1,M219,0)</f>
        <v>0</v>
      </c>
      <c r="DL219" s="212" t="n">
        <f aca="false">IF(AND(CZ219=1,DD219=1),2,DD219)</f>
        <v>1</v>
      </c>
      <c r="DM219" s="55" t="n">
        <f aca="false">IF(AND(DL219=2,DL220=2),2,IF(AND(DL219=2,DL220=1),3,DL219))</f>
        <v>1</v>
      </c>
      <c r="DN219" s="55" t="n">
        <f aca="false">IF(DM219=2,2,IF(AND(DM219=3,DM221=1),4,DM219))</f>
        <v>1</v>
      </c>
      <c r="DO219" s="55" t="n">
        <f aca="false">IF(DN219=2,2,IF(AND(DN219=4,DN222=1),5,DN219))</f>
        <v>1</v>
      </c>
      <c r="DP219" s="55" t="n">
        <f aca="false">IF(DO219=2,2,IF(AND(DO219=5,DO223=1),6,DO219))</f>
        <v>1</v>
      </c>
      <c r="DQ219" s="55" t="n">
        <f aca="false">IF(DP219=2,2,IF(AND(DP219=6,DP224=1),7,DP219))</f>
        <v>1</v>
      </c>
      <c r="DR219" s="55" t="n">
        <f aca="false">IF(DQ219=2,2,IF(AND(DQ219=7,DQ225=1),8,DQ219))</f>
        <v>1</v>
      </c>
      <c r="DS219" s="55" t="n">
        <f aca="false">IF(DR219=2,2,IF(AND(DR219=8,DR226=1),9,DR219))</f>
        <v>1</v>
      </c>
      <c r="DT219" s="55" t="n">
        <f aca="false">IF(DS219=2,2,IF(AND(DS219=9,DS227=1),10,DS219))</f>
        <v>1</v>
      </c>
      <c r="DU219" s="55" t="n">
        <f aca="false">IF(DT219=2,2,IF(AND(DT219=10,DT228=1),11,DT219))</f>
        <v>1</v>
      </c>
      <c r="DV219" s="55" t="n">
        <f aca="false">IF(DU219=2,2,IF(AND(DU219=11,DU229=1),12,DU219))</f>
        <v>1</v>
      </c>
      <c r="DW219" s="55" t="n">
        <f aca="false">IF(DV219=2,2,IF(AND(DV219=12,DV230=1),13,DV219))</f>
        <v>1</v>
      </c>
      <c r="DX219" s="55" t="n">
        <f aca="false">IF(DW219=2,2,IF(AND(DW219=13,DW231=1),14,DW219))</f>
        <v>1</v>
      </c>
      <c r="DY219" s="55" t="n">
        <f aca="false">IF(DX219=2,2,IF(AND(DX219=14,DX232=1),15,DX219))</f>
        <v>1</v>
      </c>
      <c r="DZ219" s="55" t="n">
        <f aca="false">IF(DY219=2,2,IF(AND(DY219=15,DY233=1),16,DY219))</f>
        <v>1</v>
      </c>
      <c r="EA219" s="55" t="n">
        <f aca="false">IF(DZ219=2,2,IF(AND(DZ219=16,DZ234=1),17,DZ219))</f>
        <v>1</v>
      </c>
      <c r="EB219" s="55" t="n">
        <f aca="false">IF(EA219=2,2,IF(AND(EA219=17,EA235=1),18,EA219))</f>
        <v>1</v>
      </c>
      <c r="EC219" s="213" t="n">
        <f aca="false">IF(EB219=2,2,IF(AND(EB219=18,EB236=1),19,EB219))</f>
        <v>1</v>
      </c>
      <c r="ED219" s="214" t="n">
        <f aca="false">IF(EC219=2,DK219,IF(EC219=3,(DK219+DK220),IF(EC219=4,(DK219+DK220+DK221),IF(EC219=5,(DK219+DK220+DK221+DK222),IF(EC219=6,(DK219+DK220+DK221+DK222+DK223),IF(EC219=7,(DK219+DK220+DK221+DK222+DK223+DK224),0))))))</f>
        <v>0</v>
      </c>
      <c r="EE219" s="215" t="n">
        <f aca="false">IF(EC219=8,(DK219+DK220+DK221+DK222+DK223+DK224+DK225),IF(EC219=9,(DK219+DK220+DK221+DK222+DK223+DK224+DK225+DK226),IF(EC219=10,(DK219+DK220+DK221+DK222+DK223+DK224+DK225+DK226+DK227),IF(EC219=11,(DK219+DK220+DK221+DK222+DK223+DK224+DK225+DK226+DK227+DK228),IF(EC219=12,(DK219+DK220+DK221+DK222+DK223+DK224+DK225+DK226+DK227+DK228+DK229),IF(EC219=13,(DK219+DK220+DK221+DK222+DK223+DK224+DK225+DK226+DK227+DK228+DK229+DK230),0))))))</f>
        <v>0</v>
      </c>
      <c r="EF219" s="215" t="n">
        <f aca="false">IF(EC219=14,SUM(DK219:DK231),IF(EC219=15,SUM(DK219:DK232),IF(EC219=16,SUM(DK219:DK233),IF(EC219=17,SUM(DK219:DK234),IF(EC219=18,SUM(DK219:DK235),IF(EC219=19,SUM(DK219:DK236),0))))))</f>
        <v>0</v>
      </c>
      <c r="EG219" s="216" t="n">
        <f aca="false">ED219+EE219+EF219</f>
        <v>0</v>
      </c>
      <c r="EH219" s="215"/>
      <c r="EI219" s="216"/>
      <c r="EJ219" s="113" t="n">
        <f aca="false">EG219+EI219</f>
        <v>0</v>
      </c>
      <c r="EK219" s="113"/>
      <c r="EL219" s="113"/>
      <c r="EM219" s="113"/>
      <c r="EN219" s="113"/>
    </row>
    <row r="220" s="16" customFormat="true" ht="27" hidden="false" customHeight="true" outlineLevel="0" collapsed="false">
      <c r="B220" s="164" t="str">
        <f aca="false">IF(M220&gt;0,"Wypełnione","")</f>
        <v/>
      </c>
      <c r="C220" s="165" t="str">
        <f aca="false">IF(AU220=1,SUM(AU$11:AU220),"")</f>
        <v/>
      </c>
      <c r="D220" s="166"/>
      <c r="E220" s="167"/>
      <c r="F220" s="168"/>
      <c r="G220" s="169"/>
      <c r="H220" s="170"/>
      <c r="I220" s="168"/>
      <c r="J220" s="169"/>
      <c r="K220" s="170"/>
      <c r="L220" s="171"/>
      <c r="M220" s="172"/>
      <c r="N220" s="173"/>
      <c r="O220" s="173"/>
      <c r="P220" s="174"/>
      <c r="Q220" s="175"/>
      <c r="R220" s="175"/>
      <c r="S220" s="175"/>
      <c r="T220" s="175"/>
      <c r="U220" s="176"/>
      <c r="V220" s="177"/>
      <c r="W220" s="178"/>
      <c r="X220" s="178"/>
      <c r="Y220" s="178"/>
      <c r="Z220" s="178"/>
      <c r="AA220" s="178"/>
      <c r="AB220" s="178"/>
      <c r="AC220" s="178"/>
      <c r="AD220" s="178"/>
      <c r="AE220" s="179"/>
      <c r="AF220" s="180"/>
      <c r="AG220" s="177"/>
      <c r="AH220" s="178"/>
      <c r="AI220" s="181"/>
      <c r="AJ220" s="182"/>
      <c r="AK220" s="169"/>
      <c r="AL220" s="183"/>
      <c r="AM220" s="184"/>
      <c r="AN220" s="184"/>
      <c r="AO220" s="183"/>
      <c r="AP220" s="185"/>
      <c r="AQ220" s="186" t="str">
        <f aca="false">IF(BG220+BJ220&gt;0,"Wpisz miarę.","")</f>
        <v/>
      </c>
      <c r="AR220" s="187" t="n">
        <v>1</v>
      </c>
      <c r="AU220" s="188" t="n">
        <f aca="false">AW220</f>
        <v>0</v>
      </c>
      <c r="AV220" s="189" t="b">
        <f aca="false">ISNONTEXT(D220)</f>
        <v>1</v>
      </c>
      <c r="AW220" s="55" t="n">
        <f aca="false">IF(AV220=TRUE(),0,1)</f>
        <v>0</v>
      </c>
      <c r="AX220" s="190" t="n">
        <f aca="false">IF(D220=0,1,COUNTIF(D$12:D$401,D220))</f>
        <v>1</v>
      </c>
      <c r="AY220" s="191" t="n">
        <f aca="false">IF(AX220&gt;1,1,0)</f>
        <v>0</v>
      </c>
      <c r="BD220" s="193"/>
      <c r="BE220" s="193"/>
      <c r="BG220" s="194" t="n">
        <f aca="false">IF(AND(BH220&gt;0,BI220=0),1,0)</f>
        <v>0</v>
      </c>
      <c r="BH220" s="195" t="n">
        <f aca="false">AE220</f>
        <v>0</v>
      </c>
      <c r="BI220" s="187" t="n">
        <f aca="false">AF220</f>
        <v>0</v>
      </c>
      <c r="BJ220" s="194" t="n">
        <f aca="false">IF(AND(BK220&gt;0,BL220=0),1,0)</f>
        <v>0</v>
      </c>
      <c r="BK220" s="195" t="n">
        <f aca="false">AJ220</f>
        <v>0</v>
      </c>
      <c r="BL220" s="187" t="n">
        <f aca="false">AK220</f>
        <v>0</v>
      </c>
      <c r="BN220" s="196" t="n">
        <f aca="false">IF(P220&gt;0,1,0)</f>
        <v>0</v>
      </c>
      <c r="BO220" s="196" t="n">
        <f aca="false">IF(Q220&gt;0,1,0)</f>
        <v>0</v>
      </c>
      <c r="BP220" s="196" t="n">
        <f aca="false">IF(R220&gt;0,1,0)</f>
        <v>0</v>
      </c>
      <c r="BQ220" s="196" t="n">
        <f aca="false">IF(S220&gt;0,1,0)</f>
        <v>0</v>
      </c>
      <c r="BR220" s="196" t="n">
        <f aca="false">IF(T220&gt;0,1,0)</f>
        <v>0</v>
      </c>
      <c r="BS220" s="196" t="n">
        <f aca="false">IF(U220&gt;0,1,0)</f>
        <v>0</v>
      </c>
      <c r="BT220" s="197" t="n">
        <f aca="false">IF(SUM(BN220:BS220)&lt;=1,0,164)</f>
        <v>0</v>
      </c>
      <c r="CA220" s="27"/>
      <c r="CB220" s="199" t="str">
        <f aca="false">IF(ROUND(EJ220,2)=0,"",ROUND((K220-EJ220),2))</f>
        <v/>
      </c>
      <c r="CC220" s="200" t="str">
        <f aca="false">IF(CB220=0,"OK.",IF(CB220="","","Popraw  ;)"))</f>
        <v/>
      </c>
      <c r="CD220" s="201" t="str">
        <f aca="false">IF(ROWS(AP220:AP221)&gt;2,"Pamiętaj o wpisaniu WYPEŁNIONE do kol. z Filtrem","")</f>
        <v/>
      </c>
      <c r="CE220" s="217"/>
      <c r="CF220" s="218"/>
      <c r="CG220" s="218"/>
      <c r="CH220" s="218"/>
      <c r="CI220" s="220"/>
      <c r="CJ220" s="27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05" t="b">
        <f aca="false">ISNUMBER(D220)</f>
        <v>0</v>
      </c>
      <c r="CV220" s="206" t="b">
        <f aca="false">ISBLANK(D220)</f>
        <v>1</v>
      </c>
      <c r="CW220" s="189" t="b">
        <f aca="false">IF(CU220=CV220,FALSE(),TRUE())</f>
        <v>1</v>
      </c>
      <c r="CX220" s="55" t="n">
        <f aca="false">IF(CW220=TRUE(),0,1)</f>
        <v>0</v>
      </c>
      <c r="CY220" s="17"/>
      <c r="CZ220" s="55" t="n">
        <f aca="false">CX220</f>
        <v>0</v>
      </c>
      <c r="DA220" s="208" t="n">
        <f aca="false">IF(CZ220=0,DA219,CZ220)</f>
        <v>1</v>
      </c>
      <c r="DB220" s="161" t="n">
        <f aca="false">IF(DA220=1,1,IF(DA220=10,10,IF(DA220=20,20,10)))</f>
        <v>1</v>
      </c>
      <c r="DC220" s="222"/>
      <c r="DD220" s="208" t="n">
        <f aca="false">IF(DB220=1,1,0)</f>
        <v>1</v>
      </c>
      <c r="DE220" s="209" t="n">
        <f aca="false">DD220*K220</f>
        <v>0</v>
      </c>
      <c r="DF220" s="209" t="n">
        <f aca="false">DD220*M220</f>
        <v>0</v>
      </c>
      <c r="DG220" s="210"/>
      <c r="DH220" s="43"/>
      <c r="DI220" s="211"/>
      <c r="DJ220" s="112"/>
      <c r="DK220" s="162" t="n">
        <f aca="false">IF(DB220=1,M220,0)</f>
        <v>0</v>
      </c>
      <c r="DL220" s="212" t="n">
        <f aca="false">IF(AND(CZ220=1,DD220=1),2,DD220)</f>
        <v>1</v>
      </c>
      <c r="DM220" s="55" t="n">
        <f aca="false">IF(AND(DL220=2,DL221=2),2,IF(AND(DL220=2,DL221=1),3,DL220))</f>
        <v>1</v>
      </c>
      <c r="DN220" s="55" t="n">
        <f aca="false">IF(DM220=2,2,IF(AND(DM220=3,DM222=1),4,DM220))</f>
        <v>1</v>
      </c>
      <c r="DO220" s="55" t="n">
        <f aca="false">IF(DN220=2,2,IF(AND(DN220=4,DN223=1),5,DN220))</f>
        <v>1</v>
      </c>
      <c r="DP220" s="55" t="n">
        <f aca="false">IF(DO220=2,2,IF(AND(DO220=5,DO224=1),6,DO220))</f>
        <v>1</v>
      </c>
      <c r="DQ220" s="55" t="n">
        <f aca="false">IF(DP220=2,2,IF(AND(DP220=6,DP225=1),7,DP220))</f>
        <v>1</v>
      </c>
      <c r="DR220" s="55" t="n">
        <f aca="false">IF(DQ220=2,2,IF(AND(DQ220=7,DQ226=1),8,DQ220))</f>
        <v>1</v>
      </c>
      <c r="DS220" s="55" t="n">
        <f aca="false">IF(DR220=2,2,IF(AND(DR220=8,DR227=1),9,DR220))</f>
        <v>1</v>
      </c>
      <c r="DT220" s="55" t="n">
        <f aca="false">IF(DS220=2,2,IF(AND(DS220=9,DS228=1),10,DS220))</f>
        <v>1</v>
      </c>
      <c r="DU220" s="55" t="n">
        <f aca="false">IF(DT220=2,2,IF(AND(DT220=10,DT229=1),11,DT220))</f>
        <v>1</v>
      </c>
      <c r="DV220" s="55" t="n">
        <f aca="false">IF(DU220=2,2,IF(AND(DU220=11,DU230=1),12,DU220))</f>
        <v>1</v>
      </c>
      <c r="DW220" s="55" t="n">
        <f aca="false">IF(DV220=2,2,IF(AND(DV220=12,DV231=1),13,DV220))</f>
        <v>1</v>
      </c>
      <c r="DX220" s="55" t="n">
        <f aca="false">IF(DW220=2,2,IF(AND(DW220=13,DW232=1),14,DW220))</f>
        <v>1</v>
      </c>
      <c r="DY220" s="55" t="n">
        <f aca="false">IF(DX220=2,2,IF(AND(DX220=14,DX233=1),15,DX220))</f>
        <v>1</v>
      </c>
      <c r="DZ220" s="55" t="n">
        <f aca="false">IF(DY220=2,2,IF(AND(DY220=15,DY234=1),16,DY220))</f>
        <v>1</v>
      </c>
      <c r="EA220" s="55" t="n">
        <f aca="false">IF(DZ220=2,2,IF(AND(DZ220=16,DZ235=1),17,DZ220))</f>
        <v>1</v>
      </c>
      <c r="EB220" s="55" t="n">
        <f aca="false">IF(EA220=2,2,IF(AND(EA220=17,EA236=1),18,EA220))</f>
        <v>1</v>
      </c>
      <c r="EC220" s="213" t="n">
        <f aca="false">IF(EB220=2,2,IF(AND(EB220=18,EB237=1),19,EB220))</f>
        <v>1</v>
      </c>
      <c r="ED220" s="214" t="n">
        <f aca="false">IF(EC220=2,DK220,IF(EC220=3,(DK220+DK221),IF(EC220=4,(DK220+DK221+DK222),IF(EC220=5,(DK220+DK221+DK222+DK223),IF(EC220=6,(DK220+DK221+DK222+DK223+DK224),IF(EC220=7,(DK220+DK221+DK222+DK223+DK224+DK225),0))))))</f>
        <v>0</v>
      </c>
      <c r="EE220" s="215" t="n">
        <f aca="false">IF(EC220=8,(DK220+DK221+DK222+DK223+DK224+DK225+DK226),IF(EC220=9,(DK220+DK221+DK222+DK223+DK224+DK225+DK226+DK227),IF(EC220=10,(DK220+DK221+DK222+DK223+DK224+DK225+DK226+DK227+DK228),IF(EC220=11,(DK220+DK221+DK222+DK223+DK224+DK225+DK226+DK227+DK228+DK229),IF(EC220=12,(DK220+DK221+DK222+DK223+DK224+DK225+DK226+DK227+DK228+DK229+DK230),IF(EC220=13,(DK220+DK221+DK222+DK223+DK224+DK225+DK226+DK227+DK228+DK229+DK230+DK231),0))))))</f>
        <v>0</v>
      </c>
      <c r="EF220" s="215" t="n">
        <f aca="false">IF(EC220=14,SUM(DK220:DK232),IF(EC220=15,SUM(DK220:DK233),IF(EC220=16,SUM(DK220:DK234),IF(EC220=17,SUM(DK220:DK235),IF(EC220=18,SUM(DK220:DK236),IF(EC220=19,SUM(DK220:DK237),0))))))</f>
        <v>0</v>
      </c>
      <c r="EG220" s="216" t="n">
        <f aca="false">ED220+EE220+EF220</f>
        <v>0</v>
      </c>
      <c r="EH220" s="215"/>
      <c r="EI220" s="216"/>
      <c r="EJ220" s="113" t="n">
        <f aca="false">EG220+EI220</f>
        <v>0</v>
      </c>
      <c r="EK220" s="113"/>
      <c r="EL220" s="113"/>
      <c r="EM220" s="113"/>
      <c r="EN220" s="113"/>
    </row>
    <row r="221" s="16" customFormat="true" ht="27" hidden="false" customHeight="true" outlineLevel="0" collapsed="false">
      <c r="B221" s="164" t="str">
        <f aca="false">IF(M221&gt;0,"Wypełnione","")</f>
        <v/>
      </c>
      <c r="C221" s="165" t="str">
        <f aca="false">IF(AU221=1,SUM(AU$11:AU221),"")</f>
        <v/>
      </c>
      <c r="D221" s="166"/>
      <c r="E221" s="167"/>
      <c r="F221" s="168"/>
      <c r="G221" s="169"/>
      <c r="H221" s="170"/>
      <c r="I221" s="168"/>
      <c r="J221" s="169"/>
      <c r="K221" s="170"/>
      <c r="L221" s="171"/>
      <c r="M221" s="172"/>
      <c r="N221" s="173"/>
      <c r="O221" s="173"/>
      <c r="P221" s="174"/>
      <c r="Q221" s="175"/>
      <c r="R221" s="175"/>
      <c r="S221" s="175"/>
      <c r="T221" s="175"/>
      <c r="U221" s="176"/>
      <c r="V221" s="177"/>
      <c r="W221" s="178"/>
      <c r="X221" s="178"/>
      <c r="Y221" s="178"/>
      <c r="Z221" s="178"/>
      <c r="AA221" s="178"/>
      <c r="AB221" s="178"/>
      <c r="AC221" s="178"/>
      <c r="AD221" s="178"/>
      <c r="AE221" s="179"/>
      <c r="AF221" s="180"/>
      <c r="AG221" s="177"/>
      <c r="AH221" s="178"/>
      <c r="AI221" s="181"/>
      <c r="AJ221" s="182"/>
      <c r="AK221" s="169"/>
      <c r="AL221" s="183"/>
      <c r="AM221" s="184"/>
      <c r="AN221" s="184"/>
      <c r="AO221" s="183"/>
      <c r="AP221" s="185"/>
      <c r="AQ221" s="186" t="str">
        <f aca="false">IF(BG221+BJ221&gt;0,"Wpisz miarę.","")</f>
        <v/>
      </c>
      <c r="AR221" s="187" t="n">
        <v>1</v>
      </c>
      <c r="AU221" s="188" t="n">
        <f aca="false">AW221</f>
        <v>0</v>
      </c>
      <c r="AV221" s="189" t="b">
        <f aca="false">ISNONTEXT(D221)</f>
        <v>1</v>
      </c>
      <c r="AW221" s="55" t="n">
        <f aca="false">IF(AV221=TRUE(),0,1)</f>
        <v>0</v>
      </c>
      <c r="AX221" s="190" t="n">
        <f aca="false">IF(D221=0,1,COUNTIF(D$12:D$401,D221))</f>
        <v>1</v>
      </c>
      <c r="AY221" s="191" t="n">
        <f aca="false">IF(AX221&gt;1,1,0)</f>
        <v>0</v>
      </c>
      <c r="BD221" s="193"/>
      <c r="BE221" s="193"/>
      <c r="BG221" s="194" t="n">
        <f aca="false">IF(AND(BH221&gt;0,BI221=0),1,0)</f>
        <v>0</v>
      </c>
      <c r="BH221" s="195" t="n">
        <f aca="false">AE221</f>
        <v>0</v>
      </c>
      <c r="BI221" s="187" t="n">
        <f aca="false">AF221</f>
        <v>0</v>
      </c>
      <c r="BJ221" s="194" t="n">
        <f aca="false">IF(AND(BK221&gt;0,BL221=0),1,0)</f>
        <v>0</v>
      </c>
      <c r="BK221" s="195" t="n">
        <f aca="false">AJ221</f>
        <v>0</v>
      </c>
      <c r="BL221" s="187" t="n">
        <f aca="false">AK221</f>
        <v>0</v>
      </c>
      <c r="BN221" s="196" t="n">
        <f aca="false">IF(P221&gt;0,1,0)</f>
        <v>0</v>
      </c>
      <c r="BO221" s="196" t="n">
        <f aca="false">IF(Q221&gt;0,1,0)</f>
        <v>0</v>
      </c>
      <c r="BP221" s="196" t="n">
        <f aca="false">IF(R221&gt;0,1,0)</f>
        <v>0</v>
      </c>
      <c r="BQ221" s="196" t="n">
        <f aca="false">IF(S221&gt;0,1,0)</f>
        <v>0</v>
      </c>
      <c r="BR221" s="196" t="n">
        <f aca="false">IF(T221&gt;0,1,0)</f>
        <v>0</v>
      </c>
      <c r="BS221" s="196" t="n">
        <f aca="false">IF(U221&gt;0,1,0)</f>
        <v>0</v>
      </c>
      <c r="BT221" s="197" t="n">
        <f aca="false">IF(SUM(BN221:BS221)&lt;=1,0,164)</f>
        <v>0</v>
      </c>
      <c r="CA221" s="27"/>
      <c r="CB221" s="199" t="str">
        <f aca="false">IF(ROUND(EJ221,2)=0,"",ROUND((K221-EJ221),2))</f>
        <v/>
      </c>
      <c r="CC221" s="200" t="str">
        <f aca="false">IF(CB221=0,"OK.",IF(CB221="","","Popraw  ;)"))</f>
        <v/>
      </c>
      <c r="CD221" s="201" t="str">
        <f aca="false">IF(ROWS(AP221:AP222)&gt;2,"Pamiętaj o wpisaniu WYPEŁNIONE do kol. z Filtrem","")</f>
        <v/>
      </c>
      <c r="CE221" s="217"/>
      <c r="CF221" s="218"/>
      <c r="CG221" s="218"/>
      <c r="CH221" s="218"/>
      <c r="CI221" s="220"/>
      <c r="CJ221" s="27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05" t="b">
        <f aca="false">ISNUMBER(D221)</f>
        <v>0</v>
      </c>
      <c r="CV221" s="206" t="b">
        <f aca="false">ISBLANK(D221)</f>
        <v>1</v>
      </c>
      <c r="CW221" s="189" t="b">
        <f aca="false">IF(CU221=CV221,FALSE(),TRUE())</f>
        <v>1</v>
      </c>
      <c r="CX221" s="55" t="n">
        <f aca="false">IF(CW221=TRUE(),0,1)</f>
        <v>0</v>
      </c>
      <c r="CY221" s="17"/>
      <c r="CZ221" s="55" t="n">
        <f aca="false">CX221</f>
        <v>0</v>
      </c>
      <c r="DA221" s="208" t="n">
        <f aca="false">IF(CZ221=0,DA220,CZ221)</f>
        <v>1</v>
      </c>
      <c r="DB221" s="161" t="n">
        <f aca="false">IF(DA221=1,1,IF(DA221=10,10,IF(DA221=20,20,10)))</f>
        <v>1</v>
      </c>
      <c r="DC221" s="222"/>
      <c r="DD221" s="208" t="n">
        <f aca="false">IF(DB221=1,1,0)</f>
        <v>1</v>
      </c>
      <c r="DE221" s="209" t="n">
        <f aca="false">DD221*K221</f>
        <v>0</v>
      </c>
      <c r="DF221" s="209" t="n">
        <f aca="false">DD221*M221</f>
        <v>0</v>
      </c>
      <c r="DG221" s="210"/>
      <c r="DH221" s="43"/>
      <c r="DI221" s="211"/>
      <c r="DJ221" s="112"/>
      <c r="DK221" s="162" t="n">
        <f aca="false">IF(DB221=1,M221,0)</f>
        <v>0</v>
      </c>
      <c r="DL221" s="212" t="n">
        <f aca="false">IF(AND(CZ221=1,DD221=1),2,DD221)</f>
        <v>1</v>
      </c>
      <c r="DM221" s="55" t="n">
        <f aca="false">IF(AND(DL221=2,DL222=2),2,IF(AND(DL221=2,DL222=1),3,DL221))</f>
        <v>1</v>
      </c>
      <c r="DN221" s="55" t="n">
        <f aca="false">IF(DM221=2,2,IF(AND(DM221=3,DM223=1),4,DM221))</f>
        <v>1</v>
      </c>
      <c r="DO221" s="55" t="n">
        <f aca="false">IF(DN221=2,2,IF(AND(DN221=4,DN224=1),5,DN221))</f>
        <v>1</v>
      </c>
      <c r="DP221" s="55" t="n">
        <f aca="false">IF(DO221=2,2,IF(AND(DO221=5,DO225=1),6,DO221))</f>
        <v>1</v>
      </c>
      <c r="DQ221" s="55" t="n">
        <f aca="false">IF(DP221=2,2,IF(AND(DP221=6,DP226=1),7,DP221))</f>
        <v>1</v>
      </c>
      <c r="DR221" s="55" t="n">
        <f aca="false">IF(DQ221=2,2,IF(AND(DQ221=7,DQ227=1),8,DQ221))</f>
        <v>1</v>
      </c>
      <c r="DS221" s="55" t="n">
        <f aca="false">IF(DR221=2,2,IF(AND(DR221=8,DR228=1),9,DR221))</f>
        <v>1</v>
      </c>
      <c r="DT221" s="55" t="n">
        <f aca="false">IF(DS221=2,2,IF(AND(DS221=9,DS229=1),10,DS221))</f>
        <v>1</v>
      </c>
      <c r="DU221" s="55" t="n">
        <f aca="false">IF(DT221=2,2,IF(AND(DT221=10,DT230=1),11,DT221))</f>
        <v>1</v>
      </c>
      <c r="DV221" s="55" t="n">
        <f aca="false">IF(DU221=2,2,IF(AND(DU221=11,DU231=1),12,DU221))</f>
        <v>1</v>
      </c>
      <c r="DW221" s="55" t="n">
        <f aca="false">IF(DV221=2,2,IF(AND(DV221=12,DV232=1),13,DV221))</f>
        <v>1</v>
      </c>
      <c r="DX221" s="55" t="n">
        <f aca="false">IF(DW221=2,2,IF(AND(DW221=13,DW233=1),14,DW221))</f>
        <v>1</v>
      </c>
      <c r="DY221" s="55" t="n">
        <f aca="false">IF(DX221=2,2,IF(AND(DX221=14,DX234=1),15,DX221))</f>
        <v>1</v>
      </c>
      <c r="DZ221" s="55" t="n">
        <f aca="false">IF(DY221=2,2,IF(AND(DY221=15,DY235=1),16,DY221))</f>
        <v>1</v>
      </c>
      <c r="EA221" s="55" t="n">
        <f aca="false">IF(DZ221=2,2,IF(AND(DZ221=16,DZ236=1),17,DZ221))</f>
        <v>1</v>
      </c>
      <c r="EB221" s="55" t="n">
        <f aca="false">IF(EA221=2,2,IF(AND(EA221=17,EA237=1),18,EA221))</f>
        <v>1</v>
      </c>
      <c r="EC221" s="213" t="n">
        <f aca="false">IF(EB221=2,2,IF(AND(EB221=18,EB238=1),19,EB221))</f>
        <v>1</v>
      </c>
      <c r="ED221" s="214" t="n">
        <f aca="false">IF(EC221=2,DK221,IF(EC221=3,(DK221+DK222),IF(EC221=4,(DK221+DK222+DK223),IF(EC221=5,(DK221+DK222+DK223+DK224),IF(EC221=6,(DK221+DK222+DK223+DK224+DK225),IF(EC221=7,(DK221+DK222+DK223+DK224+DK225+DK226),0))))))</f>
        <v>0</v>
      </c>
      <c r="EE221" s="215" t="n">
        <f aca="false">IF(EC221=8,(DK221+DK222+DK223+DK224+DK225+DK226+DK227),IF(EC221=9,(DK221+DK222+DK223+DK224+DK225+DK226+DK227+DK228),IF(EC221=10,(DK221+DK222+DK223+DK224+DK225+DK226+DK227+DK228+DK229),IF(EC221=11,(DK221+DK222+DK223+DK224+DK225+DK226+DK227+DK228+DK229+DK230),IF(EC221=12,(DK221+DK222+DK223+DK224+DK225+DK226+DK227+DK228+DK229+DK230+DK231),IF(EC221=13,(DK221+DK222+DK223+DK224+DK225+DK226+DK227+DK228+DK229+DK230+DK231+DK232),0))))))</f>
        <v>0</v>
      </c>
      <c r="EF221" s="215" t="n">
        <f aca="false">IF(EC221=14,SUM(DK221:DK233),IF(EC221=15,SUM(DK221:DK234),IF(EC221=16,SUM(DK221:DK235),IF(EC221=17,SUM(DK221:DK236),IF(EC221=18,SUM(DK221:DK237),IF(EC221=19,SUM(DK221:DK238),0))))))</f>
        <v>0</v>
      </c>
      <c r="EG221" s="216" t="n">
        <f aca="false">ED221+EE221+EF221</f>
        <v>0</v>
      </c>
      <c r="EH221" s="215"/>
      <c r="EI221" s="216"/>
      <c r="EJ221" s="113" t="n">
        <f aca="false">EG221+EI221</f>
        <v>0</v>
      </c>
      <c r="EK221" s="113"/>
      <c r="EL221" s="113"/>
      <c r="EM221" s="113"/>
      <c r="EN221" s="113"/>
    </row>
    <row r="222" s="16" customFormat="true" ht="27" hidden="false" customHeight="true" outlineLevel="0" collapsed="false">
      <c r="B222" s="164" t="str">
        <f aca="false">IF(M222&gt;0,"Wypełnione","")</f>
        <v/>
      </c>
      <c r="C222" s="165" t="str">
        <f aca="false">IF(AU222=1,SUM(AU$11:AU222),"")</f>
        <v/>
      </c>
      <c r="D222" s="166"/>
      <c r="E222" s="167"/>
      <c r="F222" s="168"/>
      <c r="G222" s="169"/>
      <c r="H222" s="170"/>
      <c r="I222" s="168"/>
      <c r="J222" s="169"/>
      <c r="K222" s="170"/>
      <c r="L222" s="171"/>
      <c r="M222" s="172"/>
      <c r="N222" s="173"/>
      <c r="O222" s="173"/>
      <c r="P222" s="174"/>
      <c r="Q222" s="175"/>
      <c r="R222" s="175"/>
      <c r="S222" s="175"/>
      <c r="T222" s="175"/>
      <c r="U222" s="176"/>
      <c r="V222" s="177"/>
      <c r="W222" s="178"/>
      <c r="X222" s="178"/>
      <c r="Y222" s="178"/>
      <c r="Z222" s="178"/>
      <c r="AA222" s="178"/>
      <c r="AB222" s="178"/>
      <c r="AC222" s="178"/>
      <c r="AD222" s="178"/>
      <c r="AE222" s="179"/>
      <c r="AF222" s="180"/>
      <c r="AG222" s="177"/>
      <c r="AH222" s="178"/>
      <c r="AI222" s="181"/>
      <c r="AJ222" s="182"/>
      <c r="AK222" s="169"/>
      <c r="AL222" s="183"/>
      <c r="AM222" s="184"/>
      <c r="AN222" s="184"/>
      <c r="AO222" s="183"/>
      <c r="AP222" s="185"/>
      <c r="AQ222" s="186" t="str">
        <f aca="false">IF(BG222+BJ222&gt;0,"Wpisz miarę.","")</f>
        <v/>
      </c>
      <c r="AR222" s="187" t="n">
        <v>1</v>
      </c>
      <c r="AU222" s="188" t="n">
        <f aca="false">AW222</f>
        <v>0</v>
      </c>
      <c r="AV222" s="189" t="b">
        <f aca="false">ISNONTEXT(D222)</f>
        <v>1</v>
      </c>
      <c r="AW222" s="55" t="n">
        <f aca="false">IF(AV222=TRUE(),0,1)</f>
        <v>0</v>
      </c>
      <c r="AX222" s="190" t="n">
        <f aca="false">IF(D222=0,1,COUNTIF(D$12:D$401,D222))</f>
        <v>1</v>
      </c>
      <c r="AY222" s="191" t="n">
        <f aca="false">IF(AX222&gt;1,1,0)</f>
        <v>0</v>
      </c>
      <c r="BD222" s="193"/>
      <c r="BE222" s="193"/>
      <c r="BG222" s="194" t="n">
        <f aca="false">IF(AND(BH222&gt;0,BI222=0),1,0)</f>
        <v>0</v>
      </c>
      <c r="BH222" s="195" t="n">
        <f aca="false">AE222</f>
        <v>0</v>
      </c>
      <c r="BI222" s="187" t="n">
        <f aca="false">AF222</f>
        <v>0</v>
      </c>
      <c r="BJ222" s="194" t="n">
        <f aca="false">IF(AND(BK222&gt;0,BL222=0),1,0)</f>
        <v>0</v>
      </c>
      <c r="BK222" s="195" t="n">
        <f aca="false">AJ222</f>
        <v>0</v>
      </c>
      <c r="BL222" s="187" t="n">
        <f aca="false">AK222</f>
        <v>0</v>
      </c>
      <c r="BN222" s="196" t="n">
        <f aca="false">IF(P222&gt;0,1,0)</f>
        <v>0</v>
      </c>
      <c r="BO222" s="196" t="n">
        <f aca="false">IF(Q222&gt;0,1,0)</f>
        <v>0</v>
      </c>
      <c r="BP222" s="196" t="n">
        <f aca="false">IF(R222&gt;0,1,0)</f>
        <v>0</v>
      </c>
      <c r="BQ222" s="196" t="n">
        <f aca="false">IF(S222&gt;0,1,0)</f>
        <v>0</v>
      </c>
      <c r="BR222" s="196" t="n">
        <f aca="false">IF(T222&gt;0,1,0)</f>
        <v>0</v>
      </c>
      <c r="BS222" s="196" t="n">
        <f aca="false">IF(U222&gt;0,1,0)</f>
        <v>0</v>
      </c>
      <c r="BT222" s="197" t="n">
        <f aca="false">IF(SUM(BN222:BS222)&lt;=1,0,164)</f>
        <v>0</v>
      </c>
      <c r="CA222" s="27"/>
      <c r="CB222" s="199" t="str">
        <f aca="false">IF(ROUND(EJ222,2)=0,"",ROUND((K222-EJ222),2))</f>
        <v/>
      </c>
      <c r="CC222" s="200" t="str">
        <f aca="false">IF(CB222=0,"OK.",IF(CB222="","","Popraw  ;)"))</f>
        <v/>
      </c>
      <c r="CD222" s="201" t="str">
        <f aca="false">IF(ROWS(AP222:AP223)&gt;2,"Pamiętaj o wpisaniu WYPEŁNIONE do kol. z Filtrem","")</f>
        <v/>
      </c>
      <c r="CE222" s="217"/>
      <c r="CF222" s="218"/>
      <c r="CG222" s="218"/>
      <c r="CH222" s="218"/>
      <c r="CI222" s="220"/>
      <c r="CJ222" s="27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05" t="b">
        <f aca="false">ISNUMBER(D222)</f>
        <v>0</v>
      </c>
      <c r="CV222" s="206" t="b">
        <f aca="false">ISBLANK(D222)</f>
        <v>1</v>
      </c>
      <c r="CW222" s="189" t="b">
        <f aca="false">IF(CU222=CV222,FALSE(),TRUE())</f>
        <v>1</v>
      </c>
      <c r="CX222" s="55" t="n">
        <f aca="false">IF(CW222=TRUE(),0,1)</f>
        <v>0</v>
      </c>
      <c r="CY222" s="17"/>
      <c r="CZ222" s="55" t="n">
        <f aca="false">CX222</f>
        <v>0</v>
      </c>
      <c r="DA222" s="208" t="n">
        <f aca="false">IF(CZ222=0,DA221,CZ222)</f>
        <v>1</v>
      </c>
      <c r="DB222" s="161" t="n">
        <f aca="false">IF(DA222=1,1,IF(DA222=10,10,IF(DA222=20,20,10)))</f>
        <v>1</v>
      </c>
      <c r="DC222" s="222"/>
      <c r="DD222" s="208" t="n">
        <f aca="false">IF(DB222=1,1,0)</f>
        <v>1</v>
      </c>
      <c r="DE222" s="209" t="n">
        <f aca="false">DD222*K222</f>
        <v>0</v>
      </c>
      <c r="DF222" s="209" t="n">
        <f aca="false">DD222*M222</f>
        <v>0</v>
      </c>
      <c r="DG222" s="210"/>
      <c r="DH222" s="43"/>
      <c r="DI222" s="211"/>
      <c r="DJ222" s="112"/>
      <c r="DK222" s="162" t="n">
        <f aca="false">IF(DB222=1,M222,0)</f>
        <v>0</v>
      </c>
      <c r="DL222" s="212" t="n">
        <f aca="false">IF(AND(CZ222=1,DD222=1),2,DD222)</f>
        <v>1</v>
      </c>
      <c r="DM222" s="55" t="n">
        <f aca="false">IF(AND(DL222=2,DL223=2),2,IF(AND(DL222=2,DL223=1),3,DL222))</f>
        <v>1</v>
      </c>
      <c r="DN222" s="55" t="n">
        <f aca="false">IF(DM222=2,2,IF(AND(DM222=3,DM224=1),4,DM222))</f>
        <v>1</v>
      </c>
      <c r="DO222" s="55" t="n">
        <f aca="false">IF(DN222=2,2,IF(AND(DN222=4,DN225=1),5,DN222))</f>
        <v>1</v>
      </c>
      <c r="DP222" s="55" t="n">
        <f aca="false">IF(DO222=2,2,IF(AND(DO222=5,DO226=1),6,DO222))</f>
        <v>1</v>
      </c>
      <c r="DQ222" s="55" t="n">
        <f aca="false">IF(DP222=2,2,IF(AND(DP222=6,DP227=1),7,DP222))</f>
        <v>1</v>
      </c>
      <c r="DR222" s="55" t="n">
        <f aca="false">IF(DQ222=2,2,IF(AND(DQ222=7,DQ228=1),8,DQ222))</f>
        <v>1</v>
      </c>
      <c r="DS222" s="55" t="n">
        <f aca="false">IF(DR222=2,2,IF(AND(DR222=8,DR229=1),9,DR222))</f>
        <v>1</v>
      </c>
      <c r="DT222" s="55" t="n">
        <f aca="false">IF(DS222=2,2,IF(AND(DS222=9,DS230=1),10,DS222))</f>
        <v>1</v>
      </c>
      <c r="DU222" s="55" t="n">
        <f aca="false">IF(DT222=2,2,IF(AND(DT222=10,DT231=1),11,DT222))</f>
        <v>1</v>
      </c>
      <c r="DV222" s="55" t="n">
        <f aca="false">IF(DU222=2,2,IF(AND(DU222=11,DU232=1),12,DU222))</f>
        <v>1</v>
      </c>
      <c r="DW222" s="55" t="n">
        <f aca="false">IF(DV222=2,2,IF(AND(DV222=12,DV233=1),13,DV222))</f>
        <v>1</v>
      </c>
      <c r="DX222" s="55" t="n">
        <f aca="false">IF(DW222=2,2,IF(AND(DW222=13,DW234=1),14,DW222))</f>
        <v>1</v>
      </c>
      <c r="DY222" s="55" t="n">
        <f aca="false">IF(DX222=2,2,IF(AND(DX222=14,DX235=1),15,DX222))</f>
        <v>1</v>
      </c>
      <c r="DZ222" s="55" t="n">
        <f aca="false">IF(DY222=2,2,IF(AND(DY222=15,DY236=1),16,DY222))</f>
        <v>1</v>
      </c>
      <c r="EA222" s="55" t="n">
        <f aca="false">IF(DZ222=2,2,IF(AND(DZ222=16,DZ237=1),17,DZ222))</f>
        <v>1</v>
      </c>
      <c r="EB222" s="55" t="n">
        <f aca="false">IF(EA222=2,2,IF(AND(EA222=17,EA238=1),18,EA222))</f>
        <v>1</v>
      </c>
      <c r="EC222" s="213" t="n">
        <f aca="false">IF(EB222=2,2,IF(AND(EB222=18,EB239=1),19,EB222))</f>
        <v>1</v>
      </c>
      <c r="ED222" s="214" t="n">
        <f aca="false">IF(EC222=2,DK222,IF(EC222=3,(DK222+DK223),IF(EC222=4,(DK222+DK223+DK224),IF(EC222=5,(DK222+DK223+DK224+DK225),IF(EC222=6,(DK222+DK223+DK224+DK225+DK226),IF(EC222=7,(DK222+DK223+DK224+DK225+DK226+DK227),0))))))</f>
        <v>0</v>
      </c>
      <c r="EE222" s="215" t="n">
        <f aca="false">IF(EC222=8,(DK222+DK223+DK224+DK225+DK226+DK227+DK228),IF(EC222=9,(DK222+DK223+DK224+DK225+DK226+DK227+DK228+DK229),IF(EC222=10,(DK222+DK223+DK224+DK225+DK226+DK227+DK228+DK229+DK230),IF(EC222=11,(DK222+DK223+DK224+DK225+DK226+DK227+DK228+DK229+DK230+DK231),IF(EC222=12,(DK222+DK223+DK224+DK225+DK226+DK227+DK228+DK229+DK230+DK231+DK232),IF(EC222=13,(DK222+DK223+DK224+DK225+DK226+DK227+DK228+DK229+DK230+DK231+DK232+DK233),0))))))</f>
        <v>0</v>
      </c>
      <c r="EF222" s="215" t="n">
        <f aca="false">IF(EC222=14,SUM(DK222:DK234),IF(EC222=15,SUM(DK222:DK235),IF(EC222=16,SUM(DK222:DK236),IF(EC222=17,SUM(DK222:DK237),IF(EC222=18,SUM(DK222:DK238),IF(EC222=19,SUM(DK222:DK239),0))))))</f>
        <v>0</v>
      </c>
      <c r="EG222" s="216" t="n">
        <f aca="false">ED222+EE222+EF222</f>
        <v>0</v>
      </c>
      <c r="EH222" s="215"/>
      <c r="EI222" s="216"/>
      <c r="EJ222" s="113" t="n">
        <f aca="false">EG222+EI222</f>
        <v>0</v>
      </c>
      <c r="EK222" s="113"/>
      <c r="EL222" s="113"/>
      <c r="EM222" s="113"/>
      <c r="EN222" s="113"/>
    </row>
    <row r="223" s="16" customFormat="true" ht="27" hidden="false" customHeight="true" outlineLevel="0" collapsed="false">
      <c r="B223" s="164" t="str">
        <f aca="false">IF(M223&gt;0,"Wypełnione","")</f>
        <v/>
      </c>
      <c r="C223" s="165" t="str">
        <f aca="false">IF(AU223=1,SUM(AU$11:AU223),"")</f>
        <v/>
      </c>
      <c r="D223" s="166"/>
      <c r="E223" s="167"/>
      <c r="F223" s="168"/>
      <c r="G223" s="169"/>
      <c r="H223" s="170"/>
      <c r="I223" s="168"/>
      <c r="J223" s="169"/>
      <c r="K223" s="170"/>
      <c r="L223" s="171"/>
      <c r="M223" s="172"/>
      <c r="N223" s="173"/>
      <c r="O223" s="173"/>
      <c r="P223" s="174"/>
      <c r="Q223" s="175"/>
      <c r="R223" s="175"/>
      <c r="S223" s="175"/>
      <c r="T223" s="175"/>
      <c r="U223" s="176"/>
      <c r="V223" s="177"/>
      <c r="W223" s="178"/>
      <c r="X223" s="178"/>
      <c r="Y223" s="178"/>
      <c r="Z223" s="178"/>
      <c r="AA223" s="178"/>
      <c r="AB223" s="178"/>
      <c r="AC223" s="178"/>
      <c r="AD223" s="178"/>
      <c r="AE223" s="179"/>
      <c r="AF223" s="180"/>
      <c r="AG223" s="177"/>
      <c r="AH223" s="178"/>
      <c r="AI223" s="181"/>
      <c r="AJ223" s="182"/>
      <c r="AK223" s="169"/>
      <c r="AL223" s="183"/>
      <c r="AM223" s="184"/>
      <c r="AN223" s="184"/>
      <c r="AO223" s="183"/>
      <c r="AP223" s="185"/>
      <c r="AQ223" s="186" t="str">
        <f aca="false">IF(BG223+BJ223&gt;0,"Wpisz miarę.","")</f>
        <v/>
      </c>
      <c r="AR223" s="187" t="n">
        <v>1</v>
      </c>
      <c r="AU223" s="188" t="n">
        <f aca="false">AW223</f>
        <v>0</v>
      </c>
      <c r="AV223" s="189" t="b">
        <f aca="false">ISNONTEXT(D223)</f>
        <v>1</v>
      </c>
      <c r="AW223" s="55" t="n">
        <f aca="false">IF(AV223=TRUE(),0,1)</f>
        <v>0</v>
      </c>
      <c r="AX223" s="190" t="n">
        <f aca="false">IF(D223=0,1,COUNTIF(D$12:D$401,D223))</f>
        <v>1</v>
      </c>
      <c r="AY223" s="191" t="n">
        <f aca="false">IF(AX223&gt;1,1,0)</f>
        <v>0</v>
      </c>
      <c r="BD223" s="193"/>
      <c r="BE223" s="193"/>
      <c r="BG223" s="194" t="n">
        <f aca="false">IF(AND(BH223&gt;0,BI223=0),1,0)</f>
        <v>0</v>
      </c>
      <c r="BH223" s="195" t="n">
        <f aca="false">AE223</f>
        <v>0</v>
      </c>
      <c r="BI223" s="187" t="n">
        <f aca="false">AF223</f>
        <v>0</v>
      </c>
      <c r="BJ223" s="194" t="n">
        <f aca="false">IF(AND(BK223&gt;0,BL223=0),1,0)</f>
        <v>0</v>
      </c>
      <c r="BK223" s="195" t="n">
        <f aca="false">AJ223</f>
        <v>0</v>
      </c>
      <c r="BL223" s="187" t="n">
        <f aca="false">AK223</f>
        <v>0</v>
      </c>
      <c r="BN223" s="196" t="n">
        <f aca="false">IF(P223&gt;0,1,0)</f>
        <v>0</v>
      </c>
      <c r="BO223" s="196" t="n">
        <f aca="false">IF(Q223&gt;0,1,0)</f>
        <v>0</v>
      </c>
      <c r="BP223" s="196" t="n">
        <f aca="false">IF(R223&gt;0,1,0)</f>
        <v>0</v>
      </c>
      <c r="BQ223" s="196" t="n">
        <f aca="false">IF(S223&gt;0,1,0)</f>
        <v>0</v>
      </c>
      <c r="BR223" s="196" t="n">
        <f aca="false">IF(T223&gt;0,1,0)</f>
        <v>0</v>
      </c>
      <c r="BS223" s="196" t="n">
        <f aca="false">IF(U223&gt;0,1,0)</f>
        <v>0</v>
      </c>
      <c r="BT223" s="197" t="n">
        <f aca="false">IF(SUM(BN223:BS223)&lt;=1,0,164)</f>
        <v>0</v>
      </c>
      <c r="CA223" s="27"/>
      <c r="CB223" s="199" t="str">
        <f aca="false">IF(ROUND(EJ223,2)=0,"",ROUND((K223-EJ223),2))</f>
        <v/>
      </c>
      <c r="CC223" s="200" t="str">
        <f aca="false">IF(CB223=0,"OK.",IF(CB223="","","Popraw  ;)"))</f>
        <v/>
      </c>
      <c r="CD223" s="201" t="str">
        <f aca="false">IF(ROWS(AP223:AP224)&gt;2,"Pamiętaj o wpisaniu WYPEŁNIONE do kol. z Filtrem","")</f>
        <v/>
      </c>
      <c r="CE223" s="217"/>
      <c r="CF223" s="218"/>
      <c r="CG223" s="218"/>
      <c r="CH223" s="218"/>
      <c r="CI223" s="220"/>
      <c r="CJ223" s="27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05" t="b">
        <f aca="false">ISNUMBER(D223)</f>
        <v>0</v>
      </c>
      <c r="CV223" s="206" t="b">
        <f aca="false">ISBLANK(D223)</f>
        <v>1</v>
      </c>
      <c r="CW223" s="189" t="b">
        <f aca="false">IF(CU223=CV223,FALSE(),TRUE())</f>
        <v>1</v>
      </c>
      <c r="CX223" s="55" t="n">
        <f aca="false">IF(CW223=TRUE(),0,1)</f>
        <v>0</v>
      </c>
      <c r="CY223" s="17"/>
      <c r="CZ223" s="55" t="n">
        <f aca="false">CX223</f>
        <v>0</v>
      </c>
      <c r="DA223" s="208" t="n">
        <f aca="false">IF(CZ223=0,DA222,CZ223)</f>
        <v>1</v>
      </c>
      <c r="DB223" s="161" t="n">
        <f aca="false">IF(DA223=1,1,IF(DA223=10,10,IF(DA223=20,20,10)))</f>
        <v>1</v>
      </c>
      <c r="DC223" s="222"/>
      <c r="DD223" s="208" t="n">
        <f aca="false">IF(DB223=1,1,0)</f>
        <v>1</v>
      </c>
      <c r="DE223" s="209" t="n">
        <f aca="false">DD223*K223</f>
        <v>0</v>
      </c>
      <c r="DF223" s="209" t="n">
        <f aca="false">DD223*M223</f>
        <v>0</v>
      </c>
      <c r="DG223" s="210"/>
      <c r="DH223" s="43"/>
      <c r="DI223" s="211"/>
      <c r="DJ223" s="112"/>
      <c r="DK223" s="162" t="n">
        <f aca="false">IF(DB223=1,M223,0)</f>
        <v>0</v>
      </c>
      <c r="DL223" s="212" t="n">
        <f aca="false">IF(AND(CZ223=1,DD223=1),2,DD223)</f>
        <v>1</v>
      </c>
      <c r="DM223" s="55" t="n">
        <f aca="false">IF(AND(DL223=2,DL224=2),2,IF(AND(DL223=2,DL224=1),3,DL223))</f>
        <v>1</v>
      </c>
      <c r="DN223" s="55" t="n">
        <f aca="false">IF(DM223=2,2,IF(AND(DM223=3,DM225=1),4,DM223))</f>
        <v>1</v>
      </c>
      <c r="DO223" s="55" t="n">
        <f aca="false">IF(DN223=2,2,IF(AND(DN223=4,DN226=1),5,DN223))</f>
        <v>1</v>
      </c>
      <c r="DP223" s="55" t="n">
        <f aca="false">IF(DO223=2,2,IF(AND(DO223=5,DO227=1),6,DO223))</f>
        <v>1</v>
      </c>
      <c r="DQ223" s="55" t="n">
        <f aca="false">IF(DP223=2,2,IF(AND(DP223=6,DP228=1),7,DP223))</f>
        <v>1</v>
      </c>
      <c r="DR223" s="55" t="n">
        <f aca="false">IF(DQ223=2,2,IF(AND(DQ223=7,DQ229=1),8,DQ223))</f>
        <v>1</v>
      </c>
      <c r="DS223" s="55" t="n">
        <f aca="false">IF(DR223=2,2,IF(AND(DR223=8,DR230=1),9,DR223))</f>
        <v>1</v>
      </c>
      <c r="DT223" s="55" t="n">
        <f aca="false">IF(DS223=2,2,IF(AND(DS223=9,DS231=1),10,DS223))</f>
        <v>1</v>
      </c>
      <c r="DU223" s="55" t="n">
        <f aca="false">IF(DT223=2,2,IF(AND(DT223=10,DT232=1),11,DT223))</f>
        <v>1</v>
      </c>
      <c r="DV223" s="55" t="n">
        <f aca="false">IF(DU223=2,2,IF(AND(DU223=11,DU233=1),12,DU223))</f>
        <v>1</v>
      </c>
      <c r="DW223" s="55" t="n">
        <f aca="false">IF(DV223=2,2,IF(AND(DV223=12,DV234=1),13,DV223))</f>
        <v>1</v>
      </c>
      <c r="DX223" s="55" t="n">
        <f aca="false">IF(DW223=2,2,IF(AND(DW223=13,DW235=1),14,DW223))</f>
        <v>1</v>
      </c>
      <c r="DY223" s="55" t="n">
        <f aca="false">IF(DX223=2,2,IF(AND(DX223=14,DX236=1),15,DX223))</f>
        <v>1</v>
      </c>
      <c r="DZ223" s="55" t="n">
        <f aca="false">IF(DY223=2,2,IF(AND(DY223=15,DY237=1),16,DY223))</f>
        <v>1</v>
      </c>
      <c r="EA223" s="55" t="n">
        <f aca="false">IF(DZ223=2,2,IF(AND(DZ223=16,DZ238=1),17,DZ223))</f>
        <v>1</v>
      </c>
      <c r="EB223" s="55" t="n">
        <f aca="false">IF(EA223=2,2,IF(AND(EA223=17,EA239=1),18,EA223))</f>
        <v>1</v>
      </c>
      <c r="EC223" s="213" t="n">
        <f aca="false">IF(EB223=2,2,IF(AND(EB223=18,EB240=1),19,EB223))</f>
        <v>1</v>
      </c>
      <c r="ED223" s="214" t="n">
        <f aca="false">IF(EC223=2,DK223,IF(EC223=3,(DK223+DK224),IF(EC223=4,(DK223+DK224+DK225),IF(EC223=5,(DK223+DK224+DK225+DK226),IF(EC223=6,(DK223+DK224+DK225+DK226+DK227),IF(EC223=7,(DK223+DK224+DK225+DK226+DK227+DK228),0))))))</f>
        <v>0</v>
      </c>
      <c r="EE223" s="215" t="n">
        <f aca="false">IF(EC223=8,(DK223+DK224+DK225+DK226+DK227+DK228+DK229),IF(EC223=9,(DK223+DK224+DK225+DK226+DK227+DK228+DK229+DK230),IF(EC223=10,(DK223+DK224+DK225+DK226+DK227+DK228+DK229+DK230+DK231),IF(EC223=11,(DK223+DK224+DK225+DK226+DK227+DK228+DK229+DK230+DK231+DK232),IF(EC223=12,(DK223+DK224+DK225+DK226+DK227+DK228+DK229+DK230+DK231+DK232+DK233),IF(EC223=13,(DK223+DK224+DK225+DK226+DK227+DK228+DK229+DK230+DK231+DK232+DK233+DK234),0))))))</f>
        <v>0</v>
      </c>
      <c r="EF223" s="215" t="n">
        <f aca="false">IF(EC223=14,SUM(DK223:DK235),IF(EC223=15,SUM(DK223:DK236),IF(EC223=16,SUM(DK223:DK237),IF(EC223=17,SUM(DK223:DK238),IF(EC223=18,SUM(DK223:DK239),IF(EC223=19,SUM(DK223:DK240),0))))))</f>
        <v>0</v>
      </c>
      <c r="EG223" s="216" t="n">
        <f aca="false">ED223+EE223+EF223</f>
        <v>0</v>
      </c>
      <c r="EH223" s="215"/>
      <c r="EI223" s="216"/>
      <c r="EJ223" s="113" t="n">
        <f aca="false">EG223+EI223</f>
        <v>0</v>
      </c>
      <c r="EK223" s="113"/>
      <c r="EL223" s="113"/>
      <c r="EM223" s="113"/>
      <c r="EN223" s="113"/>
    </row>
    <row r="224" s="16" customFormat="true" ht="27" hidden="false" customHeight="true" outlineLevel="0" collapsed="false">
      <c r="B224" s="164" t="str">
        <f aca="false">IF(M224&gt;0,"Wypełnione","")</f>
        <v/>
      </c>
      <c r="C224" s="165" t="str">
        <f aca="false">IF(AU224=1,SUM(AU$11:AU224),"")</f>
        <v/>
      </c>
      <c r="D224" s="166"/>
      <c r="E224" s="167"/>
      <c r="F224" s="168"/>
      <c r="G224" s="169"/>
      <c r="H224" s="170"/>
      <c r="I224" s="168"/>
      <c r="J224" s="169"/>
      <c r="K224" s="170"/>
      <c r="L224" s="171"/>
      <c r="M224" s="172"/>
      <c r="N224" s="173"/>
      <c r="O224" s="173"/>
      <c r="P224" s="174"/>
      <c r="Q224" s="175"/>
      <c r="R224" s="175"/>
      <c r="S224" s="175"/>
      <c r="T224" s="175"/>
      <c r="U224" s="176"/>
      <c r="V224" s="177"/>
      <c r="W224" s="178"/>
      <c r="X224" s="178"/>
      <c r="Y224" s="178"/>
      <c r="Z224" s="178"/>
      <c r="AA224" s="178"/>
      <c r="AB224" s="178"/>
      <c r="AC224" s="178"/>
      <c r="AD224" s="178"/>
      <c r="AE224" s="179"/>
      <c r="AF224" s="180"/>
      <c r="AG224" s="177"/>
      <c r="AH224" s="178"/>
      <c r="AI224" s="181"/>
      <c r="AJ224" s="182"/>
      <c r="AK224" s="169"/>
      <c r="AL224" s="183"/>
      <c r="AM224" s="184"/>
      <c r="AN224" s="184"/>
      <c r="AO224" s="183"/>
      <c r="AP224" s="185"/>
      <c r="AQ224" s="186" t="str">
        <f aca="false">IF(BG224+BJ224&gt;0,"Wpisz miarę.","")</f>
        <v/>
      </c>
      <c r="AR224" s="187" t="n">
        <v>1</v>
      </c>
      <c r="AU224" s="188" t="n">
        <f aca="false">AW224</f>
        <v>0</v>
      </c>
      <c r="AV224" s="189" t="b">
        <f aca="false">ISNONTEXT(D224)</f>
        <v>1</v>
      </c>
      <c r="AW224" s="55" t="n">
        <f aca="false">IF(AV224=TRUE(),0,1)</f>
        <v>0</v>
      </c>
      <c r="AX224" s="190" t="n">
        <f aca="false">IF(D224=0,1,COUNTIF(D$12:D$401,D224))</f>
        <v>1</v>
      </c>
      <c r="AY224" s="191" t="n">
        <f aca="false">IF(AX224&gt;1,1,0)</f>
        <v>0</v>
      </c>
      <c r="BD224" s="193"/>
      <c r="BE224" s="193"/>
      <c r="BG224" s="194" t="n">
        <f aca="false">IF(AND(BH224&gt;0,BI224=0),1,0)</f>
        <v>0</v>
      </c>
      <c r="BH224" s="195" t="n">
        <f aca="false">AE224</f>
        <v>0</v>
      </c>
      <c r="BI224" s="187" t="n">
        <f aca="false">AF224</f>
        <v>0</v>
      </c>
      <c r="BJ224" s="194" t="n">
        <f aca="false">IF(AND(BK224&gt;0,BL224=0),1,0)</f>
        <v>0</v>
      </c>
      <c r="BK224" s="195" t="n">
        <f aca="false">AJ224</f>
        <v>0</v>
      </c>
      <c r="BL224" s="187" t="n">
        <f aca="false">AK224</f>
        <v>0</v>
      </c>
      <c r="BN224" s="196" t="n">
        <f aca="false">IF(P224&gt;0,1,0)</f>
        <v>0</v>
      </c>
      <c r="BO224" s="196" t="n">
        <f aca="false">IF(Q224&gt;0,1,0)</f>
        <v>0</v>
      </c>
      <c r="BP224" s="196" t="n">
        <f aca="false">IF(R224&gt;0,1,0)</f>
        <v>0</v>
      </c>
      <c r="BQ224" s="196" t="n">
        <f aca="false">IF(S224&gt;0,1,0)</f>
        <v>0</v>
      </c>
      <c r="BR224" s="196" t="n">
        <f aca="false">IF(T224&gt;0,1,0)</f>
        <v>0</v>
      </c>
      <c r="BS224" s="196" t="n">
        <f aca="false">IF(U224&gt;0,1,0)</f>
        <v>0</v>
      </c>
      <c r="BT224" s="197" t="n">
        <f aca="false">IF(SUM(BN224:BS224)&lt;=1,0,164)</f>
        <v>0</v>
      </c>
      <c r="CA224" s="27"/>
      <c r="CB224" s="199" t="str">
        <f aca="false">IF(ROUND(EJ224,2)=0,"",ROUND((K224-EJ224),2))</f>
        <v/>
      </c>
      <c r="CC224" s="200" t="str">
        <f aca="false">IF(CB224=0,"OK.",IF(CB224="","","Popraw  ;)"))</f>
        <v/>
      </c>
      <c r="CD224" s="201" t="str">
        <f aca="false">IF(ROWS(AP224:AP225)&gt;2,"Pamiętaj o wpisaniu WYPEŁNIONE do kol. z Filtrem","")</f>
        <v/>
      </c>
      <c r="CE224" s="217"/>
      <c r="CF224" s="218"/>
      <c r="CG224" s="218"/>
      <c r="CH224" s="218"/>
      <c r="CI224" s="220"/>
      <c r="CJ224" s="27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05" t="b">
        <f aca="false">ISNUMBER(D224)</f>
        <v>0</v>
      </c>
      <c r="CV224" s="206" t="b">
        <f aca="false">ISBLANK(D224)</f>
        <v>1</v>
      </c>
      <c r="CW224" s="189" t="b">
        <f aca="false">IF(CU224=CV224,FALSE(),TRUE())</f>
        <v>1</v>
      </c>
      <c r="CX224" s="55" t="n">
        <f aca="false">IF(CW224=TRUE(),0,1)</f>
        <v>0</v>
      </c>
      <c r="CY224" s="17"/>
      <c r="CZ224" s="55" t="n">
        <f aca="false">CX224</f>
        <v>0</v>
      </c>
      <c r="DA224" s="208" t="n">
        <f aca="false">IF(CZ224=0,DA223,CZ224)</f>
        <v>1</v>
      </c>
      <c r="DB224" s="161" t="n">
        <f aca="false">IF(DA224=1,1,IF(DA224=10,10,IF(DA224=20,20,10)))</f>
        <v>1</v>
      </c>
      <c r="DC224" s="222"/>
      <c r="DD224" s="208" t="n">
        <f aca="false">IF(DB224=1,1,0)</f>
        <v>1</v>
      </c>
      <c r="DE224" s="209" t="n">
        <f aca="false">DD224*K224</f>
        <v>0</v>
      </c>
      <c r="DF224" s="209" t="n">
        <f aca="false">DD224*M224</f>
        <v>0</v>
      </c>
      <c r="DG224" s="210"/>
      <c r="DH224" s="43"/>
      <c r="DI224" s="211"/>
      <c r="DJ224" s="112"/>
      <c r="DK224" s="162" t="n">
        <f aca="false">IF(DB224=1,M224,0)</f>
        <v>0</v>
      </c>
      <c r="DL224" s="212" t="n">
        <f aca="false">IF(AND(CZ224=1,DD224=1),2,DD224)</f>
        <v>1</v>
      </c>
      <c r="DM224" s="55" t="n">
        <f aca="false">IF(AND(DL224=2,DL225=2),2,IF(AND(DL224=2,DL225=1),3,DL224))</f>
        <v>1</v>
      </c>
      <c r="DN224" s="55" t="n">
        <f aca="false">IF(DM224=2,2,IF(AND(DM224=3,DM226=1),4,DM224))</f>
        <v>1</v>
      </c>
      <c r="DO224" s="55" t="n">
        <f aca="false">IF(DN224=2,2,IF(AND(DN224=4,DN227=1),5,DN224))</f>
        <v>1</v>
      </c>
      <c r="DP224" s="55" t="n">
        <f aca="false">IF(DO224=2,2,IF(AND(DO224=5,DO228=1),6,DO224))</f>
        <v>1</v>
      </c>
      <c r="DQ224" s="55" t="n">
        <f aca="false">IF(DP224=2,2,IF(AND(DP224=6,DP229=1),7,DP224))</f>
        <v>1</v>
      </c>
      <c r="DR224" s="55" t="n">
        <f aca="false">IF(DQ224=2,2,IF(AND(DQ224=7,DQ230=1),8,DQ224))</f>
        <v>1</v>
      </c>
      <c r="DS224" s="55" t="n">
        <f aca="false">IF(DR224=2,2,IF(AND(DR224=8,DR231=1),9,DR224))</f>
        <v>1</v>
      </c>
      <c r="DT224" s="55" t="n">
        <f aca="false">IF(DS224=2,2,IF(AND(DS224=9,DS232=1),10,DS224))</f>
        <v>1</v>
      </c>
      <c r="DU224" s="55" t="n">
        <f aca="false">IF(DT224=2,2,IF(AND(DT224=10,DT233=1),11,DT224))</f>
        <v>1</v>
      </c>
      <c r="DV224" s="55" t="n">
        <f aca="false">IF(DU224=2,2,IF(AND(DU224=11,DU234=1),12,DU224))</f>
        <v>1</v>
      </c>
      <c r="DW224" s="55" t="n">
        <f aca="false">IF(DV224=2,2,IF(AND(DV224=12,DV235=1),13,DV224))</f>
        <v>1</v>
      </c>
      <c r="DX224" s="55" t="n">
        <f aca="false">IF(DW224=2,2,IF(AND(DW224=13,DW236=1),14,DW224))</f>
        <v>1</v>
      </c>
      <c r="DY224" s="55" t="n">
        <f aca="false">IF(DX224=2,2,IF(AND(DX224=14,DX237=1),15,DX224))</f>
        <v>1</v>
      </c>
      <c r="DZ224" s="55" t="n">
        <f aca="false">IF(DY224=2,2,IF(AND(DY224=15,DY238=1),16,DY224))</f>
        <v>1</v>
      </c>
      <c r="EA224" s="55" t="n">
        <f aca="false">IF(DZ224=2,2,IF(AND(DZ224=16,DZ239=1),17,DZ224))</f>
        <v>1</v>
      </c>
      <c r="EB224" s="55" t="n">
        <f aca="false">IF(EA224=2,2,IF(AND(EA224=17,EA240=1),18,EA224))</f>
        <v>1</v>
      </c>
      <c r="EC224" s="213" t="n">
        <f aca="false">IF(EB224=2,2,IF(AND(EB224=18,EB241=1),19,EB224))</f>
        <v>1</v>
      </c>
      <c r="ED224" s="214" t="n">
        <f aca="false">IF(EC224=2,DK224,IF(EC224=3,(DK224+DK225),IF(EC224=4,(DK224+DK225+DK226),IF(EC224=5,(DK224+DK225+DK226+DK227),IF(EC224=6,(DK224+DK225+DK226+DK227+DK228),IF(EC224=7,(DK224+DK225+DK226+DK227+DK228+DK229),0))))))</f>
        <v>0</v>
      </c>
      <c r="EE224" s="215" t="n">
        <f aca="false">IF(EC224=8,(DK224+DK225+DK226+DK227+DK228+DK229+DK230),IF(EC224=9,(DK224+DK225+DK226+DK227+DK228+DK229+DK230+DK231),IF(EC224=10,(DK224+DK225+DK226+DK227+DK228+DK229+DK230+DK231+DK232),IF(EC224=11,(DK224+DK225+DK226+DK227+DK228+DK229+DK230+DK231+DK232+DK233),IF(EC224=12,(DK224+DK225+DK226+DK227+DK228+DK229+DK230+DK231+DK232+DK233+DK234),IF(EC224=13,(DK224+DK225+DK226+DK227+DK228+DK229+DK230+DK231+DK232+DK233+DK234+DK235),0))))))</f>
        <v>0</v>
      </c>
      <c r="EF224" s="215" t="n">
        <f aca="false">IF(EC224=14,SUM(DK224:DK236),IF(EC224=15,SUM(DK224:DK237),IF(EC224=16,SUM(DK224:DK238),IF(EC224=17,SUM(DK224:DK239),IF(EC224=18,SUM(DK224:DK240),IF(EC224=19,SUM(DK224:DK241),0))))))</f>
        <v>0</v>
      </c>
      <c r="EG224" s="216" t="n">
        <f aca="false">ED224+EE224+EF224</f>
        <v>0</v>
      </c>
      <c r="EH224" s="215"/>
      <c r="EI224" s="216"/>
      <c r="EJ224" s="113" t="n">
        <f aca="false">EG224+EI224</f>
        <v>0</v>
      </c>
      <c r="EK224" s="113"/>
      <c r="EL224" s="113"/>
      <c r="EM224" s="113"/>
      <c r="EN224" s="113"/>
    </row>
    <row r="225" s="16" customFormat="true" ht="27" hidden="false" customHeight="true" outlineLevel="0" collapsed="false">
      <c r="B225" s="164" t="str">
        <f aca="false">IF(M225&gt;0,"Wypełnione","")</f>
        <v/>
      </c>
      <c r="C225" s="165" t="str">
        <f aca="false">IF(AU225=1,SUM(AU$11:AU225),"")</f>
        <v/>
      </c>
      <c r="D225" s="166"/>
      <c r="E225" s="167"/>
      <c r="F225" s="168"/>
      <c r="G225" s="169"/>
      <c r="H225" s="170"/>
      <c r="I225" s="168"/>
      <c r="J225" s="169"/>
      <c r="K225" s="170"/>
      <c r="L225" s="171"/>
      <c r="M225" s="172"/>
      <c r="N225" s="173"/>
      <c r="O225" s="173"/>
      <c r="P225" s="174"/>
      <c r="Q225" s="175"/>
      <c r="R225" s="175"/>
      <c r="S225" s="175"/>
      <c r="T225" s="175"/>
      <c r="U225" s="176"/>
      <c r="V225" s="177"/>
      <c r="W225" s="178"/>
      <c r="X225" s="178"/>
      <c r="Y225" s="178"/>
      <c r="Z225" s="178"/>
      <c r="AA225" s="178"/>
      <c r="AB225" s="178"/>
      <c r="AC225" s="178"/>
      <c r="AD225" s="178"/>
      <c r="AE225" s="179"/>
      <c r="AF225" s="180"/>
      <c r="AG225" s="177"/>
      <c r="AH225" s="178"/>
      <c r="AI225" s="181"/>
      <c r="AJ225" s="182"/>
      <c r="AK225" s="169"/>
      <c r="AL225" s="183"/>
      <c r="AM225" s="184"/>
      <c r="AN225" s="184"/>
      <c r="AO225" s="183"/>
      <c r="AP225" s="185"/>
      <c r="AQ225" s="186" t="str">
        <f aca="false">IF(BG225+BJ225&gt;0,"Wpisz miarę.","")</f>
        <v/>
      </c>
      <c r="AR225" s="187" t="n">
        <v>1</v>
      </c>
      <c r="AU225" s="188" t="n">
        <f aca="false">AW225</f>
        <v>0</v>
      </c>
      <c r="AV225" s="189" t="b">
        <f aca="false">ISNONTEXT(D225)</f>
        <v>1</v>
      </c>
      <c r="AW225" s="55" t="n">
        <f aca="false">IF(AV225=TRUE(),0,1)</f>
        <v>0</v>
      </c>
      <c r="AX225" s="190" t="n">
        <f aca="false">IF(D225=0,1,COUNTIF(D$12:D$401,D225))</f>
        <v>1</v>
      </c>
      <c r="AY225" s="191" t="n">
        <f aca="false">IF(AX225&gt;1,1,0)</f>
        <v>0</v>
      </c>
      <c r="BD225" s="193"/>
      <c r="BE225" s="193"/>
      <c r="BG225" s="194" t="n">
        <f aca="false">IF(AND(BH225&gt;0,BI225=0),1,0)</f>
        <v>0</v>
      </c>
      <c r="BH225" s="195" t="n">
        <f aca="false">AE225</f>
        <v>0</v>
      </c>
      <c r="BI225" s="187" t="n">
        <f aca="false">AF225</f>
        <v>0</v>
      </c>
      <c r="BJ225" s="194" t="n">
        <f aca="false">IF(AND(BK225&gt;0,BL225=0),1,0)</f>
        <v>0</v>
      </c>
      <c r="BK225" s="195" t="n">
        <f aca="false">AJ225</f>
        <v>0</v>
      </c>
      <c r="BL225" s="187" t="n">
        <f aca="false">AK225</f>
        <v>0</v>
      </c>
      <c r="BN225" s="196" t="n">
        <f aca="false">IF(P225&gt;0,1,0)</f>
        <v>0</v>
      </c>
      <c r="BO225" s="196" t="n">
        <f aca="false">IF(Q225&gt;0,1,0)</f>
        <v>0</v>
      </c>
      <c r="BP225" s="196" t="n">
        <f aca="false">IF(R225&gt;0,1,0)</f>
        <v>0</v>
      </c>
      <c r="BQ225" s="196" t="n">
        <f aca="false">IF(S225&gt;0,1,0)</f>
        <v>0</v>
      </c>
      <c r="BR225" s="196" t="n">
        <f aca="false">IF(T225&gt;0,1,0)</f>
        <v>0</v>
      </c>
      <c r="BS225" s="196" t="n">
        <f aca="false">IF(U225&gt;0,1,0)</f>
        <v>0</v>
      </c>
      <c r="BT225" s="197" t="n">
        <f aca="false">IF(SUM(BN225:BS225)&lt;=1,0,164)</f>
        <v>0</v>
      </c>
      <c r="CA225" s="27"/>
      <c r="CB225" s="199" t="str">
        <f aca="false">IF(ROUND(EJ225,2)=0,"",ROUND((K225-EJ225),2))</f>
        <v/>
      </c>
      <c r="CC225" s="200" t="str">
        <f aca="false">IF(CB225=0,"OK.",IF(CB225="","","Popraw  ;)"))</f>
        <v/>
      </c>
      <c r="CD225" s="201" t="str">
        <f aca="false">IF(ROWS(AP225:AP226)&gt;2,"Pamiętaj o wpisaniu WYPEŁNIONE do kol. z Filtrem","")</f>
        <v/>
      </c>
      <c r="CE225" s="217"/>
      <c r="CF225" s="218"/>
      <c r="CG225" s="218"/>
      <c r="CH225" s="218"/>
      <c r="CI225" s="220"/>
      <c r="CJ225" s="27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05" t="b">
        <f aca="false">ISNUMBER(D225)</f>
        <v>0</v>
      </c>
      <c r="CV225" s="206" t="b">
        <f aca="false">ISBLANK(D225)</f>
        <v>1</v>
      </c>
      <c r="CW225" s="189" t="b">
        <f aca="false">IF(CU225=CV225,FALSE(),TRUE())</f>
        <v>1</v>
      </c>
      <c r="CX225" s="55" t="n">
        <f aca="false">IF(CW225=TRUE(),0,1)</f>
        <v>0</v>
      </c>
      <c r="CY225" s="17"/>
      <c r="CZ225" s="55" t="n">
        <f aca="false">CX225</f>
        <v>0</v>
      </c>
      <c r="DA225" s="208" t="n">
        <f aca="false">IF(CZ225=0,DA224,CZ225)</f>
        <v>1</v>
      </c>
      <c r="DB225" s="161" t="n">
        <f aca="false">IF(DA225=1,1,IF(DA225=10,10,IF(DA225=20,20,10)))</f>
        <v>1</v>
      </c>
      <c r="DC225" s="222"/>
      <c r="DD225" s="208" t="n">
        <f aca="false">IF(DB225=1,1,0)</f>
        <v>1</v>
      </c>
      <c r="DE225" s="209" t="n">
        <f aca="false">DD225*K225</f>
        <v>0</v>
      </c>
      <c r="DF225" s="209" t="n">
        <f aca="false">DD225*M225</f>
        <v>0</v>
      </c>
      <c r="DG225" s="210"/>
      <c r="DH225" s="43"/>
      <c r="DI225" s="211"/>
      <c r="DJ225" s="112"/>
      <c r="DK225" s="162" t="n">
        <f aca="false">IF(DB225=1,M225,0)</f>
        <v>0</v>
      </c>
      <c r="DL225" s="212" t="n">
        <f aca="false">IF(AND(CZ225=1,DD225=1),2,DD225)</f>
        <v>1</v>
      </c>
      <c r="DM225" s="55" t="n">
        <f aca="false">IF(AND(DL225=2,DL226=2),2,IF(AND(DL225=2,DL226=1),3,DL225))</f>
        <v>1</v>
      </c>
      <c r="DN225" s="55" t="n">
        <f aca="false">IF(DM225=2,2,IF(AND(DM225=3,DM227=1),4,DM225))</f>
        <v>1</v>
      </c>
      <c r="DO225" s="55" t="n">
        <f aca="false">IF(DN225=2,2,IF(AND(DN225=4,DN228=1),5,DN225))</f>
        <v>1</v>
      </c>
      <c r="DP225" s="55" t="n">
        <f aca="false">IF(DO225=2,2,IF(AND(DO225=5,DO229=1),6,DO225))</f>
        <v>1</v>
      </c>
      <c r="DQ225" s="55" t="n">
        <f aca="false">IF(DP225=2,2,IF(AND(DP225=6,DP230=1),7,DP225))</f>
        <v>1</v>
      </c>
      <c r="DR225" s="55" t="n">
        <f aca="false">IF(DQ225=2,2,IF(AND(DQ225=7,DQ231=1),8,DQ225))</f>
        <v>1</v>
      </c>
      <c r="DS225" s="55" t="n">
        <f aca="false">IF(DR225=2,2,IF(AND(DR225=8,DR232=1),9,DR225))</f>
        <v>1</v>
      </c>
      <c r="DT225" s="55" t="n">
        <f aca="false">IF(DS225=2,2,IF(AND(DS225=9,DS233=1),10,DS225))</f>
        <v>1</v>
      </c>
      <c r="DU225" s="55" t="n">
        <f aca="false">IF(DT225=2,2,IF(AND(DT225=10,DT234=1),11,DT225))</f>
        <v>1</v>
      </c>
      <c r="DV225" s="55" t="n">
        <f aca="false">IF(DU225=2,2,IF(AND(DU225=11,DU235=1),12,DU225))</f>
        <v>1</v>
      </c>
      <c r="DW225" s="55" t="n">
        <f aca="false">IF(DV225=2,2,IF(AND(DV225=12,DV236=1),13,DV225))</f>
        <v>1</v>
      </c>
      <c r="DX225" s="55" t="n">
        <f aca="false">IF(DW225=2,2,IF(AND(DW225=13,DW237=1),14,DW225))</f>
        <v>1</v>
      </c>
      <c r="DY225" s="55" t="n">
        <f aca="false">IF(DX225=2,2,IF(AND(DX225=14,DX238=1),15,DX225))</f>
        <v>1</v>
      </c>
      <c r="DZ225" s="55" t="n">
        <f aca="false">IF(DY225=2,2,IF(AND(DY225=15,DY239=1),16,DY225))</f>
        <v>1</v>
      </c>
      <c r="EA225" s="55" t="n">
        <f aca="false">IF(DZ225=2,2,IF(AND(DZ225=16,DZ240=1),17,DZ225))</f>
        <v>1</v>
      </c>
      <c r="EB225" s="55" t="n">
        <f aca="false">IF(EA225=2,2,IF(AND(EA225=17,EA241=1),18,EA225))</f>
        <v>1</v>
      </c>
      <c r="EC225" s="213" t="n">
        <f aca="false">IF(EB225=2,2,IF(AND(EB225=18,EB242=1),19,EB225))</f>
        <v>1</v>
      </c>
      <c r="ED225" s="214" t="n">
        <f aca="false">IF(EC225=2,DK225,IF(EC225=3,(DK225+DK226),IF(EC225=4,(DK225+DK226+DK227),IF(EC225=5,(DK225+DK226+DK227+DK228),IF(EC225=6,(DK225+DK226+DK227+DK228+DK229),IF(EC225=7,(DK225+DK226+DK227+DK228+DK229+DK230),0))))))</f>
        <v>0</v>
      </c>
      <c r="EE225" s="215" t="n">
        <f aca="false">IF(EC225=8,(DK225+DK226+DK227+DK228+DK229+DK230+DK231),IF(EC225=9,(DK225+DK226+DK227+DK228+DK229+DK230+DK231+DK232),IF(EC225=10,(DK225+DK226+DK227+DK228+DK229+DK230+DK231+DK232+DK233),IF(EC225=11,(DK225+DK226+DK227+DK228+DK229+DK230+DK231+DK232+DK233+DK234),IF(EC225=12,(DK225+DK226+DK227+DK228+DK229+DK230+DK231+DK232+DK233+DK234+DK235),IF(EC225=13,(DK225+DK226+DK227+DK228+DK229+DK230+DK231+DK232+DK233+DK234+DK235+DK236),0))))))</f>
        <v>0</v>
      </c>
      <c r="EF225" s="215" t="n">
        <f aca="false">IF(EC225=14,SUM(DK225:DK237),IF(EC225=15,SUM(DK225:DK238),IF(EC225=16,SUM(DK225:DK239),IF(EC225=17,SUM(DK225:DK240),IF(EC225=18,SUM(DK225:DK241),IF(EC225=19,SUM(DK225:DK242),0))))))</f>
        <v>0</v>
      </c>
      <c r="EG225" s="216" t="n">
        <f aca="false">ED225+EE225+EF225</f>
        <v>0</v>
      </c>
      <c r="EH225" s="215"/>
      <c r="EI225" s="216"/>
      <c r="EJ225" s="113" t="n">
        <f aca="false">EG225+EI225</f>
        <v>0</v>
      </c>
      <c r="EK225" s="113"/>
      <c r="EL225" s="113"/>
      <c r="EM225" s="113"/>
      <c r="EN225" s="113"/>
    </row>
    <row r="226" s="16" customFormat="true" ht="27" hidden="false" customHeight="true" outlineLevel="0" collapsed="false">
      <c r="B226" s="164" t="str">
        <f aca="false">IF(M226&gt;0,"Wypełnione","")</f>
        <v/>
      </c>
      <c r="C226" s="165" t="str">
        <f aca="false">IF(AU226=1,SUM(AU$11:AU226),"")</f>
        <v/>
      </c>
      <c r="D226" s="166"/>
      <c r="E226" s="167"/>
      <c r="F226" s="168"/>
      <c r="G226" s="169"/>
      <c r="H226" s="170"/>
      <c r="I226" s="168"/>
      <c r="J226" s="169"/>
      <c r="K226" s="170"/>
      <c r="L226" s="171"/>
      <c r="M226" s="172"/>
      <c r="N226" s="173"/>
      <c r="O226" s="173"/>
      <c r="P226" s="174"/>
      <c r="Q226" s="175"/>
      <c r="R226" s="175"/>
      <c r="S226" s="175"/>
      <c r="T226" s="175"/>
      <c r="U226" s="176"/>
      <c r="V226" s="177"/>
      <c r="W226" s="178"/>
      <c r="X226" s="178"/>
      <c r="Y226" s="178"/>
      <c r="Z226" s="178"/>
      <c r="AA226" s="178"/>
      <c r="AB226" s="178"/>
      <c r="AC226" s="178"/>
      <c r="AD226" s="178"/>
      <c r="AE226" s="179"/>
      <c r="AF226" s="180"/>
      <c r="AG226" s="177"/>
      <c r="AH226" s="178"/>
      <c r="AI226" s="181"/>
      <c r="AJ226" s="182"/>
      <c r="AK226" s="169"/>
      <c r="AL226" s="183"/>
      <c r="AM226" s="184"/>
      <c r="AN226" s="184"/>
      <c r="AO226" s="183"/>
      <c r="AP226" s="185"/>
      <c r="AQ226" s="186" t="str">
        <f aca="false">IF(BG226+BJ226&gt;0,"Wpisz miarę.","")</f>
        <v/>
      </c>
      <c r="AR226" s="187" t="n">
        <v>1</v>
      </c>
      <c r="AU226" s="188" t="n">
        <f aca="false">AW226</f>
        <v>0</v>
      </c>
      <c r="AV226" s="189" t="b">
        <f aca="false">ISNONTEXT(D226)</f>
        <v>1</v>
      </c>
      <c r="AW226" s="55" t="n">
        <f aca="false">IF(AV226=TRUE(),0,1)</f>
        <v>0</v>
      </c>
      <c r="AX226" s="190" t="n">
        <f aca="false">IF(D226=0,1,COUNTIF(D$12:D$401,D226))</f>
        <v>1</v>
      </c>
      <c r="AY226" s="191" t="n">
        <f aca="false">IF(AX226&gt;1,1,0)</f>
        <v>0</v>
      </c>
      <c r="BD226" s="193"/>
      <c r="BE226" s="193"/>
      <c r="BG226" s="194" t="n">
        <f aca="false">IF(AND(BH226&gt;0,BI226=0),1,0)</f>
        <v>0</v>
      </c>
      <c r="BH226" s="195" t="n">
        <f aca="false">AE226</f>
        <v>0</v>
      </c>
      <c r="BI226" s="187" t="n">
        <f aca="false">AF226</f>
        <v>0</v>
      </c>
      <c r="BJ226" s="194" t="n">
        <f aca="false">IF(AND(BK226&gt;0,BL226=0),1,0)</f>
        <v>0</v>
      </c>
      <c r="BK226" s="195" t="n">
        <f aca="false">AJ226</f>
        <v>0</v>
      </c>
      <c r="BL226" s="187" t="n">
        <f aca="false">AK226</f>
        <v>0</v>
      </c>
      <c r="BN226" s="196" t="n">
        <f aca="false">IF(P226&gt;0,1,0)</f>
        <v>0</v>
      </c>
      <c r="BO226" s="196" t="n">
        <f aca="false">IF(Q226&gt;0,1,0)</f>
        <v>0</v>
      </c>
      <c r="BP226" s="196" t="n">
        <f aca="false">IF(R226&gt;0,1,0)</f>
        <v>0</v>
      </c>
      <c r="BQ226" s="196" t="n">
        <f aca="false">IF(S226&gt;0,1,0)</f>
        <v>0</v>
      </c>
      <c r="BR226" s="196" t="n">
        <f aca="false">IF(T226&gt;0,1,0)</f>
        <v>0</v>
      </c>
      <c r="BS226" s="196" t="n">
        <f aca="false">IF(U226&gt;0,1,0)</f>
        <v>0</v>
      </c>
      <c r="BT226" s="197" t="n">
        <f aca="false">IF(SUM(BN226:BS226)&lt;=1,0,164)</f>
        <v>0</v>
      </c>
      <c r="CA226" s="27"/>
      <c r="CB226" s="199" t="str">
        <f aca="false">IF(ROUND(EJ226,2)=0,"",ROUND((K226-EJ226),2))</f>
        <v/>
      </c>
      <c r="CC226" s="200" t="str">
        <f aca="false">IF(CB226=0,"OK.",IF(CB226="","","Popraw  ;)"))</f>
        <v/>
      </c>
      <c r="CD226" s="201" t="str">
        <f aca="false">IF(ROWS(AP226:AP227)&gt;2,"Pamiętaj o wpisaniu WYPEŁNIONE do kol. z Filtrem","")</f>
        <v/>
      </c>
      <c r="CE226" s="217"/>
      <c r="CF226" s="218"/>
      <c r="CG226" s="218"/>
      <c r="CH226" s="218"/>
      <c r="CI226" s="220"/>
      <c r="CJ226" s="27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05" t="b">
        <f aca="false">ISNUMBER(D226)</f>
        <v>0</v>
      </c>
      <c r="CV226" s="206" t="b">
        <f aca="false">ISBLANK(D226)</f>
        <v>1</v>
      </c>
      <c r="CW226" s="189" t="b">
        <f aca="false">IF(CU226=CV226,FALSE(),TRUE())</f>
        <v>1</v>
      </c>
      <c r="CX226" s="55" t="n">
        <f aca="false">IF(CW226=TRUE(),0,1)</f>
        <v>0</v>
      </c>
      <c r="CY226" s="17"/>
      <c r="CZ226" s="55" t="n">
        <f aca="false">CX226</f>
        <v>0</v>
      </c>
      <c r="DA226" s="208" t="n">
        <f aca="false">IF(CZ226=0,DA225,CZ226)</f>
        <v>1</v>
      </c>
      <c r="DB226" s="161" t="n">
        <f aca="false">IF(DA226=1,1,IF(DA226=10,10,IF(DA226=20,20,10)))</f>
        <v>1</v>
      </c>
      <c r="DC226" s="222"/>
      <c r="DD226" s="208" t="n">
        <f aca="false">IF(DB226=1,1,0)</f>
        <v>1</v>
      </c>
      <c r="DE226" s="209" t="n">
        <f aca="false">DD226*K226</f>
        <v>0</v>
      </c>
      <c r="DF226" s="209" t="n">
        <f aca="false">DD226*M226</f>
        <v>0</v>
      </c>
      <c r="DG226" s="210"/>
      <c r="DH226" s="43"/>
      <c r="DI226" s="211"/>
      <c r="DJ226" s="112"/>
      <c r="DK226" s="162" t="n">
        <f aca="false">IF(DB226=1,M226,0)</f>
        <v>0</v>
      </c>
      <c r="DL226" s="212" t="n">
        <f aca="false">IF(AND(CZ226=1,DD226=1),2,DD226)</f>
        <v>1</v>
      </c>
      <c r="DM226" s="55" t="n">
        <f aca="false">IF(AND(DL226=2,DL227=2),2,IF(AND(DL226=2,DL227=1),3,DL226))</f>
        <v>1</v>
      </c>
      <c r="DN226" s="55" t="n">
        <f aca="false">IF(DM226=2,2,IF(AND(DM226=3,DM228=1),4,DM226))</f>
        <v>1</v>
      </c>
      <c r="DO226" s="55" t="n">
        <f aca="false">IF(DN226=2,2,IF(AND(DN226=4,DN229=1),5,DN226))</f>
        <v>1</v>
      </c>
      <c r="DP226" s="55" t="n">
        <f aca="false">IF(DO226=2,2,IF(AND(DO226=5,DO230=1),6,DO226))</f>
        <v>1</v>
      </c>
      <c r="DQ226" s="55" t="n">
        <f aca="false">IF(DP226=2,2,IF(AND(DP226=6,DP231=1),7,DP226))</f>
        <v>1</v>
      </c>
      <c r="DR226" s="55" t="n">
        <f aca="false">IF(DQ226=2,2,IF(AND(DQ226=7,DQ232=1),8,DQ226))</f>
        <v>1</v>
      </c>
      <c r="DS226" s="55" t="n">
        <f aca="false">IF(DR226=2,2,IF(AND(DR226=8,DR233=1),9,DR226))</f>
        <v>1</v>
      </c>
      <c r="DT226" s="55" t="n">
        <f aca="false">IF(DS226=2,2,IF(AND(DS226=9,DS234=1),10,DS226))</f>
        <v>1</v>
      </c>
      <c r="DU226" s="55" t="n">
        <f aca="false">IF(DT226=2,2,IF(AND(DT226=10,DT235=1),11,DT226))</f>
        <v>1</v>
      </c>
      <c r="DV226" s="55" t="n">
        <f aca="false">IF(DU226=2,2,IF(AND(DU226=11,DU236=1),12,DU226))</f>
        <v>1</v>
      </c>
      <c r="DW226" s="55" t="n">
        <f aca="false">IF(DV226=2,2,IF(AND(DV226=12,DV237=1),13,DV226))</f>
        <v>1</v>
      </c>
      <c r="DX226" s="55" t="n">
        <f aca="false">IF(DW226=2,2,IF(AND(DW226=13,DW238=1),14,DW226))</f>
        <v>1</v>
      </c>
      <c r="DY226" s="55" t="n">
        <f aca="false">IF(DX226=2,2,IF(AND(DX226=14,DX239=1),15,DX226))</f>
        <v>1</v>
      </c>
      <c r="DZ226" s="55" t="n">
        <f aca="false">IF(DY226=2,2,IF(AND(DY226=15,DY240=1),16,DY226))</f>
        <v>1</v>
      </c>
      <c r="EA226" s="55" t="n">
        <f aca="false">IF(DZ226=2,2,IF(AND(DZ226=16,DZ241=1),17,DZ226))</f>
        <v>1</v>
      </c>
      <c r="EB226" s="55" t="n">
        <f aca="false">IF(EA226=2,2,IF(AND(EA226=17,EA242=1),18,EA226))</f>
        <v>1</v>
      </c>
      <c r="EC226" s="213" t="n">
        <f aca="false">IF(EB226=2,2,IF(AND(EB226=18,EB243=1),19,EB226))</f>
        <v>1</v>
      </c>
      <c r="ED226" s="214" t="n">
        <f aca="false">IF(EC226=2,DK226,IF(EC226=3,(DK226+DK227),IF(EC226=4,(DK226+DK227+DK228),IF(EC226=5,(DK226+DK227+DK228+DK229),IF(EC226=6,(DK226+DK227+DK228+DK229+DK230),IF(EC226=7,(DK226+DK227+DK228+DK229+DK230+DK231),0))))))</f>
        <v>0</v>
      </c>
      <c r="EE226" s="215" t="n">
        <f aca="false">IF(EC226=8,(DK226+DK227+DK228+DK229+DK230+DK231+DK232),IF(EC226=9,(DK226+DK227+DK228+DK229+DK230+DK231+DK232+DK233),IF(EC226=10,(DK226+DK227+DK228+DK229+DK230+DK231+DK232+DK233+DK234),IF(EC226=11,(DK226+DK227+DK228+DK229+DK230+DK231+DK232+DK233+DK234+DK235),IF(EC226=12,(DK226+DK227+DK228+DK229+DK230+DK231+DK232+DK233+DK234+DK235+DK236),IF(EC226=13,(DK226+DK227+DK228+DK229+DK230+DK231+DK232+DK233+DK234+DK235+DK236+DK237),0))))))</f>
        <v>0</v>
      </c>
      <c r="EF226" s="215" t="n">
        <f aca="false">IF(EC226=14,SUM(DK226:DK238),IF(EC226=15,SUM(DK226:DK239),IF(EC226=16,SUM(DK226:DK240),IF(EC226=17,SUM(DK226:DK241),IF(EC226=18,SUM(DK226:DK242),IF(EC226=19,SUM(DK226:DK243),0))))))</f>
        <v>0</v>
      </c>
      <c r="EG226" s="216" t="n">
        <f aca="false">ED226+EE226+EF226</f>
        <v>0</v>
      </c>
      <c r="EH226" s="215"/>
      <c r="EI226" s="216"/>
      <c r="EJ226" s="113" t="n">
        <f aca="false">EG226+EI226</f>
        <v>0</v>
      </c>
      <c r="EK226" s="113"/>
      <c r="EL226" s="113"/>
      <c r="EM226" s="113"/>
      <c r="EN226" s="113"/>
    </row>
    <row r="227" s="16" customFormat="true" ht="27" hidden="false" customHeight="true" outlineLevel="0" collapsed="false">
      <c r="B227" s="164" t="str">
        <f aca="false">IF(M227&gt;0,"Wypełnione","")</f>
        <v/>
      </c>
      <c r="C227" s="165" t="str">
        <f aca="false">IF(AU227=1,SUM(AU$11:AU227),"")</f>
        <v/>
      </c>
      <c r="D227" s="166"/>
      <c r="E227" s="167"/>
      <c r="F227" s="168"/>
      <c r="G227" s="169"/>
      <c r="H227" s="170"/>
      <c r="I227" s="168"/>
      <c r="J227" s="169"/>
      <c r="K227" s="170"/>
      <c r="L227" s="171"/>
      <c r="M227" s="172"/>
      <c r="N227" s="173"/>
      <c r="O227" s="173"/>
      <c r="P227" s="174"/>
      <c r="Q227" s="175"/>
      <c r="R227" s="175"/>
      <c r="S227" s="175"/>
      <c r="T227" s="175"/>
      <c r="U227" s="176"/>
      <c r="V227" s="177"/>
      <c r="W227" s="178"/>
      <c r="X227" s="178"/>
      <c r="Y227" s="178"/>
      <c r="Z227" s="178"/>
      <c r="AA227" s="178"/>
      <c r="AB227" s="178"/>
      <c r="AC227" s="178"/>
      <c r="AD227" s="178"/>
      <c r="AE227" s="179"/>
      <c r="AF227" s="180"/>
      <c r="AG227" s="177"/>
      <c r="AH227" s="178"/>
      <c r="AI227" s="181"/>
      <c r="AJ227" s="182"/>
      <c r="AK227" s="169"/>
      <c r="AL227" s="183"/>
      <c r="AM227" s="184"/>
      <c r="AN227" s="184"/>
      <c r="AO227" s="183"/>
      <c r="AP227" s="185"/>
      <c r="AQ227" s="186" t="str">
        <f aca="false">IF(BG227+BJ227&gt;0,"Wpisz miarę.","")</f>
        <v/>
      </c>
      <c r="AR227" s="187" t="n">
        <v>1</v>
      </c>
      <c r="AU227" s="188" t="n">
        <f aca="false">AW227</f>
        <v>0</v>
      </c>
      <c r="AV227" s="189" t="b">
        <f aca="false">ISNONTEXT(D227)</f>
        <v>1</v>
      </c>
      <c r="AW227" s="55" t="n">
        <f aca="false">IF(AV227=TRUE(),0,1)</f>
        <v>0</v>
      </c>
      <c r="AX227" s="190" t="n">
        <f aca="false">IF(D227=0,1,COUNTIF(D$12:D$401,D227))</f>
        <v>1</v>
      </c>
      <c r="AY227" s="191" t="n">
        <f aca="false">IF(AX227&gt;1,1,0)</f>
        <v>0</v>
      </c>
      <c r="BD227" s="193"/>
      <c r="BE227" s="193"/>
      <c r="BG227" s="194" t="n">
        <f aca="false">IF(AND(BH227&gt;0,BI227=0),1,0)</f>
        <v>0</v>
      </c>
      <c r="BH227" s="195" t="n">
        <f aca="false">AE227</f>
        <v>0</v>
      </c>
      <c r="BI227" s="187" t="n">
        <f aca="false">AF227</f>
        <v>0</v>
      </c>
      <c r="BJ227" s="194" t="n">
        <f aca="false">IF(AND(BK227&gt;0,BL227=0),1,0)</f>
        <v>0</v>
      </c>
      <c r="BK227" s="195" t="n">
        <f aca="false">AJ227</f>
        <v>0</v>
      </c>
      <c r="BL227" s="187" t="n">
        <f aca="false">AK227</f>
        <v>0</v>
      </c>
      <c r="BN227" s="196" t="n">
        <f aca="false">IF(P227&gt;0,1,0)</f>
        <v>0</v>
      </c>
      <c r="BO227" s="196" t="n">
        <f aca="false">IF(Q227&gt;0,1,0)</f>
        <v>0</v>
      </c>
      <c r="BP227" s="196" t="n">
        <f aca="false">IF(R227&gt;0,1,0)</f>
        <v>0</v>
      </c>
      <c r="BQ227" s="196" t="n">
        <f aca="false">IF(S227&gt;0,1,0)</f>
        <v>0</v>
      </c>
      <c r="BR227" s="196" t="n">
        <f aca="false">IF(T227&gt;0,1,0)</f>
        <v>0</v>
      </c>
      <c r="BS227" s="196" t="n">
        <f aca="false">IF(U227&gt;0,1,0)</f>
        <v>0</v>
      </c>
      <c r="BT227" s="197" t="n">
        <f aca="false">IF(SUM(BN227:BS227)&lt;=1,0,164)</f>
        <v>0</v>
      </c>
      <c r="CA227" s="27"/>
      <c r="CB227" s="199" t="str">
        <f aca="false">IF(ROUND(EJ227,2)=0,"",ROUND((K227-EJ227),2))</f>
        <v/>
      </c>
      <c r="CC227" s="200" t="str">
        <f aca="false">IF(CB227=0,"OK.",IF(CB227="","","Popraw  ;)"))</f>
        <v/>
      </c>
      <c r="CD227" s="201" t="str">
        <f aca="false">IF(ROWS(AP227:AP228)&gt;2,"Pamiętaj o wpisaniu WYPEŁNIONE do kol. z Filtrem","")</f>
        <v/>
      </c>
      <c r="CE227" s="217"/>
      <c r="CF227" s="218"/>
      <c r="CG227" s="218"/>
      <c r="CH227" s="218"/>
      <c r="CI227" s="220"/>
      <c r="CJ227" s="27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05" t="b">
        <f aca="false">ISNUMBER(D227)</f>
        <v>0</v>
      </c>
      <c r="CV227" s="206" t="b">
        <f aca="false">ISBLANK(D227)</f>
        <v>1</v>
      </c>
      <c r="CW227" s="189" t="b">
        <f aca="false">IF(CU227=CV227,FALSE(),TRUE())</f>
        <v>1</v>
      </c>
      <c r="CX227" s="55" t="n">
        <f aca="false">IF(CW227=TRUE(),0,1)</f>
        <v>0</v>
      </c>
      <c r="CY227" s="17"/>
      <c r="CZ227" s="55" t="n">
        <f aca="false">CX227</f>
        <v>0</v>
      </c>
      <c r="DA227" s="208" t="n">
        <f aca="false">IF(CZ227=0,DA226,CZ227)</f>
        <v>1</v>
      </c>
      <c r="DB227" s="161" t="n">
        <f aca="false">IF(DA227=1,1,IF(DA227=10,10,IF(DA227=20,20,10)))</f>
        <v>1</v>
      </c>
      <c r="DC227" s="222"/>
      <c r="DD227" s="208" t="n">
        <f aca="false">IF(DB227=1,1,0)</f>
        <v>1</v>
      </c>
      <c r="DE227" s="209" t="n">
        <f aca="false">DD227*K227</f>
        <v>0</v>
      </c>
      <c r="DF227" s="209" t="n">
        <f aca="false">DD227*M227</f>
        <v>0</v>
      </c>
      <c r="DG227" s="210"/>
      <c r="DH227" s="43"/>
      <c r="DI227" s="211"/>
      <c r="DJ227" s="112"/>
      <c r="DK227" s="162" t="n">
        <f aca="false">IF(DB227=1,M227,0)</f>
        <v>0</v>
      </c>
      <c r="DL227" s="212" t="n">
        <f aca="false">IF(AND(CZ227=1,DD227=1),2,DD227)</f>
        <v>1</v>
      </c>
      <c r="DM227" s="55" t="n">
        <f aca="false">IF(AND(DL227=2,DL228=2),2,IF(AND(DL227=2,DL228=1),3,DL227))</f>
        <v>1</v>
      </c>
      <c r="DN227" s="55" t="n">
        <f aca="false">IF(DM227=2,2,IF(AND(DM227=3,DM229=1),4,DM227))</f>
        <v>1</v>
      </c>
      <c r="DO227" s="55" t="n">
        <f aca="false">IF(DN227=2,2,IF(AND(DN227=4,DN230=1),5,DN227))</f>
        <v>1</v>
      </c>
      <c r="DP227" s="55" t="n">
        <f aca="false">IF(DO227=2,2,IF(AND(DO227=5,DO231=1),6,DO227))</f>
        <v>1</v>
      </c>
      <c r="DQ227" s="55" t="n">
        <f aca="false">IF(DP227=2,2,IF(AND(DP227=6,DP232=1),7,DP227))</f>
        <v>1</v>
      </c>
      <c r="DR227" s="55" t="n">
        <f aca="false">IF(DQ227=2,2,IF(AND(DQ227=7,DQ233=1),8,DQ227))</f>
        <v>1</v>
      </c>
      <c r="DS227" s="55" t="n">
        <f aca="false">IF(DR227=2,2,IF(AND(DR227=8,DR234=1),9,DR227))</f>
        <v>1</v>
      </c>
      <c r="DT227" s="55" t="n">
        <f aca="false">IF(DS227=2,2,IF(AND(DS227=9,DS235=1),10,DS227))</f>
        <v>1</v>
      </c>
      <c r="DU227" s="55" t="n">
        <f aca="false">IF(DT227=2,2,IF(AND(DT227=10,DT236=1),11,DT227))</f>
        <v>1</v>
      </c>
      <c r="DV227" s="55" t="n">
        <f aca="false">IF(DU227=2,2,IF(AND(DU227=11,DU237=1),12,DU227))</f>
        <v>1</v>
      </c>
      <c r="DW227" s="55" t="n">
        <f aca="false">IF(DV227=2,2,IF(AND(DV227=12,DV238=1),13,DV227))</f>
        <v>1</v>
      </c>
      <c r="DX227" s="55" t="n">
        <f aca="false">IF(DW227=2,2,IF(AND(DW227=13,DW239=1),14,DW227))</f>
        <v>1</v>
      </c>
      <c r="DY227" s="55" t="n">
        <f aca="false">IF(DX227=2,2,IF(AND(DX227=14,DX240=1),15,DX227))</f>
        <v>1</v>
      </c>
      <c r="DZ227" s="55" t="n">
        <f aca="false">IF(DY227=2,2,IF(AND(DY227=15,DY241=1),16,DY227))</f>
        <v>1</v>
      </c>
      <c r="EA227" s="55" t="n">
        <f aca="false">IF(DZ227=2,2,IF(AND(DZ227=16,DZ242=1),17,DZ227))</f>
        <v>1</v>
      </c>
      <c r="EB227" s="55" t="n">
        <f aca="false">IF(EA227=2,2,IF(AND(EA227=17,EA243=1),18,EA227))</f>
        <v>1</v>
      </c>
      <c r="EC227" s="213" t="n">
        <f aca="false">IF(EB227=2,2,IF(AND(EB227=18,EB244=1),19,EB227))</f>
        <v>1</v>
      </c>
      <c r="ED227" s="214" t="n">
        <f aca="false">IF(EC227=2,DK227,IF(EC227=3,(DK227+DK228),IF(EC227=4,(DK227+DK228+DK229),IF(EC227=5,(DK227+DK228+DK229+DK230),IF(EC227=6,(DK227+DK228+DK229+DK230+DK231),IF(EC227=7,(DK227+DK228+DK229+DK230+DK231+DK232),0))))))</f>
        <v>0</v>
      </c>
      <c r="EE227" s="215" t="n">
        <f aca="false">IF(EC227=8,(DK227+DK228+DK229+DK230+DK231+DK232+DK233),IF(EC227=9,(DK227+DK228+DK229+DK230+DK231+DK232+DK233+DK234),IF(EC227=10,(DK227+DK228+DK229+DK230+DK231+DK232+DK233+DK234+DK235),IF(EC227=11,(DK227+DK228+DK229+DK230+DK231+DK232+DK233+DK234+DK235+DK236),IF(EC227=12,(DK227+DK228+DK229+DK230+DK231+DK232+DK233+DK234+DK235+DK236+DK237),IF(EC227=13,(DK227+DK228+DK229+DK230+DK231+DK232+DK233+DK234+DK235+DK236+DK237+DK238),0))))))</f>
        <v>0</v>
      </c>
      <c r="EF227" s="215" t="n">
        <f aca="false">IF(EC227=14,SUM(DK227:DK239),IF(EC227=15,SUM(DK227:DK240),IF(EC227=16,SUM(DK227:DK241),IF(EC227=17,SUM(DK227:DK242),IF(EC227=18,SUM(DK227:DK243),IF(EC227=19,SUM(DK227:DK244),0))))))</f>
        <v>0</v>
      </c>
      <c r="EG227" s="216" t="n">
        <f aca="false">ED227+EE227+EF227</f>
        <v>0</v>
      </c>
      <c r="EH227" s="215"/>
      <c r="EI227" s="216"/>
      <c r="EJ227" s="113" t="n">
        <f aca="false">EG227+EI227</f>
        <v>0</v>
      </c>
      <c r="EK227" s="113"/>
      <c r="EL227" s="113"/>
      <c r="EM227" s="113"/>
      <c r="EN227" s="113"/>
    </row>
    <row r="228" s="16" customFormat="true" ht="27" hidden="false" customHeight="true" outlineLevel="0" collapsed="false">
      <c r="B228" s="164" t="str">
        <f aca="false">IF(M228&gt;0,"Wypełnione","")</f>
        <v/>
      </c>
      <c r="C228" s="165" t="str">
        <f aca="false">IF(AU228=1,SUM(AU$11:AU228),"")</f>
        <v/>
      </c>
      <c r="D228" s="166"/>
      <c r="E228" s="167"/>
      <c r="F228" s="168"/>
      <c r="G228" s="169"/>
      <c r="H228" s="170"/>
      <c r="I228" s="168"/>
      <c r="J228" s="169"/>
      <c r="K228" s="170"/>
      <c r="L228" s="171"/>
      <c r="M228" s="172"/>
      <c r="N228" s="173"/>
      <c r="O228" s="173"/>
      <c r="P228" s="174"/>
      <c r="Q228" s="175"/>
      <c r="R228" s="175"/>
      <c r="S228" s="175"/>
      <c r="T228" s="175"/>
      <c r="U228" s="176"/>
      <c r="V228" s="177"/>
      <c r="W228" s="178"/>
      <c r="X228" s="178"/>
      <c r="Y228" s="178"/>
      <c r="Z228" s="178"/>
      <c r="AA228" s="178"/>
      <c r="AB228" s="178"/>
      <c r="AC228" s="178"/>
      <c r="AD228" s="178"/>
      <c r="AE228" s="179"/>
      <c r="AF228" s="180"/>
      <c r="AG228" s="177"/>
      <c r="AH228" s="178"/>
      <c r="AI228" s="181"/>
      <c r="AJ228" s="182"/>
      <c r="AK228" s="169"/>
      <c r="AL228" s="183"/>
      <c r="AM228" s="184"/>
      <c r="AN228" s="184"/>
      <c r="AO228" s="183"/>
      <c r="AP228" s="185"/>
      <c r="AQ228" s="186" t="str">
        <f aca="false">IF(BG228+BJ228&gt;0,"Wpisz miarę.","")</f>
        <v/>
      </c>
      <c r="AR228" s="187" t="n">
        <v>1</v>
      </c>
      <c r="AU228" s="188" t="n">
        <f aca="false">AW228</f>
        <v>0</v>
      </c>
      <c r="AV228" s="189" t="b">
        <f aca="false">ISNONTEXT(D228)</f>
        <v>1</v>
      </c>
      <c r="AW228" s="55" t="n">
        <f aca="false">IF(AV228=TRUE(),0,1)</f>
        <v>0</v>
      </c>
      <c r="AX228" s="190" t="n">
        <f aca="false">IF(D228=0,1,COUNTIF(D$12:D$401,D228))</f>
        <v>1</v>
      </c>
      <c r="AY228" s="191" t="n">
        <f aca="false">IF(AX228&gt;1,1,0)</f>
        <v>0</v>
      </c>
      <c r="BD228" s="193"/>
      <c r="BE228" s="193"/>
      <c r="BG228" s="194" t="n">
        <f aca="false">IF(AND(BH228&gt;0,BI228=0),1,0)</f>
        <v>0</v>
      </c>
      <c r="BH228" s="195" t="n">
        <f aca="false">AE228</f>
        <v>0</v>
      </c>
      <c r="BI228" s="187" t="n">
        <f aca="false">AF228</f>
        <v>0</v>
      </c>
      <c r="BJ228" s="194" t="n">
        <f aca="false">IF(AND(BK228&gt;0,BL228=0),1,0)</f>
        <v>0</v>
      </c>
      <c r="BK228" s="195" t="n">
        <f aca="false">AJ228</f>
        <v>0</v>
      </c>
      <c r="BL228" s="187" t="n">
        <f aca="false">AK228</f>
        <v>0</v>
      </c>
      <c r="BN228" s="196" t="n">
        <f aca="false">IF(P228&gt;0,1,0)</f>
        <v>0</v>
      </c>
      <c r="BO228" s="196" t="n">
        <f aca="false">IF(Q228&gt;0,1,0)</f>
        <v>0</v>
      </c>
      <c r="BP228" s="196" t="n">
        <f aca="false">IF(R228&gt;0,1,0)</f>
        <v>0</v>
      </c>
      <c r="BQ228" s="196" t="n">
        <f aca="false">IF(S228&gt;0,1,0)</f>
        <v>0</v>
      </c>
      <c r="BR228" s="196" t="n">
        <f aca="false">IF(T228&gt;0,1,0)</f>
        <v>0</v>
      </c>
      <c r="BS228" s="196" t="n">
        <f aca="false">IF(U228&gt;0,1,0)</f>
        <v>0</v>
      </c>
      <c r="BT228" s="197" t="n">
        <f aca="false">IF(SUM(BN228:BS228)&lt;=1,0,164)</f>
        <v>0</v>
      </c>
      <c r="CA228" s="27"/>
      <c r="CB228" s="199" t="str">
        <f aca="false">IF(ROUND(EJ228,2)=0,"",ROUND((K228-EJ228),2))</f>
        <v/>
      </c>
      <c r="CC228" s="200" t="str">
        <f aca="false">IF(CB228=0,"OK.",IF(CB228="","","Popraw  ;)"))</f>
        <v/>
      </c>
      <c r="CD228" s="201" t="str">
        <f aca="false">IF(ROWS(AP228:AP229)&gt;2,"Pamiętaj o wpisaniu WYPEŁNIONE do kol. z Filtrem","")</f>
        <v/>
      </c>
      <c r="CE228" s="217"/>
      <c r="CF228" s="218"/>
      <c r="CG228" s="218"/>
      <c r="CH228" s="218"/>
      <c r="CI228" s="220"/>
      <c r="CJ228" s="27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05" t="b">
        <f aca="false">ISNUMBER(D228)</f>
        <v>0</v>
      </c>
      <c r="CV228" s="206" t="b">
        <f aca="false">ISBLANK(D228)</f>
        <v>1</v>
      </c>
      <c r="CW228" s="189" t="b">
        <f aca="false">IF(CU228=CV228,FALSE(),TRUE())</f>
        <v>1</v>
      </c>
      <c r="CX228" s="55" t="n">
        <f aca="false">IF(CW228=TRUE(),0,1)</f>
        <v>0</v>
      </c>
      <c r="CY228" s="17"/>
      <c r="CZ228" s="55" t="n">
        <f aca="false">CX228</f>
        <v>0</v>
      </c>
      <c r="DA228" s="208" t="n">
        <f aca="false">IF(CZ228=0,DA227,CZ228)</f>
        <v>1</v>
      </c>
      <c r="DB228" s="161" t="n">
        <f aca="false">IF(DA228=1,1,IF(DA228=10,10,IF(DA228=20,20,10)))</f>
        <v>1</v>
      </c>
      <c r="DC228" s="222"/>
      <c r="DD228" s="208" t="n">
        <f aca="false">IF(DB228=1,1,0)</f>
        <v>1</v>
      </c>
      <c r="DE228" s="209" t="n">
        <f aca="false">DD228*K228</f>
        <v>0</v>
      </c>
      <c r="DF228" s="209" t="n">
        <f aca="false">DD228*M228</f>
        <v>0</v>
      </c>
      <c r="DG228" s="210"/>
      <c r="DH228" s="43"/>
      <c r="DI228" s="211"/>
      <c r="DJ228" s="112"/>
      <c r="DK228" s="162" t="n">
        <f aca="false">IF(DB228=1,M228,0)</f>
        <v>0</v>
      </c>
      <c r="DL228" s="212" t="n">
        <f aca="false">IF(AND(CZ228=1,DD228=1),2,DD228)</f>
        <v>1</v>
      </c>
      <c r="DM228" s="55" t="n">
        <f aca="false">IF(AND(DL228=2,DL229=2),2,IF(AND(DL228=2,DL229=1),3,DL228))</f>
        <v>1</v>
      </c>
      <c r="DN228" s="55" t="n">
        <f aca="false">IF(DM228=2,2,IF(AND(DM228=3,DM230=1),4,DM228))</f>
        <v>1</v>
      </c>
      <c r="DO228" s="55" t="n">
        <f aca="false">IF(DN228=2,2,IF(AND(DN228=4,DN231=1),5,DN228))</f>
        <v>1</v>
      </c>
      <c r="DP228" s="55" t="n">
        <f aca="false">IF(DO228=2,2,IF(AND(DO228=5,DO232=1),6,DO228))</f>
        <v>1</v>
      </c>
      <c r="DQ228" s="55" t="n">
        <f aca="false">IF(DP228=2,2,IF(AND(DP228=6,DP233=1),7,DP228))</f>
        <v>1</v>
      </c>
      <c r="DR228" s="55" t="n">
        <f aca="false">IF(DQ228=2,2,IF(AND(DQ228=7,DQ234=1),8,DQ228))</f>
        <v>1</v>
      </c>
      <c r="DS228" s="55" t="n">
        <f aca="false">IF(DR228=2,2,IF(AND(DR228=8,DR235=1),9,DR228))</f>
        <v>1</v>
      </c>
      <c r="DT228" s="55" t="n">
        <f aca="false">IF(DS228=2,2,IF(AND(DS228=9,DS236=1),10,DS228))</f>
        <v>1</v>
      </c>
      <c r="DU228" s="55" t="n">
        <f aca="false">IF(DT228=2,2,IF(AND(DT228=10,DT237=1),11,DT228))</f>
        <v>1</v>
      </c>
      <c r="DV228" s="55" t="n">
        <f aca="false">IF(DU228=2,2,IF(AND(DU228=11,DU238=1),12,DU228))</f>
        <v>1</v>
      </c>
      <c r="DW228" s="55" t="n">
        <f aca="false">IF(DV228=2,2,IF(AND(DV228=12,DV239=1),13,DV228))</f>
        <v>1</v>
      </c>
      <c r="DX228" s="55" t="n">
        <f aca="false">IF(DW228=2,2,IF(AND(DW228=13,DW240=1),14,DW228))</f>
        <v>1</v>
      </c>
      <c r="DY228" s="55" t="n">
        <f aca="false">IF(DX228=2,2,IF(AND(DX228=14,DX241=1),15,DX228))</f>
        <v>1</v>
      </c>
      <c r="DZ228" s="55" t="n">
        <f aca="false">IF(DY228=2,2,IF(AND(DY228=15,DY242=1),16,DY228))</f>
        <v>1</v>
      </c>
      <c r="EA228" s="55" t="n">
        <f aca="false">IF(DZ228=2,2,IF(AND(DZ228=16,DZ243=1),17,DZ228))</f>
        <v>1</v>
      </c>
      <c r="EB228" s="55" t="n">
        <f aca="false">IF(EA228=2,2,IF(AND(EA228=17,EA244=1),18,EA228))</f>
        <v>1</v>
      </c>
      <c r="EC228" s="213" t="n">
        <f aca="false">IF(EB228=2,2,IF(AND(EB228=18,EB245=1),19,EB228))</f>
        <v>1</v>
      </c>
      <c r="ED228" s="214" t="n">
        <f aca="false">IF(EC228=2,DK228,IF(EC228=3,(DK228+DK229),IF(EC228=4,(DK228+DK229+DK230),IF(EC228=5,(DK228+DK229+DK230+DK231),IF(EC228=6,(DK228+DK229+DK230+DK231+DK232),IF(EC228=7,(DK228+DK229+DK230+DK231+DK232+DK233),0))))))</f>
        <v>0</v>
      </c>
      <c r="EE228" s="215" t="n">
        <f aca="false">IF(EC228=8,(DK228+DK229+DK230+DK231+DK232+DK233+DK234),IF(EC228=9,(DK228+DK229+DK230+DK231+DK232+DK233+DK234+DK235),IF(EC228=10,(DK228+DK229+DK230+DK231+DK232+DK233+DK234+DK235+DK236),IF(EC228=11,(DK228+DK229+DK230+DK231+DK232+DK233+DK234+DK235+DK236+DK237),IF(EC228=12,(DK228+DK229+DK230+DK231+DK232+DK233+DK234+DK235+DK236+DK237+DK238),IF(EC228=13,(DK228+DK229+DK230+DK231+DK232+DK233+DK234+DK235+DK236+DK237+DK238+DK239),0))))))</f>
        <v>0</v>
      </c>
      <c r="EF228" s="215" t="n">
        <f aca="false">IF(EC228=14,SUM(DK228:DK240),IF(EC228=15,SUM(DK228:DK241),IF(EC228=16,SUM(DK228:DK242),IF(EC228=17,SUM(DK228:DK243),IF(EC228=18,SUM(DK228:DK244),IF(EC228=19,SUM(DK228:DK245),0))))))</f>
        <v>0</v>
      </c>
      <c r="EG228" s="216" t="n">
        <f aca="false">ED228+EE228+EF228</f>
        <v>0</v>
      </c>
      <c r="EH228" s="215"/>
      <c r="EI228" s="216"/>
      <c r="EJ228" s="113" t="n">
        <f aca="false">EG228+EI228</f>
        <v>0</v>
      </c>
      <c r="EK228" s="113"/>
      <c r="EL228" s="113"/>
      <c r="EM228" s="113"/>
      <c r="EN228" s="113"/>
    </row>
    <row r="229" s="16" customFormat="true" ht="27" hidden="false" customHeight="true" outlineLevel="0" collapsed="false">
      <c r="B229" s="164" t="str">
        <f aca="false">IF(M229&gt;0,"Wypełnione","")</f>
        <v/>
      </c>
      <c r="C229" s="165" t="str">
        <f aca="false">IF(AU229=1,SUM(AU$11:AU229),"")</f>
        <v/>
      </c>
      <c r="D229" s="166"/>
      <c r="E229" s="167"/>
      <c r="F229" s="168"/>
      <c r="G229" s="169"/>
      <c r="H229" s="170"/>
      <c r="I229" s="168"/>
      <c r="J229" s="169"/>
      <c r="K229" s="170"/>
      <c r="L229" s="171"/>
      <c r="M229" s="172"/>
      <c r="N229" s="173"/>
      <c r="O229" s="173"/>
      <c r="P229" s="174"/>
      <c r="Q229" s="175"/>
      <c r="R229" s="175"/>
      <c r="S229" s="175"/>
      <c r="T229" s="175"/>
      <c r="U229" s="176"/>
      <c r="V229" s="177"/>
      <c r="W229" s="178"/>
      <c r="X229" s="178"/>
      <c r="Y229" s="178"/>
      <c r="Z229" s="178"/>
      <c r="AA229" s="178"/>
      <c r="AB229" s="178"/>
      <c r="AC229" s="178"/>
      <c r="AD229" s="178"/>
      <c r="AE229" s="179"/>
      <c r="AF229" s="180"/>
      <c r="AG229" s="177"/>
      <c r="AH229" s="178"/>
      <c r="AI229" s="181"/>
      <c r="AJ229" s="182"/>
      <c r="AK229" s="169"/>
      <c r="AL229" s="183"/>
      <c r="AM229" s="184"/>
      <c r="AN229" s="184"/>
      <c r="AO229" s="183"/>
      <c r="AP229" s="185"/>
      <c r="AQ229" s="186" t="str">
        <f aca="false">IF(BG229+BJ229&gt;0,"Wpisz miarę.","")</f>
        <v/>
      </c>
      <c r="AR229" s="187" t="n">
        <v>1</v>
      </c>
      <c r="AU229" s="188" t="n">
        <f aca="false">AW229</f>
        <v>0</v>
      </c>
      <c r="AV229" s="189" t="b">
        <f aca="false">ISNONTEXT(D229)</f>
        <v>1</v>
      </c>
      <c r="AW229" s="55" t="n">
        <f aca="false">IF(AV229=TRUE(),0,1)</f>
        <v>0</v>
      </c>
      <c r="AX229" s="190" t="n">
        <f aca="false">IF(D229=0,1,COUNTIF(D$12:D$401,D229))</f>
        <v>1</v>
      </c>
      <c r="AY229" s="191" t="n">
        <f aca="false">IF(AX229&gt;1,1,0)</f>
        <v>0</v>
      </c>
      <c r="BD229" s="193"/>
      <c r="BE229" s="193"/>
      <c r="BG229" s="194" t="n">
        <f aca="false">IF(AND(BH229&gt;0,BI229=0),1,0)</f>
        <v>0</v>
      </c>
      <c r="BH229" s="195" t="n">
        <f aca="false">AE229</f>
        <v>0</v>
      </c>
      <c r="BI229" s="187" t="n">
        <f aca="false">AF229</f>
        <v>0</v>
      </c>
      <c r="BJ229" s="194" t="n">
        <f aca="false">IF(AND(BK229&gt;0,BL229=0),1,0)</f>
        <v>0</v>
      </c>
      <c r="BK229" s="195" t="n">
        <f aca="false">AJ229</f>
        <v>0</v>
      </c>
      <c r="BL229" s="187" t="n">
        <f aca="false">AK229</f>
        <v>0</v>
      </c>
      <c r="BN229" s="196" t="n">
        <f aca="false">IF(P229&gt;0,1,0)</f>
        <v>0</v>
      </c>
      <c r="BO229" s="196" t="n">
        <f aca="false">IF(Q229&gt;0,1,0)</f>
        <v>0</v>
      </c>
      <c r="BP229" s="196" t="n">
        <f aca="false">IF(R229&gt;0,1,0)</f>
        <v>0</v>
      </c>
      <c r="BQ229" s="196" t="n">
        <f aca="false">IF(S229&gt;0,1,0)</f>
        <v>0</v>
      </c>
      <c r="BR229" s="196" t="n">
        <f aca="false">IF(T229&gt;0,1,0)</f>
        <v>0</v>
      </c>
      <c r="BS229" s="196" t="n">
        <f aca="false">IF(U229&gt;0,1,0)</f>
        <v>0</v>
      </c>
      <c r="BT229" s="197" t="n">
        <f aca="false">IF(SUM(BN229:BS229)&lt;=1,0,164)</f>
        <v>0</v>
      </c>
      <c r="CA229" s="27"/>
      <c r="CB229" s="199" t="str">
        <f aca="false">IF(ROUND(EJ229,2)=0,"",ROUND((K229-EJ229),2))</f>
        <v/>
      </c>
      <c r="CC229" s="200" t="str">
        <f aca="false">IF(CB229=0,"OK.",IF(CB229="","","Popraw  ;)"))</f>
        <v/>
      </c>
      <c r="CD229" s="201" t="str">
        <f aca="false">IF(ROWS(AP229:AP230)&gt;2,"Pamiętaj o wpisaniu WYPEŁNIONE do kol. z Filtrem","")</f>
        <v/>
      </c>
      <c r="CE229" s="217"/>
      <c r="CF229" s="218"/>
      <c r="CG229" s="218"/>
      <c r="CH229" s="218"/>
      <c r="CI229" s="220"/>
      <c r="CJ229" s="27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05" t="b">
        <f aca="false">ISNUMBER(D229)</f>
        <v>0</v>
      </c>
      <c r="CV229" s="206" t="b">
        <f aca="false">ISBLANK(D229)</f>
        <v>1</v>
      </c>
      <c r="CW229" s="189" t="b">
        <f aca="false">IF(CU229=CV229,FALSE(),TRUE())</f>
        <v>1</v>
      </c>
      <c r="CX229" s="55" t="n">
        <f aca="false">IF(CW229=TRUE(),0,1)</f>
        <v>0</v>
      </c>
      <c r="CY229" s="17"/>
      <c r="CZ229" s="55" t="n">
        <f aca="false">CX229</f>
        <v>0</v>
      </c>
      <c r="DA229" s="208" t="n">
        <f aca="false">IF(CZ229=0,DA228,CZ229)</f>
        <v>1</v>
      </c>
      <c r="DB229" s="161" t="n">
        <f aca="false">IF(DA229=1,1,IF(DA229=10,10,IF(DA229=20,20,10)))</f>
        <v>1</v>
      </c>
      <c r="DC229" s="222"/>
      <c r="DD229" s="208" t="n">
        <f aca="false">IF(DB229=1,1,0)</f>
        <v>1</v>
      </c>
      <c r="DE229" s="209" t="n">
        <f aca="false">DD229*K229</f>
        <v>0</v>
      </c>
      <c r="DF229" s="209" t="n">
        <f aca="false">DD229*M229</f>
        <v>0</v>
      </c>
      <c r="DG229" s="210"/>
      <c r="DH229" s="43"/>
      <c r="DI229" s="211"/>
      <c r="DJ229" s="112"/>
      <c r="DK229" s="162" t="n">
        <f aca="false">IF(DB229=1,M229,0)</f>
        <v>0</v>
      </c>
      <c r="DL229" s="212" t="n">
        <f aca="false">IF(AND(CZ229=1,DD229=1),2,DD229)</f>
        <v>1</v>
      </c>
      <c r="DM229" s="55" t="n">
        <f aca="false">IF(AND(DL229=2,DL230=2),2,IF(AND(DL229=2,DL230=1),3,DL229))</f>
        <v>1</v>
      </c>
      <c r="DN229" s="55" t="n">
        <f aca="false">IF(DM229=2,2,IF(AND(DM229=3,DM231=1),4,DM229))</f>
        <v>1</v>
      </c>
      <c r="DO229" s="55" t="n">
        <f aca="false">IF(DN229=2,2,IF(AND(DN229=4,DN232=1),5,DN229))</f>
        <v>1</v>
      </c>
      <c r="DP229" s="55" t="n">
        <f aca="false">IF(DO229=2,2,IF(AND(DO229=5,DO233=1),6,DO229))</f>
        <v>1</v>
      </c>
      <c r="DQ229" s="55" t="n">
        <f aca="false">IF(DP229=2,2,IF(AND(DP229=6,DP234=1),7,DP229))</f>
        <v>1</v>
      </c>
      <c r="DR229" s="55" t="n">
        <f aca="false">IF(DQ229=2,2,IF(AND(DQ229=7,DQ235=1),8,DQ229))</f>
        <v>1</v>
      </c>
      <c r="DS229" s="55" t="n">
        <f aca="false">IF(DR229=2,2,IF(AND(DR229=8,DR236=1),9,DR229))</f>
        <v>1</v>
      </c>
      <c r="DT229" s="55" t="n">
        <f aca="false">IF(DS229=2,2,IF(AND(DS229=9,DS237=1),10,DS229))</f>
        <v>1</v>
      </c>
      <c r="DU229" s="55" t="n">
        <f aca="false">IF(DT229=2,2,IF(AND(DT229=10,DT238=1),11,DT229))</f>
        <v>1</v>
      </c>
      <c r="DV229" s="55" t="n">
        <f aca="false">IF(DU229=2,2,IF(AND(DU229=11,DU239=1),12,DU229))</f>
        <v>1</v>
      </c>
      <c r="DW229" s="55" t="n">
        <f aca="false">IF(DV229=2,2,IF(AND(DV229=12,DV240=1),13,DV229))</f>
        <v>1</v>
      </c>
      <c r="DX229" s="55" t="n">
        <f aca="false">IF(DW229=2,2,IF(AND(DW229=13,DW241=1),14,DW229))</f>
        <v>1</v>
      </c>
      <c r="DY229" s="55" t="n">
        <f aca="false">IF(DX229=2,2,IF(AND(DX229=14,DX242=1),15,DX229))</f>
        <v>1</v>
      </c>
      <c r="DZ229" s="55" t="n">
        <f aca="false">IF(DY229=2,2,IF(AND(DY229=15,DY243=1),16,DY229))</f>
        <v>1</v>
      </c>
      <c r="EA229" s="55" t="n">
        <f aca="false">IF(DZ229=2,2,IF(AND(DZ229=16,DZ244=1),17,DZ229))</f>
        <v>1</v>
      </c>
      <c r="EB229" s="55" t="n">
        <f aca="false">IF(EA229=2,2,IF(AND(EA229=17,EA245=1),18,EA229))</f>
        <v>1</v>
      </c>
      <c r="EC229" s="213" t="n">
        <f aca="false">IF(EB229=2,2,IF(AND(EB229=18,EB246=1),19,EB229))</f>
        <v>1</v>
      </c>
      <c r="ED229" s="214" t="n">
        <f aca="false">IF(EC229=2,DK229,IF(EC229=3,(DK229+DK230),IF(EC229=4,(DK229+DK230+DK231),IF(EC229=5,(DK229+DK230+DK231+DK232),IF(EC229=6,(DK229+DK230+DK231+DK232+DK233),IF(EC229=7,(DK229+DK230+DK231+DK232+DK233+DK234),0))))))</f>
        <v>0</v>
      </c>
      <c r="EE229" s="215" t="n">
        <f aca="false">IF(EC229=8,(DK229+DK230+DK231+DK232+DK233+DK234+DK235),IF(EC229=9,(DK229+DK230+DK231+DK232+DK233+DK234+DK235+DK236),IF(EC229=10,(DK229+DK230+DK231+DK232+DK233+DK234+DK235+DK236+DK237),IF(EC229=11,(DK229+DK230+DK231+DK232+DK233+DK234+DK235+DK236+DK237+DK238),IF(EC229=12,(DK229+DK230+DK231+DK232+DK233+DK234+DK235+DK236+DK237+DK238+DK239),IF(EC229=13,(DK229+DK230+DK231+DK232+DK233+DK234+DK235+DK236+DK237+DK238+DK239+DK240),0))))))</f>
        <v>0</v>
      </c>
      <c r="EF229" s="215" t="n">
        <f aca="false">IF(EC229=14,SUM(DK229:DK241),IF(EC229=15,SUM(DK229:DK242),IF(EC229=16,SUM(DK229:DK243),IF(EC229=17,SUM(DK229:DK244),IF(EC229=18,SUM(DK229:DK245),IF(EC229=19,SUM(DK229:DK246),0))))))</f>
        <v>0</v>
      </c>
      <c r="EG229" s="216" t="n">
        <f aca="false">ED229+EE229+EF229</f>
        <v>0</v>
      </c>
      <c r="EH229" s="215"/>
      <c r="EI229" s="216"/>
      <c r="EJ229" s="113" t="n">
        <f aca="false">EG229+EI229</f>
        <v>0</v>
      </c>
      <c r="EK229" s="113"/>
      <c r="EL229" s="113"/>
      <c r="EM229" s="113"/>
      <c r="EN229" s="113"/>
    </row>
    <row r="230" s="16" customFormat="true" ht="27" hidden="false" customHeight="true" outlineLevel="0" collapsed="false">
      <c r="B230" s="164" t="str">
        <f aca="false">IF(M230&gt;0,"Wypełnione","")</f>
        <v/>
      </c>
      <c r="C230" s="165" t="str">
        <f aca="false">IF(AU230=1,SUM(AU$11:AU230),"")</f>
        <v/>
      </c>
      <c r="D230" s="166"/>
      <c r="E230" s="167"/>
      <c r="F230" s="168"/>
      <c r="G230" s="169"/>
      <c r="H230" s="170"/>
      <c r="I230" s="168"/>
      <c r="J230" s="169"/>
      <c r="K230" s="170"/>
      <c r="L230" s="171"/>
      <c r="M230" s="172"/>
      <c r="N230" s="173"/>
      <c r="O230" s="173"/>
      <c r="P230" s="174"/>
      <c r="Q230" s="175"/>
      <c r="R230" s="175"/>
      <c r="S230" s="175"/>
      <c r="T230" s="175"/>
      <c r="U230" s="176"/>
      <c r="V230" s="177"/>
      <c r="W230" s="178"/>
      <c r="X230" s="178"/>
      <c r="Y230" s="178"/>
      <c r="Z230" s="178"/>
      <c r="AA230" s="178"/>
      <c r="AB230" s="178"/>
      <c r="AC230" s="178"/>
      <c r="AD230" s="178"/>
      <c r="AE230" s="179"/>
      <c r="AF230" s="180"/>
      <c r="AG230" s="177"/>
      <c r="AH230" s="178"/>
      <c r="AI230" s="181"/>
      <c r="AJ230" s="182"/>
      <c r="AK230" s="169"/>
      <c r="AL230" s="183"/>
      <c r="AM230" s="184"/>
      <c r="AN230" s="184"/>
      <c r="AO230" s="183"/>
      <c r="AP230" s="185"/>
      <c r="AQ230" s="186" t="str">
        <f aca="false">IF(BG230+BJ230&gt;0,"Wpisz miarę.","")</f>
        <v/>
      </c>
      <c r="AR230" s="187" t="n">
        <v>1</v>
      </c>
      <c r="AU230" s="188" t="n">
        <f aca="false">AW230</f>
        <v>0</v>
      </c>
      <c r="AV230" s="189" t="b">
        <f aca="false">ISNONTEXT(D230)</f>
        <v>1</v>
      </c>
      <c r="AW230" s="55" t="n">
        <f aca="false">IF(AV230=TRUE(),0,1)</f>
        <v>0</v>
      </c>
      <c r="AX230" s="190" t="n">
        <f aca="false">IF(D230=0,1,COUNTIF(D$12:D$401,D230))</f>
        <v>1</v>
      </c>
      <c r="AY230" s="191" t="n">
        <f aca="false">IF(AX230&gt;1,1,0)</f>
        <v>0</v>
      </c>
      <c r="BD230" s="193"/>
      <c r="BE230" s="193"/>
      <c r="BG230" s="194" t="n">
        <f aca="false">IF(AND(BH230&gt;0,BI230=0),1,0)</f>
        <v>0</v>
      </c>
      <c r="BH230" s="195" t="n">
        <f aca="false">AE230</f>
        <v>0</v>
      </c>
      <c r="BI230" s="187" t="n">
        <f aca="false">AF230</f>
        <v>0</v>
      </c>
      <c r="BJ230" s="194" t="n">
        <f aca="false">IF(AND(BK230&gt;0,BL230=0),1,0)</f>
        <v>0</v>
      </c>
      <c r="BK230" s="195" t="n">
        <f aca="false">AJ230</f>
        <v>0</v>
      </c>
      <c r="BL230" s="187" t="n">
        <f aca="false">AK230</f>
        <v>0</v>
      </c>
      <c r="BN230" s="196" t="n">
        <f aca="false">IF(P230&gt;0,1,0)</f>
        <v>0</v>
      </c>
      <c r="BO230" s="196" t="n">
        <f aca="false">IF(Q230&gt;0,1,0)</f>
        <v>0</v>
      </c>
      <c r="BP230" s="196" t="n">
        <f aca="false">IF(R230&gt;0,1,0)</f>
        <v>0</v>
      </c>
      <c r="BQ230" s="196" t="n">
        <f aca="false">IF(S230&gt;0,1,0)</f>
        <v>0</v>
      </c>
      <c r="BR230" s="196" t="n">
        <f aca="false">IF(T230&gt;0,1,0)</f>
        <v>0</v>
      </c>
      <c r="BS230" s="196" t="n">
        <f aca="false">IF(U230&gt;0,1,0)</f>
        <v>0</v>
      </c>
      <c r="BT230" s="197" t="n">
        <f aca="false">IF(SUM(BN230:BS230)&lt;=1,0,164)</f>
        <v>0</v>
      </c>
      <c r="CA230" s="27"/>
      <c r="CB230" s="199" t="str">
        <f aca="false">IF(ROUND(EJ230,2)=0,"",ROUND((K230-EJ230),2))</f>
        <v/>
      </c>
      <c r="CC230" s="200" t="str">
        <f aca="false">IF(CB230=0,"OK.",IF(CB230="","","Popraw  ;)"))</f>
        <v/>
      </c>
      <c r="CD230" s="201" t="str">
        <f aca="false">IF(ROWS(AP230:AP231)&gt;2,"Pamiętaj o wpisaniu WYPEŁNIONE do kol. z Filtrem","")</f>
        <v/>
      </c>
      <c r="CE230" s="217"/>
      <c r="CF230" s="218"/>
      <c r="CG230" s="218"/>
      <c r="CH230" s="218"/>
      <c r="CI230" s="220"/>
      <c r="CJ230" s="27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05" t="b">
        <f aca="false">ISNUMBER(D230)</f>
        <v>0</v>
      </c>
      <c r="CV230" s="206" t="b">
        <f aca="false">ISBLANK(D230)</f>
        <v>1</v>
      </c>
      <c r="CW230" s="189" t="b">
        <f aca="false">IF(CU230=CV230,FALSE(),TRUE())</f>
        <v>1</v>
      </c>
      <c r="CX230" s="55" t="n">
        <f aca="false">IF(CW230=TRUE(),0,1)</f>
        <v>0</v>
      </c>
      <c r="CY230" s="17"/>
      <c r="CZ230" s="55" t="n">
        <f aca="false">CX230</f>
        <v>0</v>
      </c>
      <c r="DA230" s="208" t="n">
        <f aca="false">IF(CZ230=0,DA229,CZ230)</f>
        <v>1</v>
      </c>
      <c r="DB230" s="161" t="n">
        <f aca="false">IF(DA230=1,1,IF(DA230=10,10,IF(DA230=20,20,10)))</f>
        <v>1</v>
      </c>
      <c r="DC230" s="222"/>
      <c r="DD230" s="208" t="n">
        <f aca="false">IF(DB230=1,1,0)</f>
        <v>1</v>
      </c>
      <c r="DE230" s="209" t="n">
        <f aca="false">DD230*K230</f>
        <v>0</v>
      </c>
      <c r="DF230" s="209" t="n">
        <f aca="false">DD230*M230</f>
        <v>0</v>
      </c>
      <c r="DG230" s="210"/>
      <c r="DH230" s="43"/>
      <c r="DI230" s="211"/>
      <c r="DJ230" s="112"/>
      <c r="DK230" s="162" t="n">
        <f aca="false">IF(DB230=1,M230,0)</f>
        <v>0</v>
      </c>
      <c r="DL230" s="212" t="n">
        <f aca="false">IF(AND(CZ230=1,DD230=1),2,DD230)</f>
        <v>1</v>
      </c>
      <c r="DM230" s="55" t="n">
        <f aca="false">IF(AND(DL230=2,DL231=2),2,IF(AND(DL230=2,DL231=1),3,DL230))</f>
        <v>1</v>
      </c>
      <c r="DN230" s="55" t="n">
        <f aca="false">IF(DM230=2,2,IF(AND(DM230=3,DM232=1),4,DM230))</f>
        <v>1</v>
      </c>
      <c r="DO230" s="55" t="n">
        <f aca="false">IF(DN230=2,2,IF(AND(DN230=4,DN233=1),5,DN230))</f>
        <v>1</v>
      </c>
      <c r="DP230" s="55" t="n">
        <f aca="false">IF(DO230=2,2,IF(AND(DO230=5,DO234=1),6,DO230))</f>
        <v>1</v>
      </c>
      <c r="DQ230" s="55" t="n">
        <f aca="false">IF(DP230=2,2,IF(AND(DP230=6,DP235=1),7,DP230))</f>
        <v>1</v>
      </c>
      <c r="DR230" s="55" t="n">
        <f aca="false">IF(DQ230=2,2,IF(AND(DQ230=7,DQ236=1),8,DQ230))</f>
        <v>1</v>
      </c>
      <c r="DS230" s="55" t="n">
        <f aca="false">IF(DR230=2,2,IF(AND(DR230=8,DR237=1),9,DR230))</f>
        <v>1</v>
      </c>
      <c r="DT230" s="55" t="n">
        <f aca="false">IF(DS230=2,2,IF(AND(DS230=9,DS238=1),10,DS230))</f>
        <v>1</v>
      </c>
      <c r="DU230" s="55" t="n">
        <f aca="false">IF(DT230=2,2,IF(AND(DT230=10,DT239=1),11,DT230))</f>
        <v>1</v>
      </c>
      <c r="DV230" s="55" t="n">
        <f aca="false">IF(DU230=2,2,IF(AND(DU230=11,DU240=1),12,DU230))</f>
        <v>1</v>
      </c>
      <c r="DW230" s="55" t="n">
        <f aca="false">IF(DV230=2,2,IF(AND(DV230=12,DV241=1),13,DV230))</f>
        <v>1</v>
      </c>
      <c r="DX230" s="55" t="n">
        <f aca="false">IF(DW230=2,2,IF(AND(DW230=13,DW242=1),14,DW230))</f>
        <v>1</v>
      </c>
      <c r="DY230" s="55" t="n">
        <f aca="false">IF(DX230=2,2,IF(AND(DX230=14,DX243=1),15,DX230))</f>
        <v>1</v>
      </c>
      <c r="DZ230" s="55" t="n">
        <f aca="false">IF(DY230=2,2,IF(AND(DY230=15,DY244=1),16,DY230))</f>
        <v>1</v>
      </c>
      <c r="EA230" s="55" t="n">
        <f aca="false">IF(DZ230=2,2,IF(AND(DZ230=16,DZ245=1),17,DZ230))</f>
        <v>1</v>
      </c>
      <c r="EB230" s="55" t="n">
        <f aca="false">IF(EA230=2,2,IF(AND(EA230=17,EA246=1),18,EA230))</f>
        <v>1</v>
      </c>
      <c r="EC230" s="213" t="n">
        <f aca="false">IF(EB230=2,2,IF(AND(EB230=18,EB247=1),19,EB230))</f>
        <v>1</v>
      </c>
      <c r="ED230" s="214" t="n">
        <f aca="false">IF(EC230=2,DK230,IF(EC230=3,(DK230+DK231),IF(EC230=4,(DK230+DK231+DK232),IF(EC230=5,(DK230+DK231+DK232+DK233),IF(EC230=6,(DK230+DK231+DK232+DK233+DK234),IF(EC230=7,(DK230+DK231+DK232+DK233+DK234+DK235),0))))))</f>
        <v>0</v>
      </c>
      <c r="EE230" s="215" t="n">
        <f aca="false">IF(EC230=8,(DK230+DK231+DK232+DK233+DK234+DK235+DK236),IF(EC230=9,(DK230+DK231+DK232+DK233+DK234+DK235+DK236+DK237),IF(EC230=10,(DK230+DK231+DK232+DK233+DK234+DK235+DK236+DK237+DK238),IF(EC230=11,(DK230+DK231+DK232+DK233+DK234+DK235+DK236+DK237+DK238+DK239),IF(EC230=12,(DK230+DK231+DK232+DK233+DK234+DK235+DK236+DK237+DK238+DK239+DK240),IF(EC230=13,(DK230+DK231+DK232+DK233+DK234+DK235+DK236+DK237+DK238+DK239+DK240+DK241),0))))))</f>
        <v>0</v>
      </c>
      <c r="EF230" s="215" t="n">
        <f aca="false">IF(EC230=14,SUM(DK230:DK242),IF(EC230=15,SUM(DK230:DK243),IF(EC230=16,SUM(DK230:DK244),IF(EC230=17,SUM(DK230:DK245),IF(EC230=18,SUM(DK230:DK246),IF(EC230=19,SUM(DK230:DK247),0))))))</f>
        <v>0</v>
      </c>
      <c r="EG230" s="216" t="n">
        <f aca="false">ED230+EE230+EF230</f>
        <v>0</v>
      </c>
      <c r="EH230" s="215"/>
      <c r="EI230" s="216"/>
      <c r="EJ230" s="113" t="n">
        <f aca="false">EG230+EI230</f>
        <v>0</v>
      </c>
      <c r="EK230" s="113"/>
      <c r="EL230" s="113"/>
      <c r="EM230" s="113"/>
      <c r="EN230" s="113"/>
    </row>
    <row r="231" s="16" customFormat="true" ht="27" hidden="false" customHeight="true" outlineLevel="0" collapsed="false">
      <c r="B231" s="164" t="str">
        <f aca="false">IF(M231&gt;0,"Wypełnione","")</f>
        <v/>
      </c>
      <c r="C231" s="165" t="str">
        <f aca="false">IF(AU231=1,SUM(AU$11:AU231),"")</f>
        <v/>
      </c>
      <c r="D231" s="166"/>
      <c r="E231" s="167"/>
      <c r="F231" s="168"/>
      <c r="G231" s="169"/>
      <c r="H231" s="170"/>
      <c r="I231" s="168"/>
      <c r="J231" s="169"/>
      <c r="K231" s="170"/>
      <c r="L231" s="171"/>
      <c r="M231" s="172"/>
      <c r="N231" s="173"/>
      <c r="O231" s="173"/>
      <c r="P231" s="174"/>
      <c r="Q231" s="175"/>
      <c r="R231" s="175"/>
      <c r="S231" s="175"/>
      <c r="T231" s="175"/>
      <c r="U231" s="176"/>
      <c r="V231" s="177"/>
      <c r="W231" s="178"/>
      <c r="X231" s="178"/>
      <c r="Y231" s="178"/>
      <c r="Z231" s="178"/>
      <c r="AA231" s="178"/>
      <c r="AB231" s="178"/>
      <c r="AC231" s="178"/>
      <c r="AD231" s="178"/>
      <c r="AE231" s="179"/>
      <c r="AF231" s="180"/>
      <c r="AG231" s="177"/>
      <c r="AH231" s="178"/>
      <c r="AI231" s="181"/>
      <c r="AJ231" s="182"/>
      <c r="AK231" s="169"/>
      <c r="AL231" s="183"/>
      <c r="AM231" s="184"/>
      <c r="AN231" s="184"/>
      <c r="AO231" s="183"/>
      <c r="AP231" s="185"/>
      <c r="AQ231" s="186" t="str">
        <f aca="false">IF(BG231+BJ231&gt;0,"Wpisz miarę.","")</f>
        <v/>
      </c>
      <c r="AR231" s="187" t="n">
        <v>1</v>
      </c>
      <c r="AU231" s="188" t="n">
        <f aca="false">AW231</f>
        <v>0</v>
      </c>
      <c r="AV231" s="189" t="b">
        <f aca="false">ISNONTEXT(D231)</f>
        <v>1</v>
      </c>
      <c r="AW231" s="55" t="n">
        <f aca="false">IF(AV231=TRUE(),0,1)</f>
        <v>0</v>
      </c>
      <c r="AX231" s="190" t="n">
        <f aca="false">IF(D231=0,1,COUNTIF(D$12:D$401,D231))</f>
        <v>1</v>
      </c>
      <c r="AY231" s="191" t="n">
        <f aca="false">IF(AX231&gt;1,1,0)</f>
        <v>0</v>
      </c>
      <c r="BD231" s="193"/>
      <c r="BE231" s="193"/>
      <c r="BG231" s="194" t="n">
        <f aca="false">IF(AND(BH231&gt;0,BI231=0),1,0)</f>
        <v>0</v>
      </c>
      <c r="BH231" s="195" t="n">
        <f aca="false">AE231</f>
        <v>0</v>
      </c>
      <c r="BI231" s="187" t="n">
        <f aca="false">AF231</f>
        <v>0</v>
      </c>
      <c r="BJ231" s="194" t="n">
        <f aca="false">IF(AND(BK231&gt;0,BL231=0),1,0)</f>
        <v>0</v>
      </c>
      <c r="BK231" s="195" t="n">
        <f aca="false">AJ231</f>
        <v>0</v>
      </c>
      <c r="BL231" s="187" t="n">
        <f aca="false">AK231</f>
        <v>0</v>
      </c>
      <c r="BN231" s="196" t="n">
        <f aca="false">IF(P231&gt;0,1,0)</f>
        <v>0</v>
      </c>
      <c r="BO231" s="196" t="n">
        <f aca="false">IF(Q231&gt;0,1,0)</f>
        <v>0</v>
      </c>
      <c r="BP231" s="196" t="n">
        <f aca="false">IF(R231&gt;0,1,0)</f>
        <v>0</v>
      </c>
      <c r="BQ231" s="196" t="n">
        <f aca="false">IF(S231&gt;0,1,0)</f>
        <v>0</v>
      </c>
      <c r="BR231" s="196" t="n">
        <f aca="false">IF(T231&gt;0,1,0)</f>
        <v>0</v>
      </c>
      <c r="BS231" s="196" t="n">
        <f aca="false">IF(U231&gt;0,1,0)</f>
        <v>0</v>
      </c>
      <c r="BT231" s="197" t="n">
        <f aca="false">IF(SUM(BN231:BS231)&lt;=1,0,164)</f>
        <v>0</v>
      </c>
      <c r="CA231" s="27"/>
      <c r="CB231" s="199" t="str">
        <f aca="false">IF(ROUND(EJ231,2)=0,"",ROUND((K231-EJ231),2))</f>
        <v/>
      </c>
      <c r="CC231" s="200" t="str">
        <f aca="false">IF(CB231=0,"OK.",IF(CB231="","","Popraw  ;)"))</f>
        <v/>
      </c>
      <c r="CD231" s="201" t="str">
        <f aca="false">IF(ROWS(AP231:AP232)&gt;2,"Pamiętaj o wpisaniu WYPEŁNIONE do kol. z Filtrem","")</f>
        <v/>
      </c>
      <c r="CE231" s="217"/>
      <c r="CF231" s="218"/>
      <c r="CG231" s="218"/>
      <c r="CH231" s="218"/>
      <c r="CI231" s="220"/>
      <c r="CJ231" s="27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05" t="b">
        <f aca="false">ISNUMBER(D231)</f>
        <v>0</v>
      </c>
      <c r="CV231" s="206" t="b">
        <f aca="false">ISBLANK(D231)</f>
        <v>1</v>
      </c>
      <c r="CW231" s="189" t="b">
        <f aca="false">IF(CU231=CV231,FALSE(),TRUE())</f>
        <v>1</v>
      </c>
      <c r="CX231" s="55" t="n">
        <f aca="false">IF(CW231=TRUE(),0,1)</f>
        <v>0</v>
      </c>
      <c r="CY231" s="17"/>
      <c r="CZ231" s="55" t="n">
        <f aca="false">CX231</f>
        <v>0</v>
      </c>
      <c r="DA231" s="208" t="n">
        <f aca="false">IF(CZ231=0,DA230,CZ231)</f>
        <v>1</v>
      </c>
      <c r="DB231" s="161" t="n">
        <f aca="false">IF(DA231=1,1,IF(DA231=10,10,IF(DA231=20,20,10)))</f>
        <v>1</v>
      </c>
      <c r="DC231" s="222"/>
      <c r="DD231" s="208" t="n">
        <f aca="false">IF(DB231=1,1,0)</f>
        <v>1</v>
      </c>
      <c r="DE231" s="209" t="n">
        <f aca="false">DD231*K231</f>
        <v>0</v>
      </c>
      <c r="DF231" s="209" t="n">
        <f aca="false">DD231*M231</f>
        <v>0</v>
      </c>
      <c r="DG231" s="210"/>
      <c r="DH231" s="43"/>
      <c r="DI231" s="211"/>
      <c r="DJ231" s="112"/>
      <c r="DK231" s="162" t="n">
        <f aca="false">IF(DB231=1,M231,0)</f>
        <v>0</v>
      </c>
      <c r="DL231" s="212" t="n">
        <f aca="false">IF(AND(CZ231=1,DD231=1),2,DD231)</f>
        <v>1</v>
      </c>
      <c r="DM231" s="55" t="n">
        <f aca="false">IF(AND(DL231=2,DL232=2),2,IF(AND(DL231=2,DL232=1),3,DL231))</f>
        <v>1</v>
      </c>
      <c r="DN231" s="55" t="n">
        <f aca="false">IF(DM231=2,2,IF(AND(DM231=3,DM233=1),4,DM231))</f>
        <v>1</v>
      </c>
      <c r="DO231" s="55" t="n">
        <f aca="false">IF(DN231=2,2,IF(AND(DN231=4,DN234=1),5,DN231))</f>
        <v>1</v>
      </c>
      <c r="DP231" s="55" t="n">
        <f aca="false">IF(DO231=2,2,IF(AND(DO231=5,DO235=1),6,DO231))</f>
        <v>1</v>
      </c>
      <c r="DQ231" s="55" t="n">
        <f aca="false">IF(DP231=2,2,IF(AND(DP231=6,DP236=1),7,DP231))</f>
        <v>1</v>
      </c>
      <c r="DR231" s="55" t="n">
        <f aca="false">IF(DQ231=2,2,IF(AND(DQ231=7,DQ237=1),8,DQ231))</f>
        <v>1</v>
      </c>
      <c r="DS231" s="55" t="n">
        <f aca="false">IF(DR231=2,2,IF(AND(DR231=8,DR238=1),9,DR231))</f>
        <v>1</v>
      </c>
      <c r="DT231" s="55" t="n">
        <f aca="false">IF(DS231=2,2,IF(AND(DS231=9,DS239=1),10,DS231))</f>
        <v>1</v>
      </c>
      <c r="DU231" s="55" t="n">
        <f aca="false">IF(DT231=2,2,IF(AND(DT231=10,DT240=1),11,DT231))</f>
        <v>1</v>
      </c>
      <c r="DV231" s="55" t="n">
        <f aca="false">IF(DU231=2,2,IF(AND(DU231=11,DU241=1),12,DU231))</f>
        <v>1</v>
      </c>
      <c r="DW231" s="55" t="n">
        <f aca="false">IF(DV231=2,2,IF(AND(DV231=12,DV242=1),13,DV231))</f>
        <v>1</v>
      </c>
      <c r="DX231" s="55" t="n">
        <f aca="false">IF(DW231=2,2,IF(AND(DW231=13,DW243=1),14,DW231))</f>
        <v>1</v>
      </c>
      <c r="DY231" s="55" t="n">
        <f aca="false">IF(DX231=2,2,IF(AND(DX231=14,DX244=1),15,DX231))</f>
        <v>1</v>
      </c>
      <c r="DZ231" s="55" t="n">
        <f aca="false">IF(DY231=2,2,IF(AND(DY231=15,DY245=1),16,DY231))</f>
        <v>1</v>
      </c>
      <c r="EA231" s="55" t="n">
        <f aca="false">IF(DZ231=2,2,IF(AND(DZ231=16,DZ246=1),17,DZ231))</f>
        <v>1</v>
      </c>
      <c r="EB231" s="55" t="n">
        <f aca="false">IF(EA231=2,2,IF(AND(EA231=17,EA247=1),18,EA231))</f>
        <v>1</v>
      </c>
      <c r="EC231" s="213" t="n">
        <f aca="false">IF(EB231=2,2,IF(AND(EB231=18,EB248=1),19,EB231))</f>
        <v>1</v>
      </c>
      <c r="ED231" s="214" t="n">
        <f aca="false">IF(EC231=2,DK231,IF(EC231=3,(DK231+DK232),IF(EC231=4,(DK231+DK232+DK233),IF(EC231=5,(DK231+DK232+DK233+DK234),IF(EC231=6,(DK231+DK232+DK233+DK234+DK235),IF(EC231=7,(DK231+DK232+DK233+DK234+DK235+DK236),0))))))</f>
        <v>0</v>
      </c>
      <c r="EE231" s="215" t="n">
        <f aca="false">IF(EC231=8,(DK231+DK232+DK233+DK234+DK235+DK236+DK237),IF(EC231=9,(DK231+DK232+DK233+DK234+DK235+DK236+DK237+DK238),IF(EC231=10,(DK231+DK232+DK233+DK234+DK235+DK236+DK237+DK238+DK239),IF(EC231=11,(DK231+DK232+DK233+DK234+DK235+DK236+DK237+DK238+DK239+DK240),IF(EC231=12,(DK231+DK232+DK233+DK234+DK235+DK236+DK237+DK238+DK239+DK240+DK241),IF(EC231=13,(DK231+DK232+DK233+DK234+DK235+DK236+DK237+DK238+DK239+DK240+DK241+DK242),0))))))</f>
        <v>0</v>
      </c>
      <c r="EF231" s="215" t="n">
        <f aca="false">IF(EC231=14,SUM(DK231:DK243),IF(EC231=15,SUM(DK231:DK244),IF(EC231=16,SUM(DK231:DK245),IF(EC231=17,SUM(DK231:DK246),IF(EC231=18,SUM(DK231:DK247),IF(EC231=19,SUM(DK231:DK248),0))))))</f>
        <v>0</v>
      </c>
      <c r="EG231" s="216" t="n">
        <f aca="false">ED231+EE231+EF231</f>
        <v>0</v>
      </c>
      <c r="EH231" s="215"/>
      <c r="EI231" s="216"/>
      <c r="EJ231" s="113" t="n">
        <f aca="false">EG231+EI231</f>
        <v>0</v>
      </c>
      <c r="EK231" s="113"/>
      <c r="EL231" s="113"/>
      <c r="EM231" s="113"/>
      <c r="EN231" s="113"/>
    </row>
    <row r="232" s="16" customFormat="true" ht="27" hidden="false" customHeight="true" outlineLevel="0" collapsed="false">
      <c r="B232" s="164" t="str">
        <f aca="false">IF(M232&gt;0,"Wypełnione","")</f>
        <v/>
      </c>
      <c r="C232" s="165" t="str">
        <f aca="false">IF(AU232=1,SUM(AU$11:AU232),"")</f>
        <v/>
      </c>
      <c r="D232" s="166"/>
      <c r="E232" s="167"/>
      <c r="F232" s="168"/>
      <c r="G232" s="169"/>
      <c r="H232" s="170"/>
      <c r="I232" s="168"/>
      <c r="J232" s="169"/>
      <c r="K232" s="170"/>
      <c r="L232" s="171"/>
      <c r="M232" s="172"/>
      <c r="N232" s="173"/>
      <c r="O232" s="173"/>
      <c r="P232" s="174"/>
      <c r="Q232" s="175"/>
      <c r="R232" s="175"/>
      <c r="S232" s="175"/>
      <c r="T232" s="175"/>
      <c r="U232" s="176"/>
      <c r="V232" s="177"/>
      <c r="W232" s="178"/>
      <c r="X232" s="178"/>
      <c r="Y232" s="178"/>
      <c r="Z232" s="178"/>
      <c r="AA232" s="178"/>
      <c r="AB232" s="178"/>
      <c r="AC232" s="178"/>
      <c r="AD232" s="178"/>
      <c r="AE232" s="179"/>
      <c r="AF232" s="180"/>
      <c r="AG232" s="177"/>
      <c r="AH232" s="178"/>
      <c r="AI232" s="181"/>
      <c r="AJ232" s="182"/>
      <c r="AK232" s="169"/>
      <c r="AL232" s="183"/>
      <c r="AM232" s="184"/>
      <c r="AN232" s="184"/>
      <c r="AO232" s="183"/>
      <c r="AP232" s="185"/>
      <c r="AQ232" s="186" t="str">
        <f aca="false">IF(BG232+BJ232&gt;0,"Wpisz miarę.","")</f>
        <v/>
      </c>
      <c r="AR232" s="187" t="n">
        <v>1</v>
      </c>
      <c r="AU232" s="188" t="n">
        <f aca="false">AW232</f>
        <v>0</v>
      </c>
      <c r="AV232" s="189" t="b">
        <f aca="false">ISNONTEXT(D232)</f>
        <v>1</v>
      </c>
      <c r="AW232" s="55" t="n">
        <f aca="false">IF(AV232=TRUE(),0,1)</f>
        <v>0</v>
      </c>
      <c r="AX232" s="190" t="n">
        <f aca="false">IF(D232=0,1,COUNTIF(D$12:D$401,D232))</f>
        <v>1</v>
      </c>
      <c r="AY232" s="191" t="n">
        <f aca="false">IF(AX232&gt;1,1,0)</f>
        <v>0</v>
      </c>
      <c r="BD232" s="193"/>
      <c r="BE232" s="193"/>
      <c r="BG232" s="194" t="n">
        <f aca="false">IF(AND(BH232&gt;0,BI232=0),1,0)</f>
        <v>0</v>
      </c>
      <c r="BH232" s="195" t="n">
        <f aca="false">AE232</f>
        <v>0</v>
      </c>
      <c r="BI232" s="187" t="n">
        <f aca="false">AF232</f>
        <v>0</v>
      </c>
      <c r="BJ232" s="194" t="n">
        <f aca="false">IF(AND(BK232&gt;0,BL232=0),1,0)</f>
        <v>0</v>
      </c>
      <c r="BK232" s="195" t="n">
        <f aca="false">AJ232</f>
        <v>0</v>
      </c>
      <c r="BL232" s="187" t="n">
        <f aca="false">AK232</f>
        <v>0</v>
      </c>
      <c r="BN232" s="196" t="n">
        <f aca="false">IF(P232&gt;0,1,0)</f>
        <v>0</v>
      </c>
      <c r="BO232" s="196" t="n">
        <f aca="false">IF(Q232&gt;0,1,0)</f>
        <v>0</v>
      </c>
      <c r="BP232" s="196" t="n">
        <f aca="false">IF(R232&gt;0,1,0)</f>
        <v>0</v>
      </c>
      <c r="BQ232" s="196" t="n">
        <f aca="false">IF(S232&gt;0,1,0)</f>
        <v>0</v>
      </c>
      <c r="BR232" s="196" t="n">
        <f aca="false">IF(T232&gt;0,1,0)</f>
        <v>0</v>
      </c>
      <c r="BS232" s="196" t="n">
        <f aca="false">IF(U232&gt;0,1,0)</f>
        <v>0</v>
      </c>
      <c r="BT232" s="197" t="n">
        <f aca="false">IF(SUM(BN232:BS232)&lt;=1,0,164)</f>
        <v>0</v>
      </c>
      <c r="CA232" s="27"/>
      <c r="CB232" s="199" t="str">
        <f aca="false">IF(ROUND(EJ232,2)=0,"",ROUND((K232-EJ232),2))</f>
        <v/>
      </c>
      <c r="CC232" s="200" t="str">
        <f aca="false">IF(CB232=0,"OK.",IF(CB232="","","Popraw  ;)"))</f>
        <v/>
      </c>
      <c r="CD232" s="201" t="str">
        <f aca="false">IF(ROWS(AP232:AP233)&gt;2,"Pamiętaj o wpisaniu WYPEŁNIONE do kol. z Filtrem","")</f>
        <v/>
      </c>
      <c r="CE232" s="217"/>
      <c r="CF232" s="218"/>
      <c r="CG232" s="218"/>
      <c r="CH232" s="218"/>
      <c r="CI232" s="220"/>
      <c r="CJ232" s="27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05" t="b">
        <f aca="false">ISNUMBER(D232)</f>
        <v>0</v>
      </c>
      <c r="CV232" s="206" t="b">
        <f aca="false">ISBLANK(D232)</f>
        <v>1</v>
      </c>
      <c r="CW232" s="189" t="b">
        <f aca="false">IF(CU232=CV232,FALSE(),TRUE())</f>
        <v>1</v>
      </c>
      <c r="CX232" s="55" t="n">
        <f aca="false">IF(CW232=TRUE(),0,1)</f>
        <v>0</v>
      </c>
      <c r="CY232" s="27"/>
      <c r="CZ232" s="55" t="n">
        <f aca="false">CX232</f>
        <v>0</v>
      </c>
      <c r="DA232" s="208" t="n">
        <f aca="false">IF(CZ232=0,DA231,CZ232)</f>
        <v>1</v>
      </c>
      <c r="DB232" s="161" t="n">
        <f aca="false">IF(DA232=1,1,IF(DA232=10,10,IF(DA232=20,20,10)))</f>
        <v>1</v>
      </c>
      <c r="DC232" s="27"/>
      <c r="DD232" s="208" t="n">
        <f aca="false">IF(DB232=1,1,0)</f>
        <v>1</v>
      </c>
      <c r="DE232" s="209" t="n">
        <f aca="false">DD232*K232</f>
        <v>0</v>
      </c>
      <c r="DF232" s="209" t="n">
        <f aca="false">DD232*M232</f>
        <v>0</v>
      </c>
      <c r="DG232" s="210"/>
      <c r="DH232" s="43"/>
      <c r="DI232" s="211"/>
      <c r="DJ232" s="112"/>
      <c r="DK232" s="162" t="n">
        <f aca="false">IF(DB232=1,M232,0)</f>
        <v>0</v>
      </c>
      <c r="DL232" s="212" t="n">
        <f aca="false">IF(AND(CZ232=1,DD232=1),2,DD232)</f>
        <v>1</v>
      </c>
      <c r="DM232" s="55" t="n">
        <f aca="false">IF(AND(DL232=2,DL233=2),2,IF(AND(DL232=2,DL233=1),3,DL232))</f>
        <v>1</v>
      </c>
      <c r="DN232" s="55" t="n">
        <f aca="false">IF(DM232=2,2,IF(AND(DM232=3,DM234=1),4,DM232))</f>
        <v>1</v>
      </c>
      <c r="DO232" s="55" t="n">
        <f aca="false">IF(DN232=2,2,IF(AND(DN232=4,DN235=1),5,DN232))</f>
        <v>1</v>
      </c>
      <c r="DP232" s="55" t="n">
        <f aca="false">IF(DO232=2,2,IF(AND(DO232=5,DO236=1),6,DO232))</f>
        <v>1</v>
      </c>
      <c r="DQ232" s="55" t="n">
        <f aca="false">IF(DP232=2,2,IF(AND(DP232=6,DP237=1),7,DP232))</f>
        <v>1</v>
      </c>
      <c r="DR232" s="55" t="n">
        <f aca="false">IF(DQ232=2,2,IF(AND(DQ232=7,DQ238=1),8,DQ232))</f>
        <v>1</v>
      </c>
      <c r="DS232" s="55" t="n">
        <f aca="false">IF(DR232=2,2,IF(AND(DR232=8,DR239=1),9,DR232))</f>
        <v>1</v>
      </c>
      <c r="DT232" s="55" t="n">
        <f aca="false">IF(DS232=2,2,IF(AND(DS232=9,DS240=1),10,DS232))</f>
        <v>1</v>
      </c>
      <c r="DU232" s="55" t="n">
        <f aca="false">IF(DT232=2,2,IF(AND(DT232=10,DT241=1),11,DT232))</f>
        <v>1</v>
      </c>
      <c r="DV232" s="55" t="n">
        <f aca="false">IF(DU232=2,2,IF(AND(DU232=11,DU242=1),12,DU232))</f>
        <v>1</v>
      </c>
      <c r="DW232" s="55" t="n">
        <f aca="false">IF(DV232=2,2,IF(AND(DV232=12,DV243=1),13,DV232))</f>
        <v>1</v>
      </c>
      <c r="DX232" s="55" t="n">
        <f aca="false">IF(DW232=2,2,IF(AND(DW232=13,DW244=1),14,DW232))</f>
        <v>1</v>
      </c>
      <c r="DY232" s="55" t="n">
        <f aca="false">IF(DX232=2,2,IF(AND(DX232=14,DX245=1),15,DX232))</f>
        <v>1</v>
      </c>
      <c r="DZ232" s="55" t="n">
        <f aca="false">IF(DY232=2,2,IF(AND(DY232=15,DY246=1),16,DY232))</f>
        <v>1</v>
      </c>
      <c r="EA232" s="55" t="n">
        <f aca="false">IF(DZ232=2,2,IF(AND(DZ232=16,DZ247=1),17,DZ232))</f>
        <v>1</v>
      </c>
      <c r="EB232" s="55" t="n">
        <f aca="false">IF(EA232=2,2,IF(AND(EA232=17,EA248=1),18,EA232))</f>
        <v>1</v>
      </c>
      <c r="EC232" s="213" t="n">
        <f aca="false">IF(EB232=2,2,IF(AND(EB232=18,EB249=1),19,EB232))</f>
        <v>1</v>
      </c>
      <c r="ED232" s="214" t="n">
        <f aca="false">IF(EC232=2,DK232,IF(EC232=3,(DK232+DK233),IF(EC232=4,(DK232+DK233+DK234),IF(EC232=5,(DK232+DK233+DK234+DK235),IF(EC232=6,(DK232+DK233+DK234+DK235+DK236),IF(EC232=7,(DK232+DK233+DK234+DK235+DK236+DK237),0))))))</f>
        <v>0</v>
      </c>
      <c r="EE232" s="215" t="n">
        <f aca="false">IF(EC232=8,(DK232+DK233+DK234+DK235+DK236+DK237+DK238),IF(EC232=9,(DK232+DK233+DK234+DK235+DK236+DK237+DK238+DK239),IF(EC232=10,(DK232+DK233+DK234+DK235+DK236+DK237+DK238+DK239+DK240),IF(EC232=11,(DK232+DK233+DK234+DK235+DK236+DK237+DK238+DK239+DK240+DK241),IF(EC232=12,(DK232+DK233+DK234+DK235+DK236+DK237+DK238+DK239+DK240+DK241+DK242),IF(EC232=13,(DK232+DK233+DK234+DK235+DK236+DK237+DK238+DK239+DK240+DK241+DK242+DK243),0))))))</f>
        <v>0</v>
      </c>
      <c r="EF232" s="215" t="n">
        <f aca="false">IF(EC232=14,SUM(DK232:DK244),IF(EC232=15,SUM(DK232:DK245),IF(EC232=16,SUM(DK232:DK246),IF(EC232=17,SUM(DK232:DK247),IF(EC232=18,SUM(DK232:DK248),IF(EC232=19,SUM(DK232:DK249),0))))))</f>
        <v>0</v>
      </c>
      <c r="EG232" s="216" t="n">
        <f aca="false">ED232+EE232+EF232</f>
        <v>0</v>
      </c>
      <c r="EH232" s="215"/>
      <c r="EI232" s="216"/>
      <c r="EJ232" s="113" t="n">
        <f aca="false">EG232+EI232</f>
        <v>0</v>
      </c>
      <c r="EK232" s="113"/>
      <c r="EL232" s="113"/>
      <c r="EM232" s="113"/>
      <c r="EN232" s="113"/>
    </row>
    <row r="233" s="16" customFormat="true" ht="27" hidden="false" customHeight="true" outlineLevel="0" collapsed="false">
      <c r="B233" s="164" t="str">
        <f aca="false">IF(M233&gt;0,"Wypełnione","")</f>
        <v/>
      </c>
      <c r="C233" s="165" t="str">
        <f aca="false">IF(AU233=1,SUM(AU$11:AU233),"")</f>
        <v/>
      </c>
      <c r="D233" s="166"/>
      <c r="E233" s="167"/>
      <c r="F233" s="168"/>
      <c r="G233" s="169"/>
      <c r="H233" s="170"/>
      <c r="I233" s="168"/>
      <c r="J233" s="169"/>
      <c r="K233" s="170"/>
      <c r="L233" s="171"/>
      <c r="M233" s="172"/>
      <c r="N233" s="173"/>
      <c r="O233" s="173"/>
      <c r="P233" s="174"/>
      <c r="Q233" s="175"/>
      <c r="R233" s="175"/>
      <c r="S233" s="175"/>
      <c r="T233" s="175"/>
      <c r="U233" s="176"/>
      <c r="V233" s="177"/>
      <c r="W233" s="178"/>
      <c r="X233" s="178"/>
      <c r="Y233" s="178"/>
      <c r="Z233" s="178"/>
      <c r="AA233" s="178"/>
      <c r="AB233" s="178"/>
      <c r="AC233" s="178"/>
      <c r="AD233" s="178"/>
      <c r="AE233" s="179"/>
      <c r="AF233" s="180"/>
      <c r="AG233" s="177"/>
      <c r="AH233" s="178"/>
      <c r="AI233" s="181"/>
      <c r="AJ233" s="182"/>
      <c r="AK233" s="169"/>
      <c r="AL233" s="183"/>
      <c r="AM233" s="184"/>
      <c r="AN233" s="184"/>
      <c r="AO233" s="183"/>
      <c r="AP233" s="185"/>
      <c r="AQ233" s="186" t="str">
        <f aca="false">IF(BG233+BJ233&gt;0,"Wpisz miarę.","")</f>
        <v/>
      </c>
      <c r="AR233" s="187" t="n">
        <v>1</v>
      </c>
      <c r="AU233" s="188" t="n">
        <f aca="false">AW233</f>
        <v>0</v>
      </c>
      <c r="AV233" s="189" t="b">
        <f aca="false">ISNONTEXT(D233)</f>
        <v>1</v>
      </c>
      <c r="AW233" s="55" t="n">
        <f aca="false">IF(AV233=TRUE(),0,1)</f>
        <v>0</v>
      </c>
      <c r="AX233" s="190" t="n">
        <f aca="false">IF(D233=0,1,COUNTIF(D$12:D$401,D233))</f>
        <v>1</v>
      </c>
      <c r="AY233" s="191" t="n">
        <f aca="false">IF(AX233&gt;1,1,0)</f>
        <v>0</v>
      </c>
      <c r="BD233" s="193"/>
      <c r="BE233" s="193"/>
      <c r="BG233" s="194" t="n">
        <f aca="false">IF(AND(BH233&gt;0,BI233=0),1,0)</f>
        <v>0</v>
      </c>
      <c r="BH233" s="195" t="n">
        <f aca="false">AE233</f>
        <v>0</v>
      </c>
      <c r="BI233" s="187" t="n">
        <f aca="false">AF233</f>
        <v>0</v>
      </c>
      <c r="BJ233" s="194" t="n">
        <f aca="false">IF(AND(BK233&gt;0,BL233=0),1,0)</f>
        <v>0</v>
      </c>
      <c r="BK233" s="195" t="n">
        <f aca="false">AJ233</f>
        <v>0</v>
      </c>
      <c r="BL233" s="187" t="n">
        <f aca="false">AK233</f>
        <v>0</v>
      </c>
      <c r="BN233" s="196" t="n">
        <f aca="false">IF(P233&gt;0,1,0)</f>
        <v>0</v>
      </c>
      <c r="BO233" s="196" t="n">
        <f aca="false">IF(Q233&gt;0,1,0)</f>
        <v>0</v>
      </c>
      <c r="BP233" s="196" t="n">
        <f aca="false">IF(R233&gt;0,1,0)</f>
        <v>0</v>
      </c>
      <c r="BQ233" s="196" t="n">
        <f aca="false">IF(S233&gt;0,1,0)</f>
        <v>0</v>
      </c>
      <c r="BR233" s="196" t="n">
        <f aca="false">IF(T233&gt;0,1,0)</f>
        <v>0</v>
      </c>
      <c r="BS233" s="196" t="n">
        <f aca="false">IF(U233&gt;0,1,0)</f>
        <v>0</v>
      </c>
      <c r="BT233" s="197" t="n">
        <f aca="false">IF(SUM(BN233:BS233)&lt;=1,0,164)</f>
        <v>0</v>
      </c>
      <c r="CA233" s="27"/>
      <c r="CB233" s="199" t="str">
        <f aca="false">IF(ROUND(EJ233,2)=0,"",ROUND((K233-EJ233),2))</f>
        <v/>
      </c>
      <c r="CC233" s="200" t="str">
        <f aca="false">IF(CB233=0,"OK.",IF(CB233="","","Popraw  ;)"))</f>
        <v/>
      </c>
      <c r="CD233" s="201" t="str">
        <f aca="false">IF(ROWS(AP233:AP234)&gt;2,"Pamiętaj o wpisaniu WYPEŁNIONE do kol. z Filtrem","")</f>
        <v/>
      </c>
      <c r="CE233" s="217"/>
      <c r="CF233" s="218"/>
      <c r="CG233" s="218"/>
      <c r="CH233" s="218"/>
      <c r="CI233" s="220"/>
      <c r="CJ233" s="27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05" t="b">
        <f aca="false">ISNUMBER(D233)</f>
        <v>0</v>
      </c>
      <c r="CV233" s="206" t="b">
        <f aca="false">ISBLANK(D233)</f>
        <v>1</v>
      </c>
      <c r="CW233" s="189" t="b">
        <f aca="false">IF(CU233=CV233,FALSE(),TRUE())</f>
        <v>1</v>
      </c>
      <c r="CX233" s="55" t="n">
        <f aca="false">IF(CW233=TRUE(),0,1)</f>
        <v>0</v>
      </c>
      <c r="CY233" s="27"/>
      <c r="CZ233" s="55" t="n">
        <f aca="false">CX233</f>
        <v>0</v>
      </c>
      <c r="DA233" s="208" t="n">
        <f aca="false">IF(CZ233=0,DA232,CZ233)</f>
        <v>1</v>
      </c>
      <c r="DB233" s="161" t="n">
        <f aca="false">IF(DA233=1,1,IF(DA233=10,10,IF(DA233=20,20,10)))</f>
        <v>1</v>
      </c>
      <c r="DC233" s="27"/>
      <c r="DD233" s="208" t="n">
        <f aca="false">IF(DB233=1,1,0)</f>
        <v>1</v>
      </c>
      <c r="DE233" s="209" t="n">
        <f aca="false">DD233*K233</f>
        <v>0</v>
      </c>
      <c r="DF233" s="209" t="n">
        <f aca="false">DD233*M233</f>
        <v>0</v>
      </c>
      <c r="DG233" s="210"/>
      <c r="DH233" s="43"/>
      <c r="DI233" s="211"/>
      <c r="DJ233" s="112"/>
      <c r="DK233" s="162" t="n">
        <f aca="false">IF(DB233=1,M233,0)</f>
        <v>0</v>
      </c>
      <c r="DL233" s="212" t="n">
        <f aca="false">IF(AND(CZ233=1,DD233=1),2,DD233)</f>
        <v>1</v>
      </c>
      <c r="DM233" s="55" t="n">
        <f aca="false">IF(AND(DL233=2,DL234=2),2,IF(AND(DL233=2,DL234=1),3,DL233))</f>
        <v>1</v>
      </c>
      <c r="DN233" s="55" t="n">
        <f aca="false">IF(DM233=2,2,IF(AND(DM233=3,DM235=1),4,DM233))</f>
        <v>1</v>
      </c>
      <c r="DO233" s="55" t="n">
        <f aca="false">IF(DN233=2,2,IF(AND(DN233=4,DN236=1),5,DN233))</f>
        <v>1</v>
      </c>
      <c r="DP233" s="55" t="n">
        <f aca="false">IF(DO233=2,2,IF(AND(DO233=5,DO237=1),6,DO233))</f>
        <v>1</v>
      </c>
      <c r="DQ233" s="55" t="n">
        <f aca="false">IF(DP233=2,2,IF(AND(DP233=6,DP238=1),7,DP233))</f>
        <v>1</v>
      </c>
      <c r="DR233" s="55" t="n">
        <f aca="false">IF(DQ233=2,2,IF(AND(DQ233=7,DQ239=1),8,DQ233))</f>
        <v>1</v>
      </c>
      <c r="DS233" s="55" t="n">
        <f aca="false">IF(DR233=2,2,IF(AND(DR233=8,DR240=1),9,DR233))</f>
        <v>1</v>
      </c>
      <c r="DT233" s="55" t="n">
        <f aca="false">IF(DS233=2,2,IF(AND(DS233=9,DS241=1),10,DS233))</f>
        <v>1</v>
      </c>
      <c r="DU233" s="55" t="n">
        <f aca="false">IF(DT233=2,2,IF(AND(DT233=10,DT242=1),11,DT233))</f>
        <v>1</v>
      </c>
      <c r="DV233" s="55" t="n">
        <f aca="false">IF(DU233=2,2,IF(AND(DU233=11,DU243=1),12,DU233))</f>
        <v>1</v>
      </c>
      <c r="DW233" s="55" t="n">
        <f aca="false">IF(DV233=2,2,IF(AND(DV233=12,DV244=1),13,DV233))</f>
        <v>1</v>
      </c>
      <c r="DX233" s="55" t="n">
        <f aca="false">IF(DW233=2,2,IF(AND(DW233=13,DW245=1),14,DW233))</f>
        <v>1</v>
      </c>
      <c r="DY233" s="55" t="n">
        <f aca="false">IF(DX233=2,2,IF(AND(DX233=14,DX246=1),15,DX233))</f>
        <v>1</v>
      </c>
      <c r="DZ233" s="55" t="n">
        <f aca="false">IF(DY233=2,2,IF(AND(DY233=15,DY247=1),16,DY233))</f>
        <v>1</v>
      </c>
      <c r="EA233" s="55" t="n">
        <f aca="false">IF(DZ233=2,2,IF(AND(DZ233=16,DZ248=1),17,DZ233))</f>
        <v>1</v>
      </c>
      <c r="EB233" s="55" t="n">
        <f aca="false">IF(EA233=2,2,IF(AND(EA233=17,EA249=1),18,EA233))</f>
        <v>1</v>
      </c>
      <c r="EC233" s="213" t="n">
        <f aca="false">IF(EB233=2,2,IF(AND(EB233=18,EB250=1),19,EB233))</f>
        <v>1</v>
      </c>
      <c r="ED233" s="214" t="n">
        <f aca="false">IF(EC233=2,DK233,IF(EC233=3,(DK233+DK234),IF(EC233=4,(DK233+DK234+DK235),IF(EC233=5,(DK233+DK234+DK235+DK236),IF(EC233=6,(DK233+DK234+DK235+DK236+DK237),IF(EC233=7,(DK233+DK234+DK235+DK236+DK237+DK238),0))))))</f>
        <v>0</v>
      </c>
      <c r="EE233" s="215" t="n">
        <f aca="false">IF(EC233=8,(DK233+DK234+DK235+DK236+DK237+DK238+DK239),IF(EC233=9,(DK233+DK234+DK235+DK236+DK237+DK238+DK239+DK240),IF(EC233=10,(DK233+DK234+DK235+DK236+DK237+DK238+DK239+DK240+DK241),IF(EC233=11,(DK233+DK234+DK235+DK236+DK237+DK238+DK239+DK240+DK241+DK242),IF(EC233=12,(DK233+DK234+DK235+DK236+DK237+DK238+DK239+DK240+DK241+DK242+DK243),IF(EC233=13,(DK233+DK234+DK235+DK236+DK237+DK238+DK239+DK240+DK241+DK242+DK243+DK244),0))))))</f>
        <v>0</v>
      </c>
      <c r="EF233" s="215" t="n">
        <f aca="false">IF(EC233=14,SUM(DK233:DK245),IF(EC233=15,SUM(DK233:DK246),IF(EC233=16,SUM(DK233:DK247),IF(EC233=17,SUM(DK233:DK248),IF(EC233=18,SUM(DK233:DK249),IF(EC233=19,SUM(DK233:DK250),0))))))</f>
        <v>0</v>
      </c>
      <c r="EG233" s="216" t="n">
        <f aca="false">ED233+EE233+EF233</f>
        <v>0</v>
      </c>
      <c r="EH233" s="215"/>
      <c r="EI233" s="216"/>
      <c r="EJ233" s="113" t="n">
        <f aca="false">EG233+EI233</f>
        <v>0</v>
      </c>
      <c r="EK233" s="113"/>
      <c r="EL233" s="113"/>
      <c r="EM233" s="113"/>
      <c r="EN233" s="113"/>
    </row>
    <row r="234" s="16" customFormat="true" ht="27" hidden="false" customHeight="true" outlineLevel="0" collapsed="false">
      <c r="B234" s="164" t="str">
        <f aca="false">IF(M234&gt;0,"Wypełnione","")</f>
        <v/>
      </c>
      <c r="C234" s="165" t="str">
        <f aca="false">IF(AU234=1,SUM(AU$11:AU234),"")</f>
        <v/>
      </c>
      <c r="D234" s="166"/>
      <c r="E234" s="167"/>
      <c r="F234" s="168"/>
      <c r="G234" s="169"/>
      <c r="H234" s="170"/>
      <c r="I234" s="168"/>
      <c r="J234" s="169"/>
      <c r="K234" s="170"/>
      <c r="L234" s="171"/>
      <c r="M234" s="172"/>
      <c r="N234" s="173"/>
      <c r="O234" s="173"/>
      <c r="P234" s="174"/>
      <c r="Q234" s="175"/>
      <c r="R234" s="175"/>
      <c r="S234" s="175"/>
      <c r="T234" s="175"/>
      <c r="U234" s="176"/>
      <c r="V234" s="177"/>
      <c r="W234" s="178"/>
      <c r="X234" s="178"/>
      <c r="Y234" s="178"/>
      <c r="Z234" s="178"/>
      <c r="AA234" s="178"/>
      <c r="AB234" s="178"/>
      <c r="AC234" s="178"/>
      <c r="AD234" s="178"/>
      <c r="AE234" s="179"/>
      <c r="AF234" s="180"/>
      <c r="AG234" s="177"/>
      <c r="AH234" s="178"/>
      <c r="AI234" s="181"/>
      <c r="AJ234" s="182"/>
      <c r="AK234" s="169"/>
      <c r="AL234" s="183"/>
      <c r="AM234" s="184"/>
      <c r="AN234" s="184"/>
      <c r="AO234" s="183"/>
      <c r="AP234" s="185"/>
      <c r="AQ234" s="186" t="str">
        <f aca="false">IF(BG234+BJ234&gt;0,"Wpisz miarę.","")</f>
        <v/>
      </c>
      <c r="AR234" s="187" t="n">
        <v>1</v>
      </c>
      <c r="AU234" s="188" t="n">
        <f aca="false">AW234</f>
        <v>0</v>
      </c>
      <c r="AV234" s="189" t="b">
        <f aca="false">ISNONTEXT(D234)</f>
        <v>1</v>
      </c>
      <c r="AW234" s="55" t="n">
        <f aca="false">IF(AV234=TRUE(),0,1)</f>
        <v>0</v>
      </c>
      <c r="AX234" s="190" t="n">
        <f aca="false">IF(D234=0,1,COUNTIF(D$12:D$401,D234))</f>
        <v>1</v>
      </c>
      <c r="AY234" s="191" t="n">
        <f aca="false">IF(AX234&gt;1,1,0)</f>
        <v>0</v>
      </c>
      <c r="BD234" s="193"/>
      <c r="BE234" s="193"/>
      <c r="BG234" s="194" t="n">
        <f aca="false">IF(AND(BH234&gt;0,BI234=0),1,0)</f>
        <v>0</v>
      </c>
      <c r="BH234" s="195" t="n">
        <f aca="false">AE234</f>
        <v>0</v>
      </c>
      <c r="BI234" s="187" t="n">
        <f aca="false">AF234</f>
        <v>0</v>
      </c>
      <c r="BJ234" s="194" t="n">
        <f aca="false">IF(AND(BK234&gt;0,BL234=0),1,0)</f>
        <v>0</v>
      </c>
      <c r="BK234" s="195" t="n">
        <f aca="false">AJ234</f>
        <v>0</v>
      </c>
      <c r="BL234" s="187" t="n">
        <f aca="false">AK234</f>
        <v>0</v>
      </c>
      <c r="BN234" s="196" t="n">
        <f aca="false">IF(P234&gt;0,1,0)</f>
        <v>0</v>
      </c>
      <c r="BO234" s="196" t="n">
        <f aca="false">IF(Q234&gt;0,1,0)</f>
        <v>0</v>
      </c>
      <c r="BP234" s="196" t="n">
        <f aca="false">IF(R234&gt;0,1,0)</f>
        <v>0</v>
      </c>
      <c r="BQ234" s="196" t="n">
        <f aca="false">IF(S234&gt;0,1,0)</f>
        <v>0</v>
      </c>
      <c r="BR234" s="196" t="n">
        <f aca="false">IF(T234&gt;0,1,0)</f>
        <v>0</v>
      </c>
      <c r="BS234" s="196" t="n">
        <f aca="false">IF(U234&gt;0,1,0)</f>
        <v>0</v>
      </c>
      <c r="BT234" s="197" t="n">
        <f aca="false">IF(SUM(BN234:BS234)&lt;=1,0,164)</f>
        <v>0</v>
      </c>
      <c r="CA234" s="27"/>
      <c r="CB234" s="199" t="str">
        <f aca="false">IF(ROUND(EJ234,2)=0,"",ROUND((K234-EJ234),2))</f>
        <v/>
      </c>
      <c r="CC234" s="200" t="str">
        <f aca="false">IF(CB234=0,"OK.",IF(CB234="","","Popraw  ;)"))</f>
        <v/>
      </c>
      <c r="CD234" s="201" t="str">
        <f aca="false">IF(ROWS(AP234:AP235)&gt;2,"Pamiętaj o wpisaniu WYPEŁNIONE do kol. z Filtrem","")</f>
        <v/>
      </c>
      <c r="CE234" s="217"/>
      <c r="CF234" s="218"/>
      <c r="CG234" s="218"/>
      <c r="CH234" s="218"/>
      <c r="CI234" s="220"/>
      <c r="CJ234" s="27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05" t="b">
        <f aca="false">ISNUMBER(D234)</f>
        <v>0</v>
      </c>
      <c r="CV234" s="206" t="b">
        <f aca="false">ISBLANK(D234)</f>
        <v>1</v>
      </c>
      <c r="CW234" s="189" t="b">
        <f aca="false">IF(CU234=CV234,FALSE(),TRUE())</f>
        <v>1</v>
      </c>
      <c r="CX234" s="55" t="n">
        <f aca="false">IF(CW234=TRUE(),0,1)</f>
        <v>0</v>
      </c>
      <c r="CY234" s="27"/>
      <c r="CZ234" s="55" t="n">
        <f aca="false">CX234</f>
        <v>0</v>
      </c>
      <c r="DA234" s="208" t="n">
        <f aca="false">IF(CZ234=0,DA233,CZ234)</f>
        <v>1</v>
      </c>
      <c r="DB234" s="161" t="n">
        <f aca="false">IF(DA234=1,1,IF(DA234=10,10,IF(DA234=20,20,10)))</f>
        <v>1</v>
      </c>
      <c r="DC234" s="27"/>
      <c r="DD234" s="208" t="n">
        <f aca="false">IF(DB234=1,1,0)</f>
        <v>1</v>
      </c>
      <c r="DE234" s="209" t="n">
        <f aca="false">DD234*K234</f>
        <v>0</v>
      </c>
      <c r="DF234" s="209" t="n">
        <f aca="false">DD234*M234</f>
        <v>0</v>
      </c>
      <c r="DG234" s="210"/>
      <c r="DH234" s="43"/>
      <c r="DI234" s="211"/>
      <c r="DJ234" s="112"/>
      <c r="DK234" s="162" t="n">
        <f aca="false">IF(DB234=1,M234,0)</f>
        <v>0</v>
      </c>
      <c r="DL234" s="212" t="n">
        <f aca="false">IF(AND(CZ234=1,DD234=1),2,DD234)</f>
        <v>1</v>
      </c>
      <c r="DM234" s="55" t="n">
        <f aca="false">IF(AND(DL234=2,DL235=2),2,IF(AND(DL234=2,DL235=1),3,DL234))</f>
        <v>1</v>
      </c>
      <c r="DN234" s="55" t="n">
        <f aca="false">IF(DM234=2,2,IF(AND(DM234=3,DM236=1),4,DM234))</f>
        <v>1</v>
      </c>
      <c r="DO234" s="55" t="n">
        <f aca="false">IF(DN234=2,2,IF(AND(DN234=4,DN237=1),5,DN234))</f>
        <v>1</v>
      </c>
      <c r="DP234" s="55" t="n">
        <f aca="false">IF(DO234=2,2,IF(AND(DO234=5,DO238=1),6,DO234))</f>
        <v>1</v>
      </c>
      <c r="DQ234" s="55" t="n">
        <f aca="false">IF(DP234=2,2,IF(AND(DP234=6,DP239=1),7,DP234))</f>
        <v>1</v>
      </c>
      <c r="DR234" s="55" t="n">
        <f aca="false">IF(DQ234=2,2,IF(AND(DQ234=7,DQ240=1),8,DQ234))</f>
        <v>1</v>
      </c>
      <c r="DS234" s="55" t="n">
        <f aca="false">IF(DR234=2,2,IF(AND(DR234=8,DR241=1),9,DR234))</f>
        <v>1</v>
      </c>
      <c r="DT234" s="55" t="n">
        <f aca="false">IF(DS234=2,2,IF(AND(DS234=9,DS242=1),10,DS234))</f>
        <v>1</v>
      </c>
      <c r="DU234" s="55" t="n">
        <f aca="false">IF(DT234=2,2,IF(AND(DT234=10,DT243=1),11,DT234))</f>
        <v>1</v>
      </c>
      <c r="DV234" s="55" t="n">
        <f aca="false">IF(DU234=2,2,IF(AND(DU234=11,DU244=1),12,DU234))</f>
        <v>1</v>
      </c>
      <c r="DW234" s="55" t="n">
        <f aca="false">IF(DV234=2,2,IF(AND(DV234=12,DV245=1),13,DV234))</f>
        <v>1</v>
      </c>
      <c r="DX234" s="55" t="n">
        <f aca="false">IF(DW234=2,2,IF(AND(DW234=13,DW246=1),14,DW234))</f>
        <v>1</v>
      </c>
      <c r="DY234" s="55" t="n">
        <f aca="false">IF(DX234=2,2,IF(AND(DX234=14,DX247=1),15,DX234))</f>
        <v>1</v>
      </c>
      <c r="DZ234" s="55" t="n">
        <f aca="false">IF(DY234=2,2,IF(AND(DY234=15,DY248=1),16,DY234))</f>
        <v>1</v>
      </c>
      <c r="EA234" s="55" t="n">
        <f aca="false">IF(DZ234=2,2,IF(AND(DZ234=16,DZ249=1),17,DZ234))</f>
        <v>1</v>
      </c>
      <c r="EB234" s="55" t="n">
        <f aca="false">IF(EA234=2,2,IF(AND(EA234=17,EA250=1),18,EA234))</f>
        <v>1</v>
      </c>
      <c r="EC234" s="213" t="n">
        <f aca="false">IF(EB234=2,2,IF(AND(EB234=18,EB251=1),19,EB234))</f>
        <v>1</v>
      </c>
      <c r="ED234" s="214" t="n">
        <f aca="false">IF(EC234=2,DK234,IF(EC234=3,(DK234+DK235),IF(EC234=4,(DK234+DK235+DK236),IF(EC234=5,(DK234+DK235+DK236+DK237),IF(EC234=6,(DK234+DK235+DK236+DK237+DK238),IF(EC234=7,(DK234+DK235+DK236+DK237+DK238+DK239),0))))))</f>
        <v>0</v>
      </c>
      <c r="EE234" s="215" t="n">
        <f aca="false">IF(EC234=8,(DK234+DK235+DK236+DK237+DK238+DK239+DK240),IF(EC234=9,(DK234+DK235+DK236+DK237+DK238+DK239+DK240+DK241),IF(EC234=10,(DK234+DK235+DK236+DK237+DK238+DK239+DK240+DK241+DK242),IF(EC234=11,(DK234+DK235+DK236+DK237+DK238+DK239+DK240+DK241+DK242+DK243),IF(EC234=12,(DK234+DK235+DK236+DK237+DK238+DK239+DK240+DK241+DK242+DK243+DK244),IF(EC234=13,(DK234+DK235+DK236+DK237+DK238+DK239+DK240+DK241+DK242+DK243+DK244+DK245),0))))))</f>
        <v>0</v>
      </c>
      <c r="EF234" s="215" t="n">
        <f aca="false">IF(EC234=14,SUM(DK234:DK246),IF(EC234=15,SUM(DK234:DK247),IF(EC234=16,SUM(DK234:DK248),IF(EC234=17,SUM(DK234:DK249),IF(EC234=18,SUM(DK234:DK250),IF(EC234=19,SUM(DK234:DK251),0))))))</f>
        <v>0</v>
      </c>
      <c r="EG234" s="216" t="n">
        <f aca="false">ED234+EE234+EF234</f>
        <v>0</v>
      </c>
      <c r="EH234" s="215"/>
      <c r="EI234" s="216"/>
      <c r="EJ234" s="113" t="n">
        <f aca="false">EG234+EI234</f>
        <v>0</v>
      </c>
      <c r="EK234" s="113"/>
      <c r="EL234" s="113"/>
      <c r="EM234" s="113"/>
      <c r="EN234" s="113"/>
    </row>
    <row r="235" s="16" customFormat="true" ht="27" hidden="false" customHeight="true" outlineLevel="0" collapsed="false">
      <c r="B235" s="164" t="str">
        <f aca="false">IF(M235&gt;0,"Wypełnione","")</f>
        <v/>
      </c>
      <c r="C235" s="165" t="str">
        <f aca="false">IF(AU235=1,SUM(AU$11:AU235),"")</f>
        <v/>
      </c>
      <c r="D235" s="166"/>
      <c r="E235" s="167"/>
      <c r="F235" s="168"/>
      <c r="G235" s="169"/>
      <c r="H235" s="170"/>
      <c r="I235" s="168"/>
      <c r="J235" s="169"/>
      <c r="K235" s="170"/>
      <c r="L235" s="171"/>
      <c r="M235" s="172"/>
      <c r="N235" s="173"/>
      <c r="O235" s="173"/>
      <c r="P235" s="174"/>
      <c r="Q235" s="175"/>
      <c r="R235" s="175"/>
      <c r="S235" s="175"/>
      <c r="T235" s="175"/>
      <c r="U235" s="176"/>
      <c r="V235" s="177"/>
      <c r="W235" s="178"/>
      <c r="X235" s="178"/>
      <c r="Y235" s="178"/>
      <c r="Z235" s="178"/>
      <c r="AA235" s="178"/>
      <c r="AB235" s="178"/>
      <c r="AC235" s="178"/>
      <c r="AD235" s="178"/>
      <c r="AE235" s="179"/>
      <c r="AF235" s="180"/>
      <c r="AG235" s="177"/>
      <c r="AH235" s="178"/>
      <c r="AI235" s="181"/>
      <c r="AJ235" s="182"/>
      <c r="AK235" s="169"/>
      <c r="AL235" s="183"/>
      <c r="AM235" s="184"/>
      <c r="AN235" s="184"/>
      <c r="AO235" s="183"/>
      <c r="AP235" s="185"/>
      <c r="AQ235" s="186" t="str">
        <f aca="false">IF(BG235+BJ235&gt;0,"Wpisz miarę.","")</f>
        <v/>
      </c>
      <c r="AR235" s="187" t="n">
        <v>1</v>
      </c>
      <c r="AU235" s="188" t="n">
        <f aca="false">AW235</f>
        <v>0</v>
      </c>
      <c r="AV235" s="189" t="b">
        <f aca="false">ISNONTEXT(D235)</f>
        <v>1</v>
      </c>
      <c r="AW235" s="55" t="n">
        <f aca="false">IF(AV235=TRUE(),0,1)</f>
        <v>0</v>
      </c>
      <c r="AX235" s="190" t="n">
        <f aca="false">IF(D235=0,1,COUNTIF(D$12:D$401,D235))</f>
        <v>1</v>
      </c>
      <c r="AY235" s="191" t="n">
        <f aca="false">IF(AX235&gt;1,1,0)</f>
        <v>0</v>
      </c>
      <c r="BD235" s="193"/>
      <c r="BE235" s="193"/>
      <c r="BG235" s="194" t="n">
        <f aca="false">IF(AND(BH235&gt;0,BI235=0),1,0)</f>
        <v>0</v>
      </c>
      <c r="BH235" s="195" t="n">
        <f aca="false">AE235</f>
        <v>0</v>
      </c>
      <c r="BI235" s="187" t="n">
        <f aca="false">AF235</f>
        <v>0</v>
      </c>
      <c r="BJ235" s="194" t="n">
        <f aca="false">IF(AND(BK235&gt;0,BL235=0),1,0)</f>
        <v>0</v>
      </c>
      <c r="BK235" s="195" t="n">
        <f aca="false">AJ235</f>
        <v>0</v>
      </c>
      <c r="BL235" s="187" t="n">
        <f aca="false">AK235</f>
        <v>0</v>
      </c>
      <c r="BN235" s="196" t="n">
        <f aca="false">IF(P235&gt;0,1,0)</f>
        <v>0</v>
      </c>
      <c r="BO235" s="196" t="n">
        <f aca="false">IF(Q235&gt;0,1,0)</f>
        <v>0</v>
      </c>
      <c r="BP235" s="196" t="n">
        <f aca="false">IF(R235&gt;0,1,0)</f>
        <v>0</v>
      </c>
      <c r="BQ235" s="196" t="n">
        <f aca="false">IF(S235&gt;0,1,0)</f>
        <v>0</v>
      </c>
      <c r="BR235" s="196" t="n">
        <f aca="false">IF(T235&gt;0,1,0)</f>
        <v>0</v>
      </c>
      <c r="BS235" s="196" t="n">
        <f aca="false">IF(U235&gt;0,1,0)</f>
        <v>0</v>
      </c>
      <c r="BT235" s="197" t="n">
        <f aca="false">IF(SUM(BN235:BS235)&lt;=1,0,164)</f>
        <v>0</v>
      </c>
      <c r="CA235" s="27"/>
      <c r="CB235" s="199" t="str">
        <f aca="false">IF(ROUND(EJ235,2)=0,"",ROUND((K235-EJ235),2))</f>
        <v/>
      </c>
      <c r="CC235" s="200" t="str">
        <f aca="false">IF(CB235=0,"OK.",IF(CB235="","","Popraw  ;)"))</f>
        <v/>
      </c>
      <c r="CD235" s="201" t="str">
        <f aca="false">IF(ROWS(AP235:AP236)&gt;2,"Pamiętaj o wpisaniu WYPEŁNIONE do kol. z Filtrem","")</f>
        <v/>
      </c>
      <c r="CE235" s="217"/>
      <c r="CF235" s="218"/>
      <c r="CG235" s="218"/>
      <c r="CH235" s="218"/>
      <c r="CI235" s="220"/>
      <c r="CJ235" s="27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05" t="b">
        <f aca="false">ISNUMBER(D235)</f>
        <v>0</v>
      </c>
      <c r="CV235" s="206" t="b">
        <f aca="false">ISBLANK(D235)</f>
        <v>1</v>
      </c>
      <c r="CW235" s="189" t="b">
        <f aca="false">IF(CU235=CV235,FALSE(),TRUE())</f>
        <v>1</v>
      </c>
      <c r="CX235" s="55" t="n">
        <f aca="false">IF(CW235=TRUE(),0,1)</f>
        <v>0</v>
      </c>
      <c r="CY235" s="27"/>
      <c r="CZ235" s="55" t="n">
        <f aca="false">CX235</f>
        <v>0</v>
      </c>
      <c r="DA235" s="208" t="n">
        <f aca="false">IF(CZ235=0,DA234,CZ235)</f>
        <v>1</v>
      </c>
      <c r="DB235" s="161" t="n">
        <f aca="false">IF(DA235=1,1,IF(DA235=10,10,IF(DA235=20,20,10)))</f>
        <v>1</v>
      </c>
      <c r="DC235" s="27"/>
      <c r="DD235" s="208" t="n">
        <f aca="false">IF(DB235=1,1,0)</f>
        <v>1</v>
      </c>
      <c r="DE235" s="209" t="n">
        <f aca="false">DD235*K235</f>
        <v>0</v>
      </c>
      <c r="DF235" s="209" t="n">
        <f aca="false">DD235*M235</f>
        <v>0</v>
      </c>
      <c r="DG235" s="210"/>
      <c r="DH235" s="43"/>
      <c r="DI235" s="211"/>
      <c r="DJ235" s="112"/>
      <c r="DK235" s="162" t="n">
        <f aca="false">IF(DB235=1,M235,0)</f>
        <v>0</v>
      </c>
      <c r="DL235" s="212" t="n">
        <f aca="false">IF(AND(CZ235=1,DD235=1),2,DD235)</f>
        <v>1</v>
      </c>
      <c r="DM235" s="55" t="n">
        <f aca="false">IF(AND(DL235=2,DL236=2),2,IF(AND(DL235=2,DL236=1),3,DL235))</f>
        <v>1</v>
      </c>
      <c r="DN235" s="55" t="n">
        <f aca="false">IF(DM235=2,2,IF(AND(DM235=3,DM237=1),4,DM235))</f>
        <v>1</v>
      </c>
      <c r="DO235" s="55" t="n">
        <f aca="false">IF(DN235=2,2,IF(AND(DN235=4,DN238=1),5,DN235))</f>
        <v>1</v>
      </c>
      <c r="DP235" s="55" t="n">
        <f aca="false">IF(DO235=2,2,IF(AND(DO235=5,DO239=1),6,DO235))</f>
        <v>1</v>
      </c>
      <c r="DQ235" s="55" t="n">
        <f aca="false">IF(DP235=2,2,IF(AND(DP235=6,DP240=1),7,DP235))</f>
        <v>1</v>
      </c>
      <c r="DR235" s="55" t="n">
        <f aca="false">IF(DQ235=2,2,IF(AND(DQ235=7,DQ241=1),8,DQ235))</f>
        <v>1</v>
      </c>
      <c r="DS235" s="55" t="n">
        <f aca="false">IF(DR235=2,2,IF(AND(DR235=8,DR242=1),9,DR235))</f>
        <v>1</v>
      </c>
      <c r="DT235" s="55" t="n">
        <f aca="false">IF(DS235=2,2,IF(AND(DS235=9,DS243=1),10,DS235))</f>
        <v>1</v>
      </c>
      <c r="DU235" s="55" t="n">
        <f aca="false">IF(DT235=2,2,IF(AND(DT235=10,DT244=1),11,DT235))</f>
        <v>1</v>
      </c>
      <c r="DV235" s="55" t="n">
        <f aca="false">IF(DU235=2,2,IF(AND(DU235=11,DU245=1),12,DU235))</f>
        <v>1</v>
      </c>
      <c r="DW235" s="55" t="n">
        <f aca="false">IF(DV235=2,2,IF(AND(DV235=12,DV246=1),13,DV235))</f>
        <v>1</v>
      </c>
      <c r="DX235" s="55" t="n">
        <f aca="false">IF(DW235=2,2,IF(AND(DW235=13,DW247=1),14,DW235))</f>
        <v>1</v>
      </c>
      <c r="DY235" s="55" t="n">
        <f aca="false">IF(DX235=2,2,IF(AND(DX235=14,DX248=1),15,DX235))</f>
        <v>1</v>
      </c>
      <c r="DZ235" s="55" t="n">
        <f aca="false">IF(DY235=2,2,IF(AND(DY235=15,DY249=1),16,DY235))</f>
        <v>1</v>
      </c>
      <c r="EA235" s="55" t="n">
        <f aca="false">IF(DZ235=2,2,IF(AND(DZ235=16,DZ250=1),17,DZ235))</f>
        <v>1</v>
      </c>
      <c r="EB235" s="55" t="n">
        <f aca="false">IF(EA235=2,2,IF(AND(EA235=17,EA251=1),18,EA235))</f>
        <v>1</v>
      </c>
      <c r="EC235" s="213" t="n">
        <f aca="false">IF(EB235=2,2,IF(AND(EB235=18,EB252=1),19,EB235))</f>
        <v>1</v>
      </c>
      <c r="ED235" s="214" t="n">
        <f aca="false">IF(EC235=2,DK235,IF(EC235=3,(DK235+DK236),IF(EC235=4,(DK235+DK236+DK237),IF(EC235=5,(DK235+DK236+DK237+DK238),IF(EC235=6,(DK235+DK236+DK237+DK238+DK239),IF(EC235=7,(DK235+DK236+DK237+DK238+DK239+DK240),0))))))</f>
        <v>0</v>
      </c>
      <c r="EE235" s="215" t="n">
        <f aca="false">IF(EC235=8,(DK235+DK236+DK237+DK238+DK239+DK240+DK241),IF(EC235=9,(DK235+DK236+DK237+DK238+DK239+DK240+DK241+DK242),IF(EC235=10,(DK235+DK236+DK237+DK238+DK239+DK240+DK241+DK242+DK243),IF(EC235=11,(DK235+DK236+DK237+DK238+DK239+DK240+DK241+DK242+DK243+DK244),IF(EC235=12,(DK235+DK236+DK237+DK238+DK239+DK240+DK241+DK242+DK243+DK244+DK245),IF(EC235=13,(DK235+DK236+DK237+DK238+DK239+DK240+DK241+DK242+DK243+DK244+DK245+DK246),0))))))</f>
        <v>0</v>
      </c>
      <c r="EF235" s="215" t="n">
        <f aca="false">IF(EC235=14,SUM(DK235:DK247),IF(EC235=15,SUM(DK235:DK248),IF(EC235=16,SUM(DK235:DK249),IF(EC235=17,SUM(DK235:DK250),IF(EC235=18,SUM(DK235:DK251),IF(EC235=19,SUM(DK235:DK252),0))))))</f>
        <v>0</v>
      </c>
      <c r="EG235" s="216" t="n">
        <f aca="false">ED235+EE235+EF235</f>
        <v>0</v>
      </c>
      <c r="EH235" s="215"/>
      <c r="EI235" s="216"/>
      <c r="EJ235" s="113" t="n">
        <f aca="false">EG235+EI235</f>
        <v>0</v>
      </c>
      <c r="EK235" s="113"/>
      <c r="EL235" s="113"/>
      <c r="EM235" s="113"/>
      <c r="EN235" s="113"/>
    </row>
    <row r="236" s="16" customFormat="true" ht="27" hidden="false" customHeight="true" outlineLevel="0" collapsed="false">
      <c r="B236" s="164" t="str">
        <f aca="false">IF(M236&gt;0,"Wypełnione","")</f>
        <v/>
      </c>
      <c r="C236" s="165" t="str">
        <f aca="false">IF(AU236=1,SUM(AU$11:AU236),"")</f>
        <v/>
      </c>
      <c r="D236" s="166"/>
      <c r="E236" s="167"/>
      <c r="F236" s="168"/>
      <c r="G236" s="169"/>
      <c r="H236" s="170"/>
      <c r="I236" s="168"/>
      <c r="J236" s="169"/>
      <c r="K236" s="170"/>
      <c r="L236" s="171"/>
      <c r="M236" s="172"/>
      <c r="N236" s="173"/>
      <c r="O236" s="173"/>
      <c r="P236" s="174"/>
      <c r="Q236" s="175"/>
      <c r="R236" s="175"/>
      <c r="S236" s="175"/>
      <c r="T236" s="175"/>
      <c r="U236" s="176"/>
      <c r="V236" s="177"/>
      <c r="W236" s="178"/>
      <c r="X236" s="178"/>
      <c r="Y236" s="178"/>
      <c r="Z236" s="178"/>
      <c r="AA236" s="178"/>
      <c r="AB236" s="178"/>
      <c r="AC236" s="178"/>
      <c r="AD236" s="178"/>
      <c r="AE236" s="179"/>
      <c r="AF236" s="180"/>
      <c r="AG236" s="177"/>
      <c r="AH236" s="178"/>
      <c r="AI236" s="181"/>
      <c r="AJ236" s="182"/>
      <c r="AK236" s="169"/>
      <c r="AL236" s="183"/>
      <c r="AM236" s="184"/>
      <c r="AN236" s="184"/>
      <c r="AO236" s="183"/>
      <c r="AP236" s="185"/>
      <c r="AQ236" s="186" t="str">
        <f aca="false">IF(BG236+BJ236&gt;0,"Wpisz miarę.","")</f>
        <v/>
      </c>
      <c r="AR236" s="187" t="n">
        <v>1</v>
      </c>
      <c r="AU236" s="188" t="n">
        <f aca="false">AW236</f>
        <v>0</v>
      </c>
      <c r="AV236" s="189" t="b">
        <f aca="false">ISNONTEXT(D236)</f>
        <v>1</v>
      </c>
      <c r="AW236" s="55" t="n">
        <f aca="false">IF(AV236=TRUE(),0,1)</f>
        <v>0</v>
      </c>
      <c r="AX236" s="190" t="n">
        <f aca="false">IF(D236=0,1,COUNTIF(D$12:D$401,D236))</f>
        <v>1</v>
      </c>
      <c r="AY236" s="191" t="n">
        <f aca="false">IF(AX236&gt;1,1,0)</f>
        <v>0</v>
      </c>
      <c r="BD236" s="193"/>
      <c r="BE236" s="193"/>
      <c r="BG236" s="194" t="n">
        <f aca="false">IF(AND(BH236&gt;0,BI236=0),1,0)</f>
        <v>0</v>
      </c>
      <c r="BH236" s="195" t="n">
        <f aca="false">AE236</f>
        <v>0</v>
      </c>
      <c r="BI236" s="187" t="n">
        <f aca="false">AF236</f>
        <v>0</v>
      </c>
      <c r="BJ236" s="194" t="n">
        <f aca="false">IF(AND(BK236&gt;0,BL236=0),1,0)</f>
        <v>0</v>
      </c>
      <c r="BK236" s="195" t="n">
        <f aca="false">AJ236</f>
        <v>0</v>
      </c>
      <c r="BL236" s="187" t="n">
        <f aca="false">AK236</f>
        <v>0</v>
      </c>
      <c r="BN236" s="196" t="n">
        <f aca="false">IF(P236&gt;0,1,0)</f>
        <v>0</v>
      </c>
      <c r="BO236" s="196" t="n">
        <f aca="false">IF(Q236&gt;0,1,0)</f>
        <v>0</v>
      </c>
      <c r="BP236" s="196" t="n">
        <f aca="false">IF(R236&gt;0,1,0)</f>
        <v>0</v>
      </c>
      <c r="BQ236" s="196" t="n">
        <f aca="false">IF(S236&gt;0,1,0)</f>
        <v>0</v>
      </c>
      <c r="BR236" s="196" t="n">
        <f aca="false">IF(T236&gt;0,1,0)</f>
        <v>0</v>
      </c>
      <c r="BS236" s="196" t="n">
        <f aca="false">IF(U236&gt;0,1,0)</f>
        <v>0</v>
      </c>
      <c r="BT236" s="197" t="n">
        <f aca="false">IF(SUM(BN236:BS236)&lt;=1,0,164)</f>
        <v>0</v>
      </c>
      <c r="CA236" s="27"/>
      <c r="CB236" s="199" t="str">
        <f aca="false">IF(ROUND(EJ236,2)=0,"",ROUND((K236-EJ236),2))</f>
        <v/>
      </c>
      <c r="CC236" s="200" t="str">
        <f aca="false">IF(CB236=0,"OK.",IF(CB236="","","Popraw  ;)"))</f>
        <v/>
      </c>
      <c r="CD236" s="201" t="str">
        <f aca="false">IF(ROWS(AP236:AP237)&gt;2,"Pamiętaj o wpisaniu WYPEŁNIONE do kol. z Filtrem","")</f>
        <v/>
      </c>
      <c r="CE236" s="217"/>
      <c r="CF236" s="218"/>
      <c r="CG236" s="218"/>
      <c r="CH236" s="218"/>
      <c r="CI236" s="220"/>
      <c r="CJ236" s="27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05" t="b">
        <f aca="false">ISNUMBER(D236)</f>
        <v>0</v>
      </c>
      <c r="CV236" s="206" t="b">
        <f aca="false">ISBLANK(D236)</f>
        <v>1</v>
      </c>
      <c r="CW236" s="189" t="b">
        <f aca="false">IF(CU236=CV236,FALSE(),TRUE())</f>
        <v>1</v>
      </c>
      <c r="CX236" s="55" t="n">
        <f aca="false">IF(CW236=TRUE(),0,1)</f>
        <v>0</v>
      </c>
      <c r="CY236" s="27"/>
      <c r="CZ236" s="55" t="n">
        <f aca="false">CX236</f>
        <v>0</v>
      </c>
      <c r="DA236" s="208" t="n">
        <f aca="false">IF(CZ236=0,DA235,CZ236)</f>
        <v>1</v>
      </c>
      <c r="DB236" s="161" t="n">
        <f aca="false">IF(DA236=1,1,IF(DA236=10,10,IF(DA236=20,20,10)))</f>
        <v>1</v>
      </c>
      <c r="DC236" s="27"/>
      <c r="DD236" s="208" t="n">
        <f aca="false">IF(DB236=1,1,0)</f>
        <v>1</v>
      </c>
      <c r="DE236" s="209" t="n">
        <f aca="false">DD236*K236</f>
        <v>0</v>
      </c>
      <c r="DF236" s="209" t="n">
        <f aca="false">DD236*M236</f>
        <v>0</v>
      </c>
      <c r="DG236" s="210"/>
      <c r="DH236" s="43"/>
      <c r="DI236" s="211"/>
      <c r="DJ236" s="112"/>
      <c r="DK236" s="162" t="n">
        <f aca="false">IF(DB236=1,M236,0)</f>
        <v>0</v>
      </c>
      <c r="DL236" s="212" t="n">
        <f aca="false">IF(AND(CZ236=1,DD236=1),2,DD236)</f>
        <v>1</v>
      </c>
      <c r="DM236" s="55" t="n">
        <f aca="false">IF(AND(DL236=2,DL237=2),2,IF(AND(DL236=2,DL237=1),3,DL236))</f>
        <v>1</v>
      </c>
      <c r="DN236" s="55" t="n">
        <f aca="false">IF(DM236=2,2,IF(AND(DM236=3,DM238=1),4,DM236))</f>
        <v>1</v>
      </c>
      <c r="DO236" s="55" t="n">
        <f aca="false">IF(DN236=2,2,IF(AND(DN236=4,DN239=1),5,DN236))</f>
        <v>1</v>
      </c>
      <c r="DP236" s="55" t="n">
        <f aca="false">IF(DO236=2,2,IF(AND(DO236=5,DO240=1),6,DO236))</f>
        <v>1</v>
      </c>
      <c r="DQ236" s="55" t="n">
        <f aca="false">IF(DP236=2,2,IF(AND(DP236=6,DP241=1),7,DP236))</f>
        <v>1</v>
      </c>
      <c r="DR236" s="55" t="n">
        <f aca="false">IF(DQ236=2,2,IF(AND(DQ236=7,DQ242=1),8,DQ236))</f>
        <v>1</v>
      </c>
      <c r="DS236" s="55" t="n">
        <f aca="false">IF(DR236=2,2,IF(AND(DR236=8,DR243=1),9,DR236))</f>
        <v>1</v>
      </c>
      <c r="DT236" s="55" t="n">
        <f aca="false">IF(DS236=2,2,IF(AND(DS236=9,DS244=1),10,DS236))</f>
        <v>1</v>
      </c>
      <c r="DU236" s="55" t="n">
        <f aca="false">IF(DT236=2,2,IF(AND(DT236=10,DT245=1),11,DT236))</f>
        <v>1</v>
      </c>
      <c r="DV236" s="55" t="n">
        <f aca="false">IF(DU236=2,2,IF(AND(DU236=11,DU246=1),12,DU236))</f>
        <v>1</v>
      </c>
      <c r="DW236" s="55" t="n">
        <f aca="false">IF(DV236=2,2,IF(AND(DV236=12,DV247=1),13,DV236))</f>
        <v>1</v>
      </c>
      <c r="DX236" s="55" t="n">
        <f aca="false">IF(DW236=2,2,IF(AND(DW236=13,DW248=1),14,DW236))</f>
        <v>1</v>
      </c>
      <c r="DY236" s="55" t="n">
        <f aca="false">IF(DX236=2,2,IF(AND(DX236=14,DX249=1),15,DX236))</f>
        <v>1</v>
      </c>
      <c r="DZ236" s="55" t="n">
        <f aca="false">IF(DY236=2,2,IF(AND(DY236=15,DY250=1),16,DY236))</f>
        <v>1</v>
      </c>
      <c r="EA236" s="55" t="n">
        <f aca="false">IF(DZ236=2,2,IF(AND(DZ236=16,DZ251=1),17,DZ236))</f>
        <v>1</v>
      </c>
      <c r="EB236" s="55" t="n">
        <f aca="false">IF(EA236=2,2,IF(AND(EA236=17,EA252=1),18,EA236))</f>
        <v>1</v>
      </c>
      <c r="EC236" s="213" t="n">
        <f aca="false">IF(EB236=2,2,IF(AND(EB236=18,EB253=1),19,EB236))</f>
        <v>1</v>
      </c>
      <c r="ED236" s="214" t="n">
        <f aca="false">IF(EC236=2,DK236,IF(EC236=3,(DK236+DK237),IF(EC236=4,(DK236+DK237+DK238),IF(EC236=5,(DK236+DK237+DK238+DK239),IF(EC236=6,(DK236+DK237+DK238+DK239+DK240),IF(EC236=7,(DK236+DK237+DK238+DK239+DK240+DK241),0))))))</f>
        <v>0</v>
      </c>
      <c r="EE236" s="215" t="n">
        <f aca="false">IF(EC236=8,(DK236+DK237+DK238+DK239+DK240+DK241+DK242),IF(EC236=9,(DK236+DK237+DK238+DK239+DK240+DK241+DK242+DK243),IF(EC236=10,(DK236+DK237+DK238+DK239+DK240+DK241+DK242+DK243+DK244),IF(EC236=11,(DK236+DK237+DK238+DK239+DK240+DK241+DK242+DK243+DK244+DK245),IF(EC236=12,(DK236+DK237+DK238+DK239+DK240+DK241+DK242+DK243+DK244+DK245+DK246),IF(EC236=13,(DK236+DK237+DK238+DK239+DK240+DK241+DK242+DK243+DK244+DK245+DK246+DK247),0))))))</f>
        <v>0</v>
      </c>
      <c r="EF236" s="215" t="n">
        <f aca="false">IF(EC236=14,SUM(DK236:DK248),IF(EC236=15,SUM(DK236:DK249),IF(EC236=16,SUM(DK236:DK250),IF(EC236=17,SUM(DK236:DK251),IF(EC236=18,SUM(DK236:DK252),IF(EC236=19,SUM(DK236:DK253),0))))))</f>
        <v>0</v>
      </c>
      <c r="EG236" s="216" t="n">
        <f aca="false">ED236+EE236+EF236</f>
        <v>0</v>
      </c>
      <c r="EH236" s="215"/>
      <c r="EI236" s="216"/>
      <c r="EJ236" s="113" t="n">
        <f aca="false">EG236+EI236</f>
        <v>0</v>
      </c>
      <c r="EK236" s="113"/>
      <c r="EL236" s="113"/>
      <c r="EM236" s="113"/>
      <c r="EN236" s="113"/>
    </row>
    <row r="237" s="16" customFormat="true" ht="27" hidden="false" customHeight="true" outlineLevel="0" collapsed="false">
      <c r="B237" s="164" t="str">
        <f aca="false">IF(M237&gt;0,"Wypełnione","")</f>
        <v/>
      </c>
      <c r="C237" s="165" t="str">
        <f aca="false">IF(AU237=1,SUM(AU$11:AU237),"")</f>
        <v/>
      </c>
      <c r="D237" s="166"/>
      <c r="E237" s="167"/>
      <c r="F237" s="168"/>
      <c r="G237" s="169"/>
      <c r="H237" s="170"/>
      <c r="I237" s="168"/>
      <c r="J237" s="169"/>
      <c r="K237" s="170"/>
      <c r="L237" s="171"/>
      <c r="M237" s="172"/>
      <c r="N237" s="173"/>
      <c r="O237" s="173"/>
      <c r="P237" s="174"/>
      <c r="Q237" s="175"/>
      <c r="R237" s="175"/>
      <c r="S237" s="175"/>
      <c r="T237" s="175"/>
      <c r="U237" s="176"/>
      <c r="V237" s="177"/>
      <c r="W237" s="178"/>
      <c r="X237" s="178"/>
      <c r="Y237" s="178"/>
      <c r="Z237" s="178"/>
      <c r="AA237" s="178"/>
      <c r="AB237" s="178"/>
      <c r="AC237" s="178"/>
      <c r="AD237" s="178"/>
      <c r="AE237" s="179"/>
      <c r="AF237" s="180"/>
      <c r="AG237" s="177"/>
      <c r="AH237" s="178"/>
      <c r="AI237" s="181"/>
      <c r="AJ237" s="182"/>
      <c r="AK237" s="169"/>
      <c r="AL237" s="183"/>
      <c r="AM237" s="184"/>
      <c r="AN237" s="184"/>
      <c r="AO237" s="183"/>
      <c r="AP237" s="185"/>
      <c r="AQ237" s="186" t="str">
        <f aca="false">IF(BG237+BJ237&gt;0,"Wpisz miarę.","")</f>
        <v/>
      </c>
      <c r="AR237" s="187" t="n">
        <v>1</v>
      </c>
      <c r="AU237" s="188" t="n">
        <f aca="false">AW237</f>
        <v>0</v>
      </c>
      <c r="AV237" s="189" t="b">
        <f aca="false">ISNONTEXT(D237)</f>
        <v>1</v>
      </c>
      <c r="AW237" s="55" t="n">
        <f aca="false">IF(AV237=TRUE(),0,1)</f>
        <v>0</v>
      </c>
      <c r="AX237" s="190" t="n">
        <f aca="false">IF(D237=0,1,COUNTIF(D$12:D$401,D237))</f>
        <v>1</v>
      </c>
      <c r="AY237" s="191" t="n">
        <f aca="false">IF(AX237&gt;1,1,0)</f>
        <v>0</v>
      </c>
      <c r="BD237" s="193"/>
      <c r="BE237" s="193"/>
      <c r="BG237" s="194" t="n">
        <f aca="false">IF(AND(BH237&gt;0,BI237=0),1,0)</f>
        <v>0</v>
      </c>
      <c r="BH237" s="195" t="n">
        <f aca="false">AE237</f>
        <v>0</v>
      </c>
      <c r="BI237" s="187" t="n">
        <f aca="false">AF237</f>
        <v>0</v>
      </c>
      <c r="BJ237" s="194" t="n">
        <f aca="false">IF(AND(BK237&gt;0,BL237=0),1,0)</f>
        <v>0</v>
      </c>
      <c r="BK237" s="195" t="n">
        <f aca="false">AJ237</f>
        <v>0</v>
      </c>
      <c r="BL237" s="187" t="n">
        <f aca="false">AK237</f>
        <v>0</v>
      </c>
      <c r="BN237" s="196" t="n">
        <f aca="false">IF(P237&gt;0,1,0)</f>
        <v>0</v>
      </c>
      <c r="BO237" s="196" t="n">
        <f aca="false">IF(Q237&gt;0,1,0)</f>
        <v>0</v>
      </c>
      <c r="BP237" s="196" t="n">
        <f aca="false">IF(R237&gt;0,1,0)</f>
        <v>0</v>
      </c>
      <c r="BQ237" s="196" t="n">
        <f aca="false">IF(S237&gt;0,1,0)</f>
        <v>0</v>
      </c>
      <c r="BR237" s="196" t="n">
        <f aca="false">IF(T237&gt;0,1,0)</f>
        <v>0</v>
      </c>
      <c r="BS237" s="196" t="n">
        <f aca="false">IF(U237&gt;0,1,0)</f>
        <v>0</v>
      </c>
      <c r="BT237" s="197" t="n">
        <f aca="false">IF(SUM(BN237:BS237)&lt;=1,0,164)</f>
        <v>0</v>
      </c>
      <c r="CA237" s="27"/>
      <c r="CB237" s="199" t="str">
        <f aca="false">IF(ROUND(EJ237,2)=0,"",ROUND((K237-EJ237),2))</f>
        <v/>
      </c>
      <c r="CC237" s="200" t="str">
        <f aca="false">IF(CB237=0,"OK.",IF(CB237="","","Popraw  ;)"))</f>
        <v/>
      </c>
      <c r="CD237" s="201" t="str">
        <f aca="false">IF(ROWS(AP237:AP238)&gt;2,"Pamiętaj o wpisaniu WYPEŁNIONE do kol. z Filtrem","")</f>
        <v/>
      </c>
      <c r="CE237" s="217"/>
      <c r="CF237" s="218"/>
      <c r="CG237" s="218"/>
      <c r="CH237" s="218"/>
      <c r="CI237" s="220"/>
      <c r="CJ237" s="27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05" t="b">
        <f aca="false">ISNUMBER(D237)</f>
        <v>0</v>
      </c>
      <c r="CV237" s="206" t="b">
        <f aca="false">ISBLANK(D237)</f>
        <v>1</v>
      </c>
      <c r="CW237" s="189" t="b">
        <f aca="false">IF(CU237=CV237,FALSE(),TRUE())</f>
        <v>1</v>
      </c>
      <c r="CX237" s="55" t="n">
        <f aca="false">IF(CW237=TRUE(),0,1)</f>
        <v>0</v>
      </c>
      <c r="CY237" s="27"/>
      <c r="CZ237" s="55" t="n">
        <f aca="false">CX237</f>
        <v>0</v>
      </c>
      <c r="DA237" s="208" t="n">
        <f aca="false">IF(CZ237=0,DA236,CZ237)</f>
        <v>1</v>
      </c>
      <c r="DB237" s="161" t="n">
        <f aca="false">IF(DA237=1,1,IF(DA237=10,10,IF(DA237=20,20,10)))</f>
        <v>1</v>
      </c>
      <c r="DC237" s="27"/>
      <c r="DD237" s="208" t="n">
        <f aca="false">IF(DB237=1,1,0)</f>
        <v>1</v>
      </c>
      <c r="DE237" s="209" t="n">
        <f aca="false">DD237*K237</f>
        <v>0</v>
      </c>
      <c r="DF237" s="209" t="n">
        <f aca="false">DD237*M237</f>
        <v>0</v>
      </c>
      <c r="DG237" s="210"/>
      <c r="DH237" s="43"/>
      <c r="DI237" s="211"/>
      <c r="DJ237" s="112"/>
      <c r="DK237" s="162" t="n">
        <f aca="false">IF(DB237=1,M237,0)</f>
        <v>0</v>
      </c>
      <c r="DL237" s="212" t="n">
        <f aca="false">IF(AND(CZ237=1,DD237=1),2,DD237)</f>
        <v>1</v>
      </c>
      <c r="DM237" s="55" t="n">
        <f aca="false">IF(AND(DL237=2,DL238=2),2,IF(AND(DL237=2,DL238=1),3,DL237))</f>
        <v>1</v>
      </c>
      <c r="DN237" s="55" t="n">
        <f aca="false">IF(DM237=2,2,IF(AND(DM237=3,DM239=1),4,DM237))</f>
        <v>1</v>
      </c>
      <c r="DO237" s="55" t="n">
        <f aca="false">IF(DN237=2,2,IF(AND(DN237=4,DN240=1),5,DN237))</f>
        <v>1</v>
      </c>
      <c r="DP237" s="55" t="n">
        <f aca="false">IF(DO237=2,2,IF(AND(DO237=5,DO241=1),6,DO237))</f>
        <v>1</v>
      </c>
      <c r="DQ237" s="55" t="n">
        <f aca="false">IF(DP237=2,2,IF(AND(DP237=6,DP242=1),7,DP237))</f>
        <v>1</v>
      </c>
      <c r="DR237" s="55" t="n">
        <f aca="false">IF(DQ237=2,2,IF(AND(DQ237=7,DQ243=1),8,DQ237))</f>
        <v>1</v>
      </c>
      <c r="DS237" s="55" t="n">
        <f aca="false">IF(DR237=2,2,IF(AND(DR237=8,DR244=1),9,DR237))</f>
        <v>1</v>
      </c>
      <c r="DT237" s="55" t="n">
        <f aca="false">IF(DS237=2,2,IF(AND(DS237=9,DS245=1),10,DS237))</f>
        <v>1</v>
      </c>
      <c r="DU237" s="55" t="n">
        <f aca="false">IF(DT237=2,2,IF(AND(DT237=10,DT246=1),11,DT237))</f>
        <v>1</v>
      </c>
      <c r="DV237" s="55" t="n">
        <f aca="false">IF(DU237=2,2,IF(AND(DU237=11,DU247=1),12,DU237))</f>
        <v>1</v>
      </c>
      <c r="DW237" s="55" t="n">
        <f aca="false">IF(DV237=2,2,IF(AND(DV237=12,DV248=1),13,DV237))</f>
        <v>1</v>
      </c>
      <c r="DX237" s="55" t="n">
        <f aca="false">IF(DW237=2,2,IF(AND(DW237=13,DW249=1),14,DW237))</f>
        <v>1</v>
      </c>
      <c r="DY237" s="55" t="n">
        <f aca="false">IF(DX237=2,2,IF(AND(DX237=14,DX250=1),15,DX237))</f>
        <v>1</v>
      </c>
      <c r="DZ237" s="55" t="n">
        <f aca="false">IF(DY237=2,2,IF(AND(DY237=15,DY251=1),16,DY237))</f>
        <v>1</v>
      </c>
      <c r="EA237" s="55" t="n">
        <f aca="false">IF(DZ237=2,2,IF(AND(DZ237=16,DZ252=1),17,DZ237))</f>
        <v>1</v>
      </c>
      <c r="EB237" s="55" t="n">
        <f aca="false">IF(EA237=2,2,IF(AND(EA237=17,EA253=1),18,EA237))</f>
        <v>1</v>
      </c>
      <c r="EC237" s="213" t="n">
        <f aca="false">IF(EB237=2,2,IF(AND(EB237=18,EB254=1),19,EB237))</f>
        <v>1</v>
      </c>
      <c r="ED237" s="214" t="n">
        <f aca="false">IF(EC237=2,DK237,IF(EC237=3,(DK237+DK238),IF(EC237=4,(DK237+DK238+DK239),IF(EC237=5,(DK237+DK238+DK239+DK240),IF(EC237=6,(DK237+DK238+DK239+DK240+DK241),IF(EC237=7,(DK237+DK238+DK239+DK240+DK241+DK242),0))))))</f>
        <v>0</v>
      </c>
      <c r="EE237" s="215" t="n">
        <f aca="false">IF(EC237=8,(DK237+DK238+DK239+DK240+DK241+DK242+DK243),IF(EC237=9,(DK237+DK238+DK239+DK240+DK241+DK242+DK243+DK244),IF(EC237=10,(DK237+DK238+DK239+DK240+DK241+DK242+DK243+DK244+DK245),IF(EC237=11,(DK237+DK238+DK239+DK240+DK241+DK242+DK243+DK244+DK245+DK246),IF(EC237=12,(DK237+DK238+DK239+DK240+DK241+DK242+DK243+DK244+DK245+DK246+DK247),IF(EC237=13,(DK237+DK238+DK239+DK240+DK241+DK242+DK243+DK244+DK245+DK246+DK247+DK248),0))))))</f>
        <v>0</v>
      </c>
      <c r="EF237" s="215" t="n">
        <f aca="false">IF(EC237=14,SUM(DK237:DK249),IF(EC237=15,SUM(DK237:DK250),IF(EC237=16,SUM(DK237:DK251),IF(EC237=17,SUM(DK237:DK252),IF(EC237=18,SUM(DK237:DK253),IF(EC237=19,SUM(DK237:DK254),0))))))</f>
        <v>0</v>
      </c>
      <c r="EG237" s="216" t="n">
        <f aca="false">ED237+EE237+EF237</f>
        <v>0</v>
      </c>
      <c r="EH237" s="215"/>
      <c r="EI237" s="216"/>
      <c r="EJ237" s="113" t="n">
        <f aca="false">EG237+EI237</f>
        <v>0</v>
      </c>
      <c r="EK237" s="113"/>
      <c r="EL237" s="113"/>
      <c r="EM237" s="113"/>
      <c r="EN237" s="113"/>
    </row>
    <row r="238" s="16" customFormat="true" ht="27" hidden="false" customHeight="true" outlineLevel="0" collapsed="false">
      <c r="B238" s="164" t="str">
        <f aca="false">IF(M238&gt;0,"Wypełnione","")</f>
        <v/>
      </c>
      <c r="C238" s="165" t="str">
        <f aca="false">IF(AU238=1,SUM(AU$11:AU238),"")</f>
        <v/>
      </c>
      <c r="D238" s="166"/>
      <c r="E238" s="167"/>
      <c r="F238" s="168"/>
      <c r="G238" s="169"/>
      <c r="H238" s="170"/>
      <c r="I238" s="168"/>
      <c r="J238" s="169"/>
      <c r="K238" s="170"/>
      <c r="L238" s="171"/>
      <c r="M238" s="172"/>
      <c r="N238" s="173"/>
      <c r="O238" s="173"/>
      <c r="P238" s="174"/>
      <c r="Q238" s="175"/>
      <c r="R238" s="175"/>
      <c r="S238" s="175"/>
      <c r="T238" s="175"/>
      <c r="U238" s="176"/>
      <c r="V238" s="177"/>
      <c r="W238" s="178"/>
      <c r="X238" s="178"/>
      <c r="Y238" s="178"/>
      <c r="Z238" s="178"/>
      <c r="AA238" s="178"/>
      <c r="AB238" s="178"/>
      <c r="AC238" s="178"/>
      <c r="AD238" s="178"/>
      <c r="AE238" s="179"/>
      <c r="AF238" s="180"/>
      <c r="AG238" s="177"/>
      <c r="AH238" s="178"/>
      <c r="AI238" s="181"/>
      <c r="AJ238" s="182"/>
      <c r="AK238" s="169"/>
      <c r="AL238" s="183"/>
      <c r="AM238" s="184"/>
      <c r="AN238" s="184"/>
      <c r="AO238" s="183"/>
      <c r="AP238" s="185"/>
      <c r="AQ238" s="186" t="str">
        <f aca="false">IF(BG238+BJ238&gt;0,"Wpisz miarę.","")</f>
        <v/>
      </c>
      <c r="AR238" s="187" t="n">
        <v>1</v>
      </c>
      <c r="AU238" s="188" t="n">
        <f aca="false">AW238</f>
        <v>0</v>
      </c>
      <c r="AV238" s="189" t="b">
        <f aca="false">ISNONTEXT(D238)</f>
        <v>1</v>
      </c>
      <c r="AW238" s="55" t="n">
        <f aca="false">IF(AV238=TRUE(),0,1)</f>
        <v>0</v>
      </c>
      <c r="AX238" s="190" t="n">
        <f aca="false">IF(D238=0,1,COUNTIF(D$12:D$401,D238))</f>
        <v>1</v>
      </c>
      <c r="AY238" s="191" t="n">
        <f aca="false">IF(AX238&gt;1,1,0)</f>
        <v>0</v>
      </c>
      <c r="BD238" s="193"/>
      <c r="BE238" s="193"/>
      <c r="BG238" s="194" t="n">
        <f aca="false">IF(AND(BH238&gt;0,BI238=0),1,0)</f>
        <v>0</v>
      </c>
      <c r="BH238" s="195" t="n">
        <f aca="false">AE238</f>
        <v>0</v>
      </c>
      <c r="BI238" s="187" t="n">
        <f aca="false">AF238</f>
        <v>0</v>
      </c>
      <c r="BJ238" s="194" t="n">
        <f aca="false">IF(AND(BK238&gt;0,BL238=0),1,0)</f>
        <v>0</v>
      </c>
      <c r="BK238" s="195" t="n">
        <f aca="false">AJ238</f>
        <v>0</v>
      </c>
      <c r="BL238" s="187" t="n">
        <f aca="false">AK238</f>
        <v>0</v>
      </c>
      <c r="BN238" s="196" t="n">
        <f aca="false">IF(P238&gt;0,1,0)</f>
        <v>0</v>
      </c>
      <c r="BO238" s="196" t="n">
        <f aca="false">IF(Q238&gt;0,1,0)</f>
        <v>0</v>
      </c>
      <c r="BP238" s="196" t="n">
        <f aca="false">IF(R238&gt;0,1,0)</f>
        <v>0</v>
      </c>
      <c r="BQ238" s="196" t="n">
        <f aca="false">IF(S238&gt;0,1,0)</f>
        <v>0</v>
      </c>
      <c r="BR238" s="196" t="n">
        <f aca="false">IF(T238&gt;0,1,0)</f>
        <v>0</v>
      </c>
      <c r="BS238" s="196" t="n">
        <f aca="false">IF(U238&gt;0,1,0)</f>
        <v>0</v>
      </c>
      <c r="BT238" s="197" t="n">
        <f aca="false">IF(SUM(BN238:BS238)&lt;=1,0,164)</f>
        <v>0</v>
      </c>
      <c r="CA238" s="27"/>
      <c r="CB238" s="199" t="str">
        <f aca="false">IF(ROUND(EJ238,2)=0,"",ROUND((K238-EJ238),2))</f>
        <v/>
      </c>
      <c r="CC238" s="200" t="str">
        <f aca="false">IF(CB238=0,"OK.",IF(CB238="","","Popraw  ;)"))</f>
        <v/>
      </c>
      <c r="CD238" s="201" t="str">
        <f aca="false">IF(ROWS(AP238:AP239)&gt;2,"Pamiętaj o wpisaniu WYPEŁNIONE do kol. z Filtrem","")</f>
        <v/>
      </c>
      <c r="CE238" s="217"/>
      <c r="CF238" s="218"/>
      <c r="CG238" s="218"/>
      <c r="CH238" s="218"/>
      <c r="CI238" s="220"/>
      <c r="CJ238" s="27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05" t="b">
        <f aca="false">ISNUMBER(D238)</f>
        <v>0</v>
      </c>
      <c r="CV238" s="206" t="b">
        <f aca="false">ISBLANK(D238)</f>
        <v>1</v>
      </c>
      <c r="CW238" s="189" t="b">
        <f aca="false">IF(CU238=CV238,FALSE(),TRUE())</f>
        <v>1</v>
      </c>
      <c r="CX238" s="55" t="n">
        <f aca="false">IF(CW238=TRUE(),0,1)</f>
        <v>0</v>
      </c>
      <c r="CY238" s="27"/>
      <c r="CZ238" s="55" t="n">
        <f aca="false">CX238</f>
        <v>0</v>
      </c>
      <c r="DA238" s="208" t="n">
        <f aca="false">IF(CZ238=0,DA237,CZ238)</f>
        <v>1</v>
      </c>
      <c r="DB238" s="161" t="n">
        <f aca="false">IF(DA238=1,1,IF(DA238=10,10,IF(DA238=20,20,10)))</f>
        <v>1</v>
      </c>
      <c r="DC238" s="27"/>
      <c r="DD238" s="208" t="n">
        <f aca="false">IF(DB238=1,1,0)</f>
        <v>1</v>
      </c>
      <c r="DE238" s="209" t="n">
        <f aca="false">DD238*K238</f>
        <v>0</v>
      </c>
      <c r="DF238" s="209" t="n">
        <f aca="false">DD238*M238</f>
        <v>0</v>
      </c>
      <c r="DG238" s="210"/>
      <c r="DH238" s="43"/>
      <c r="DI238" s="211"/>
      <c r="DJ238" s="112"/>
      <c r="DK238" s="162" t="n">
        <f aca="false">IF(DB238=1,M238,0)</f>
        <v>0</v>
      </c>
      <c r="DL238" s="212" t="n">
        <f aca="false">IF(AND(CZ238=1,DD238=1),2,DD238)</f>
        <v>1</v>
      </c>
      <c r="DM238" s="55" t="n">
        <f aca="false">IF(AND(DL238=2,DL239=2),2,IF(AND(DL238=2,DL239=1),3,DL238))</f>
        <v>1</v>
      </c>
      <c r="DN238" s="55" t="n">
        <f aca="false">IF(DM238=2,2,IF(AND(DM238=3,DM240=1),4,DM238))</f>
        <v>1</v>
      </c>
      <c r="DO238" s="55" t="n">
        <f aca="false">IF(DN238=2,2,IF(AND(DN238=4,DN241=1),5,DN238))</f>
        <v>1</v>
      </c>
      <c r="DP238" s="55" t="n">
        <f aca="false">IF(DO238=2,2,IF(AND(DO238=5,DO242=1),6,DO238))</f>
        <v>1</v>
      </c>
      <c r="DQ238" s="55" t="n">
        <f aca="false">IF(DP238=2,2,IF(AND(DP238=6,DP243=1),7,DP238))</f>
        <v>1</v>
      </c>
      <c r="DR238" s="55" t="n">
        <f aca="false">IF(DQ238=2,2,IF(AND(DQ238=7,DQ244=1),8,DQ238))</f>
        <v>1</v>
      </c>
      <c r="DS238" s="55" t="n">
        <f aca="false">IF(DR238=2,2,IF(AND(DR238=8,DR245=1),9,DR238))</f>
        <v>1</v>
      </c>
      <c r="DT238" s="55" t="n">
        <f aca="false">IF(DS238=2,2,IF(AND(DS238=9,DS246=1),10,DS238))</f>
        <v>1</v>
      </c>
      <c r="DU238" s="55" t="n">
        <f aca="false">IF(DT238=2,2,IF(AND(DT238=10,DT247=1),11,DT238))</f>
        <v>1</v>
      </c>
      <c r="DV238" s="55" t="n">
        <f aca="false">IF(DU238=2,2,IF(AND(DU238=11,DU248=1),12,DU238))</f>
        <v>1</v>
      </c>
      <c r="DW238" s="55" t="n">
        <f aca="false">IF(DV238=2,2,IF(AND(DV238=12,DV249=1),13,DV238))</f>
        <v>1</v>
      </c>
      <c r="DX238" s="55" t="n">
        <f aca="false">IF(DW238=2,2,IF(AND(DW238=13,DW250=1),14,DW238))</f>
        <v>1</v>
      </c>
      <c r="DY238" s="55" t="n">
        <f aca="false">IF(DX238=2,2,IF(AND(DX238=14,DX251=1),15,DX238))</f>
        <v>1</v>
      </c>
      <c r="DZ238" s="55" t="n">
        <f aca="false">IF(DY238=2,2,IF(AND(DY238=15,DY252=1),16,DY238))</f>
        <v>1</v>
      </c>
      <c r="EA238" s="55" t="n">
        <f aca="false">IF(DZ238=2,2,IF(AND(DZ238=16,DZ253=1),17,DZ238))</f>
        <v>1</v>
      </c>
      <c r="EB238" s="55" t="n">
        <f aca="false">IF(EA238=2,2,IF(AND(EA238=17,EA254=1),18,EA238))</f>
        <v>1</v>
      </c>
      <c r="EC238" s="213" t="n">
        <f aca="false">IF(EB238=2,2,IF(AND(EB238=18,EB255=1),19,EB238))</f>
        <v>1</v>
      </c>
      <c r="ED238" s="214" t="n">
        <f aca="false">IF(EC238=2,DK238,IF(EC238=3,(DK238+DK239),IF(EC238=4,(DK238+DK239+DK240),IF(EC238=5,(DK238+DK239+DK240+DK241),IF(EC238=6,(DK238+DK239+DK240+DK241+DK242),IF(EC238=7,(DK238+DK239+DK240+DK241+DK242+DK243),0))))))</f>
        <v>0</v>
      </c>
      <c r="EE238" s="215" t="n">
        <f aca="false">IF(EC238=8,(DK238+DK239+DK240+DK241+DK242+DK243+DK244),IF(EC238=9,(DK238+DK239+DK240+DK241+DK242+DK243+DK244+DK245),IF(EC238=10,(DK238+DK239+DK240+DK241+DK242+DK243+DK244+DK245+DK246),IF(EC238=11,(DK238+DK239+DK240+DK241+DK242+DK243+DK244+DK245+DK246+DK247),IF(EC238=12,(DK238+DK239+DK240+DK241+DK242+DK243+DK244+DK245+DK246+DK247+DK248),IF(EC238=13,(DK238+DK239+DK240+DK241+DK242+DK243+DK244+DK245+DK246+DK247+DK248+DK249),0))))))</f>
        <v>0</v>
      </c>
      <c r="EF238" s="215" t="n">
        <f aca="false">IF(EC238=14,SUM(DK238:DK250),IF(EC238=15,SUM(DK238:DK251),IF(EC238=16,SUM(DK238:DK252),IF(EC238=17,SUM(DK238:DK253),IF(EC238=18,SUM(DK238:DK254),IF(EC238=19,SUM(DK238:DK255),0))))))</f>
        <v>0</v>
      </c>
      <c r="EG238" s="216" t="n">
        <f aca="false">ED238+EE238+EF238</f>
        <v>0</v>
      </c>
      <c r="EH238" s="215"/>
      <c r="EI238" s="216"/>
      <c r="EJ238" s="113" t="n">
        <f aca="false">EG238+EI238</f>
        <v>0</v>
      </c>
      <c r="EK238" s="113"/>
      <c r="EL238" s="113"/>
      <c r="EM238" s="113"/>
      <c r="EN238" s="113"/>
    </row>
    <row r="239" s="16" customFormat="true" ht="27" hidden="false" customHeight="true" outlineLevel="0" collapsed="false">
      <c r="B239" s="164" t="str">
        <f aca="false">IF(M239&gt;0,"Wypełnione","")</f>
        <v/>
      </c>
      <c r="C239" s="165" t="str">
        <f aca="false">IF(AU239=1,SUM(AU$11:AU239),"")</f>
        <v/>
      </c>
      <c r="D239" s="166"/>
      <c r="E239" s="167"/>
      <c r="F239" s="168"/>
      <c r="G239" s="169"/>
      <c r="H239" s="170"/>
      <c r="I239" s="168"/>
      <c r="J239" s="169"/>
      <c r="K239" s="170"/>
      <c r="L239" s="171"/>
      <c r="M239" s="172"/>
      <c r="N239" s="173"/>
      <c r="O239" s="173"/>
      <c r="P239" s="174"/>
      <c r="Q239" s="175"/>
      <c r="R239" s="175"/>
      <c r="S239" s="175"/>
      <c r="T239" s="175"/>
      <c r="U239" s="176"/>
      <c r="V239" s="177"/>
      <c r="W239" s="178"/>
      <c r="X239" s="178"/>
      <c r="Y239" s="178"/>
      <c r="Z239" s="178"/>
      <c r="AA239" s="178"/>
      <c r="AB239" s="178"/>
      <c r="AC239" s="178"/>
      <c r="AD239" s="178"/>
      <c r="AE239" s="179"/>
      <c r="AF239" s="180"/>
      <c r="AG239" s="177"/>
      <c r="AH239" s="178"/>
      <c r="AI239" s="181"/>
      <c r="AJ239" s="182"/>
      <c r="AK239" s="169"/>
      <c r="AL239" s="183"/>
      <c r="AM239" s="184"/>
      <c r="AN239" s="184"/>
      <c r="AO239" s="183"/>
      <c r="AP239" s="185"/>
      <c r="AQ239" s="186" t="str">
        <f aca="false">IF(BG239+BJ239&gt;0,"Wpisz miarę.","")</f>
        <v/>
      </c>
      <c r="AR239" s="187" t="n">
        <v>1</v>
      </c>
      <c r="AU239" s="188" t="n">
        <f aca="false">AW239</f>
        <v>0</v>
      </c>
      <c r="AV239" s="189" t="b">
        <f aca="false">ISNONTEXT(D239)</f>
        <v>1</v>
      </c>
      <c r="AW239" s="55" t="n">
        <f aca="false">IF(AV239=TRUE(),0,1)</f>
        <v>0</v>
      </c>
      <c r="AX239" s="190" t="n">
        <f aca="false">IF(D239=0,1,COUNTIF(D$12:D$401,D239))</f>
        <v>1</v>
      </c>
      <c r="AY239" s="191" t="n">
        <f aca="false">IF(AX239&gt;1,1,0)</f>
        <v>0</v>
      </c>
      <c r="BD239" s="193"/>
      <c r="BE239" s="193"/>
      <c r="BG239" s="194" t="n">
        <f aca="false">IF(AND(BH239&gt;0,BI239=0),1,0)</f>
        <v>0</v>
      </c>
      <c r="BH239" s="195" t="n">
        <f aca="false">AE239</f>
        <v>0</v>
      </c>
      <c r="BI239" s="187" t="n">
        <f aca="false">AF239</f>
        <v>0</v>
      </c>
      <c r="BJ239" s="194" t="n">
        <f aca="false">IF(AND(BK239&gt;0,BL239=0),1,0)</f>
        <v>0</v>
      </c>
      <c r="BK239" s="195" t="n">
        <f aca="false">AJ239</f>
        <v>0</v>
      </c>
      <c r="BL239" s="187" t="n">
        <f aca="false">AK239</f>
        <v>0</v>
      </c>
      <c r="BN239" s="196" t="n">
        <f aca="false">IF(P239&gt;0,1,0)</f>
        <v>0</v>
      </c>
      <c r="BO239" s="196" t="n">
        <f aca="false">IF(Q239&gt;0,1,0)</f>
        <v>0</v>
      </c>
      <c r="BP239" s="196" t="n">
        <f aca="false">IF(R239&gt;0,1,0)</f>
        <v>0</v>
      </c>
      <c r="BQ239" s="196" t="n">
        <f aca="false">IF(S239&gt;0,1,0)</f>
        <v>0</v>
      </c>
      <c r="BR239" s="196" t="n">
        <f aca="false">IF(T239&gt;0,1,0)</f>
        <v>0</v>
      </c>
      <c r="BS239" s="196" t="n">
        <f aca="false">IF(U239&gt;0,1,0)</f>
        <v>0</v>
      </c>
      <c r="BT239" s="197" t="n">
        <f aca="false">IF(SUM(BN239:BS239)&lt;=1,0,164)</f>
        <v>0</v>
      </c>
      <c r="CA239" s="27"/>
      <c r="CB239" s="199" t="str">
        <f aca="false">IF(ROUND(EJ239,2)=0,"",ROUND((K239-EJ239),2))</f>
        <v/>
      </c>
      <c r="CC239" s="200" t="str">
        <f aca="false">IF(CB239=0,"OK.",IF(CB239="","","Popraw  ;)"))</f>
        <v/>
      </c>
      <c r="CD239" s="201" t="str">
        <f aca="false">IF(ROWS(AP239:AP240)&gt;2,"Pamiętaj o wpisaniu WYPEŁNIONE do kol. z Filtrem","")</f>
        <v/>
      </c>
      <c r="CE239" s="217"/>
      <c r="CF239" s="218"/>
      <c r="CG239" s="218"/>
      <c r="CH239" s="218"/>
      <c r="CI239" s="220"/>
      <c r="CJ239" s="27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05" t="b">
        <f aca="false">ISNUMBER(D239)</f>
        <v>0</v>
      </c>
      <c r="CV239" s="206" t="b">
        <f aca="false">ISBLANK(D239)</f>
        <v>1</v>
      </c>
      <c r="CW239" s="189" t="b">
        <f aca="false">IF(CU239=CV239,FALSE(),TRUE())</f>
        <v>1</v>
      </c>
      <c r="CX239" s="55" t="n">
        <f aca="false">IF(CW239=TRUE(),0,1)</f>
        <v>0</v>
      </c>
      <c r="CY239" s="17"/>
      <c r="CZ239" s="55" t="n">
        <f aca="false">CX239</f>
        <v>0</v>
      </c>
      <c r="DA239" s="208" t="n">
        <f aca="false">IF(CZ239=0,DA238,CZ239)</f>
        <v>1</v>
      </c>
      <c r="DB239" s="161" t="n">
        <f aca="false">IF(DA239=1,1,IF(DA239=10,10,IF(DA239=20,20,10)))</f>
        <v>1</v>
      </c>
      <c r="DC239" s="222"/>
      <c r="DD239" s="208" t="n">
        <f aca="false">IF(DB239=1,1,0)</f>
        <v>1</v>
      </c>
      <c r="DE239" s="209" t="n">
        <f aca="false">DD239*K239</f>
        <v>0</v>
      </c>
      <c r="DF239" s="209" t="n">
        <f aca="false">DD239*M239</f>
        <v>0</v>
      </c>
      <c r="DG239" s="210"/>
      <c r="DH239" s="43"/>
      <c r="DI239" s="211"/>
      <c r="DJ239" s="112"/>
      <c r="DK239" s="162" t="n">
        <f aca="false">IF(DB239=1,M239,0)</f>
        <v>0</v>
      </c>
      <c r="DL239" s="212" t="n">
        <f aca="false">IF(AND(CZ239=1,DD239=1),2,DD239)</f>
        <v>1</v>
      </c>
      <c r="DM239" s="55" t="n">
        <f aca="false">IF(AND(DL239=2,DL240=2),2,IF(AND(DL239=2,DL240=1),3,DL239))</f>
        <v>1</v>
      </c>
      <c r="DN239" s="55" t="n">
        <f aca="false">IF(DM239=2,2,IF(AND(DM239=3,DM241=1),4,DM239))</f>
        <v>1</v>
      </c>
      <c r="DO239" s="55" t="n">
        <f aca="false">IF(DN239=2,2,IF(AND(DN239=4,DN242=1),5,DN239))</f>
        <v>1</v>
      </c>
      <c r="DP239" s="55" t="n">
        <f aca="false">IF(DO239=2,2,IF(AND(DO239=5,DO243=1),6,DO239))</f>
        <v>1</v>
      </c>
      <c r="DQ239" s="55" t="n">
        <f aca="false">IF(DP239=2,2,IF(AND(DP239=6,DP244=1),7,DP239))</f>
        <v>1</v>
      </c>
      <c r="DR239" s="55" t="n">
        <f aca="false">IF(DQ239=2,2,IF(AND(DQ239=7,DQ245=1),8,DQ239))</f>
        <v>1</v>
      </c>
      <c r="DS239" s="55" t="n">
        <f aca="false">IF(DR239=2,2,IF(AND(DR239=8,DR246=1),9,DR239))</f>
        <v>1</v>
      </c>
      <c r="DT239" s="55" t="n">
        <f aca="false">IF(DS239=2,2,IF(AND(DS239=9,DS247=1),10,DS239))</f>
        <v>1</v>
      </c>
      <c r="DU239" s="55" t="n">
        <f aca="false">IF(DT239=2,2,IF(AND(DT239=10,DT248=1),11,DT239))</f>
        <v>1</v>
      </c>
      <c r="DV239" s="55" t="n">
        <f aca="false">IF(DU239=2,2,IF(AND(DU239=11,DU249=1),12,DU239))</f>
        <v>1</v>
      </c>
      <c r="DW239" s="55" t="n">
        <f aca="false">IF(DV239=2,2,IF(AND(DV239=12,DV250=1),13,DV239))</f>
        <v>1</v>
      </c>
      <c r="DX239" s="55" t="n">
        <f aca="false">IF(DW239=2,2,IF(AND(DW239=13,DW251=1),14,DW239))</f>
        <v>1</v>
      </c>
      <c r="DY239" s="55" t="n">
        <f aca="false">IF(DX239=2,2,IF(AND(DX239=14,DX252=1),15,DX239))</f>
        <v>1</v>
      </c>
      <c r="DZ239" s="55" t="n">
        <f aca="false">IF(DY239=2,2,IF(AND(DY239=15,DY253=1),16,DY239))</f>
        <v>1</v>
      </c>
      <c r="EA239" s="55" t="n">
        <f aca="false">IF(DZ239=2,2,IF(AND(DZ239=16,DZ254=1),17,DZ239))</f>
        <v>1</v>
      </c>
      <c r="EB239" s="55" t="n">
        <f aca="false">IF(EA239=2,2,IF(AND(EA239=17,EA255=1),18,EA239))</f>
        <v>1</v>
      </c>
      <c r="EC239" s="213" t="n">
        <f aca="false">IF(EB239=2,2,IF(AND(EB239=18,EB256=1),19,EB239))</f>
        <v>1</v>
      </c>
      <c r="ED239" s="214" t="n">
        <f aca="false">IF(EC239=2,DK239,IF(EC239=3,(DK239+DK240),IF(EC239=4,(DK239+DK240+DK241),IF(EC239=5,(DK239+DK240+DK241+DK242),IF(EC239=6,(DK239+DK240+DK241+DK242+DK243),IF(EC239=7,(DK239+DK240+DK241+DK242+DK243+DK244),0))))))</f>
        <v>0</v>
      </c>
      <c r="EE239" s="215" t="n">
        <f aca="false">IF(EC239=8,(DK239+DK240+DK241+DK242+DK243+DK244+DK245),IF(EC239=9,(DK239+DK240+DK241+DK242+DK243+DK244+DK245+DK246),IF(EC239=10,(DK239+DK240+DK241+DK242+DK243+DK244+DK245+DK246+DK247),IF(EC239=11,(DK239+DK240+DK241+DK242+DK243+DK244+DK245+DK246+DK247+DK248),IF(EC239=12,(DK239+DK240+DK241+DK242+DK243+DK244+DK245+DK246+DK247+DK248+DK249),IF(EC239=13,(DK239+DK240+DK241+DK242+DK243+DK244+DK245+DK246+DK247+DK248+DK249+DK250),0))))))</f>
        <v>0</v>
      </c>
      <c r="EF239" s="215" t="n">
        <f aca="false">IF(EC239=14,SUM(DK239:DK251),IF(EC239=15,SUM(DK239:DK252),IF(EC239=16,SUM(DK239:DK253),IF(EC239=17,SUM(DK239:DK254),IF(EC239=18,SUM(DK239:DK255),IF(EC239=19,SUM(DK239:DK256),0))))))</f>
        <v>0</v>
      </c>
      <c r="EG239" s="216" t="n">
        <f aca="false">ED239+EE239+EF239</f>
        <v>0</v>
      </c>
      <c r="EH239" s="215"/>
      <c r="EI239" s="216"/>
      <c r="EJ239" s="113" t="n">
        <f aca="false">EG239+EI239</f>
        <v>0</v>
      </c>
      <c r="EK239" s="113"/>
      <c r="EL239" s="113"/>
      <c r="EM239" s="113"/>
      <c r="EN239" s="113"/>
    </row>
    <row r="240" s="16" customFormat="true" ht="27" hidden="false" customHeight="true" outlineLevel="0" collapsed="false">
      <c r="B240" s="164" t="str">
        <f aca="false">IF(M240&gt;0,"Wypełnione","")</f>
        <v/>
      </c>
      <c r="C240" s="165" t="str">
        <f aca="false">IF(AU240=1,SUM(AU$11:AU240),"")</f>
        <v/>
      </c>
      <c r="D240" s="166"/>
      <c r="E240" s="167"/>
      <c r="F240" s="168"/>
      <c r="G240" s="169"/>
      <c r="H240" s="170"/>
      <c r="I240" s="168"/>
      <c r="J240" s="169"/>
      <c r="K240" s="170"/>
      <c r="L240" s="171"/>
      <c r="M240" s="172"/>
      <c r="N240" s="173"/>
      <c r="O240" s="173"/>
      <c r="P240" s="174"/>
      <c r="Q240" s="175"/>
      <c r="R240" s="175"/>
      <c r="S240" s="175"/>
      <c r="T240" s="175"/>
      <c r="U240" s="176"/>
      <c r="V240" s="177"/>
      <c r="W240" s="178"/>
      <c r="X240" s="178"/>
      <c r="Y240" s="178"/>
      <c r="Z240" s="178"/>
      <c r="AA240" s="178"/>
      <c r="AB240" s="178"/>
      <c r="AC240" s="178"/>
      <c r="AD240" s="178"/>
      <c r="AE240" s="179"/>
      <c r="AF240" s="180"/>
      <c r="AG240" s="177"/>
      <c r="AH240" s="178"/>
      <c r="AI240" s="181"/>
      <c r="AJ240" s="182"/>
      <c r="AK240" s="169"/>
      <c r="AL240" s="183"/>
      <c r="AM240" s="184"/>
      <c r="AN240" s="184"/>
      <c r="AO240" s="183"/>
      <c r="AP240" s="185"/>
      <c r="AQ240" s="186" t="str">
        <f aca="false">IF(BG240+BJ240&gt;0,"Wpisz miarę.","")</f>
        <v/>
      </c>
      <c r="AR240" s="187" t="n">
        <v>1</v>
      </c>
      <c r="AU240" s="188" t="n">
        <f aca="false">AW240</f>
        <v>0</v>
      </c>
      <c r="AV240" s="189" t="b">
        <f aca="false">ISNONTEXT(D240)</f>
        <v>1</v>
      </c>
      <c r="AW240" s="55" t="n">
        <f aca="false">IF(AV240=TRUE(),0,1)</f>
        <v>0</v>
      </c>
      <c r="AX240" s="190" t="n">
        <f aca="false">IF(D240=0,1,COUNTIF(D$12:D$401,D240))</f>
        <v>1</v>
      </c>
      <c r="AY240" s="191" t="n">
        <f aca="false">IF(AX240&gt;1,1,0)</f>
        <v>0</v>
      </c>
      <c r="BD240" s="193"/>
      <c r="BE240" s="193"/>
      <c r="BG240" s="194" t="n">
        <f aca="false">IF(AND(BH240&gt;0,BI240=0),1,0)</f>
        <v>0</v>
      </c>
      <c r="BH240" s="195" t="n">
        <f aca="false">AE240</f>
        <v>0</v>
      </c>
      <c r="BI240" s="187" t="n">
        <f aca="false">AF240</f>
        <v>0</v>
      </c>
      <c r="BJ240" s="194" t="n">
        <f aca="false">IF(AND(BK240&gt;0,BL240=0),1,0)</f>
        <v>0</v>
      </c>
      <c r="BK240" s="195" t="n">
        <f aca="false">AJ240</f>
        <v>0</v>
      </c>
      <c r="BL240" s="187" t="n">
        <f aca="false">AK240</f>
        <v>0</v>
      </c>
      <c r="BN240" s="196" t="n">
        <f aca="false">IF(P240&gt;0,1,0)</f>
        <v>0</v>
      </c>
      <c r="BO240" s="196" t="n">
        <f aca="false">IF(Q240&gt;0,1,0)</f>
        <v>0</v>
      </c>
      <c r="BP240" s="196" t="n">
        <f aca="false">IF(R240&gt;0,1,0)</f>
        <v>0</v>
      </c>
      <c r="BQ240" s="196" t="n">
        <f aca="false">IF(S240&gt;0,1,0)</f>
        <v>0</v>
      </c>
      <c r="BR240" s="196" t="n">
        <f aca="false">IF(T240&gt;0,1,0)</f>
        <v>0</v>
      </c>
      <c r="BS240" s="196" t="n">
        <f aca="false">IF(U240&gt;0,1,0)</f>
        <v>0</v>
      </c>
      <c r="BT240" s="197" t="n">
        <f aca="false">IF(SUM(BN240:BS240)&lt;=1,0,164)</f>
        <v>0</v>
      </c>
      <c r="CA240" s="27"/>
      <c r="CB240" s="199" t="str">
        <f aca="false">IF(ROUND(EJ240,2)=0,"",ROUND((K240-EJ240),2))</f>
        <v/>
      </c>
      <c r="CC240" s="200" t="str">
        <f aca="false">IF(CB240=0,"OK.",IF(CB240="","","Popraw  ;)"))</f>
        <v/>
      </c>
      <c r="CD240" s="201" t="str">
        <f aca="false">IF(ROWS(AP240:AP241)&gt;2,"Pamiętaj o wpisaniu WYPEŁNIONE do kol. z Filtrem","")</f>
        <v/>
      </c>
      <c r="CE240" s="217"/>
      <c r="CF240" s="218"/>
      <c r="CG240" s="218"/>
      <c r="CH240" s="218"/>
      <c r="CI240" s="220"/>
      <c r="CJ240" s="27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05" t="b">
        <f aca="false">ISNUMBER(D240)</f>
        <v>0</v>
      </c>
      <c r="CV240" s="206" t="b">
        <f aca="false">ISBLANK(D240)</f>
        <v>1</v>
      </c>
      <c r="CW240" s="189" t="b">
        <f aca="false">IF(CU240=CV240,FALSE(),TRUE())</f>
        <v>1</v>
      </c>
      <c r="CX240" s="55" t="n">
        <f aca="false">IF(CW240=TRUE(),0,1)</f>
        <v>0</v>
      </c>
      <c r="CY240" s="17"/>
      <c r="CZ240" s="55" t="n">
        <f aca="false">CX240</f>
        <v>0</v>
      </c>
      <c r="DA240" s="208" t="n">
        <f aca="false">IF(CZ240=0,DA239,CZ240)</f>
        <v>1</v>
      </c>
      <c r="DB240" s="161" t="n">
        <f aca="false">IF(DA240=1,1,IF(DA240=10,10,IF(DA240=20,20,10)))</f>
        <v>1</v>
      </c>
      <c r="DC240" s="222"/>
      <c r="DD240" s="208" t="n">
        <f aca="false">IF(DB240=1,1,0)</f>
        <v>1</v>
      </c>
      <c r="DE240" s="209" t="n">
        <f aca="false">DD240*K240</f>
        <v>0</v>
      </c>
      <c r="DF240" s="209" t="n">
        <f aca="false">DD240*M240</f>
        <v>0</v>
      </c>
      <c r="DG240" s="210"/>
      <c r="DH240" s="43"/>
      <c r="DI240" s="211"/>
      <c r="DJ240" s="112"/>
      <c r="DK240" s="162" t="n">
        <f aca="false">IF(DB240=1,M240,0)</f>
        <v>0</v>
      </c>
      <c r="DL240" s="212" t="n">
        <f aca="false">IF(AND(CZ240=1,DD240=1),2,DD240)</f>
        <v>1</v>
      </c>
      <c r="DM240" s="55" t="n">
        <f aca="false">IF(AND(DL240=2,DL241=2),2,IF(AND(DL240=2,DL241=1),3,DL240))</f>
        <v>1</v>
      </c>
      <c r="DN240" s="55" t="n">
        <f aca="false">IF(DM240=2,2,IF(AND(DM240=3,DM242=1),4,DM240))</f>
        <v>1</v>
      </c>
      <c r="DO240" s="55" t="n">
        <f aca="false">IF(DN240=2,2,IF(AND(DN240=4,DN243=1),5,DN240))</f>
        <v>1</v>
      </c>
      <c r="DP240" s="55" t="n">
        <f aca="false">IF(DO240=2,2,IF(AND(DO240=5,DO244=1),6,DO240))</f>
        <v>1</v>
      </c>
      <c r="DQ240" s="55" t="n">
        <f aca="false">IF(DP240=2,2,IF(AND(DP240=6,DP245=1),7,DP240))</f>
        <v>1</v>
      </c>
      <c r="DR240" s="55" t="n">
        <f aca="false">IF(DQ240=2,2,IF(AND(DQ240=7,DQ246=1),8,DQ240))</f>
        <v>1</v>
      </c>
      <c r="DS240" s="55" t="n">
        <f aca="false">IF(DR240=2,2,IF(AND(DR240=8,DR247=1),9,DR240))</f>
        <v>1</v>
      </c>
      <c r="DT240" s="55" t="n">
        <f aca="false">IF(DS240=2,2,IF(AND(DS240=9,DS248=1),10,DS240))</f>
        <v>1</v>
      </c>
      <c r="DU240" s="55" t="n">
        <f aca="false">IF(DT240=2,2,IF(AND(DT240=10,DT249=1),11,DT240))</f>
        <v>1</v>
      </c>
      <c r="DV240" s="55" t="n">
        <f aca="false">IF(DU240=2,2,IF(AND(DU240=11,DU250=1),12,DU240))</f>
        <v>1</v>
      </c>
      <c r="DW240" s="55" t="n">
        <f aca="false">IF(DV240=2,2,IF(AND(DV240=12,DV251=1),13,DV240))</f>
        <v>1</v>
      </c>
      <c r="DX240" s="55" t="n">
        <f aca="false">IF(DW240=2,2,IF(AND(DW240=13,DW252=1),14,DW240))</f>
        <v>1</v>
      </c>
      <c r="DY240" s="55" t="n">
        <f aca="false">IF(DX240=2,2,IF(AND(DX240=14,DX253=1),15,DX240))</f>
        <v>1</v>
      </c>
      <c r="DZ240" s="55" t="n">
        <f aca="false">IF(DY240=2,2,IF(AND(DY240=15,DY254=1),16,DY240))</f>
        <v>1</v>
      </c>
      <c r="EA240" s="55" t="n">
        <f aca="false">IF(DZ240=2,2,IF(AND(DZ240=16,DZ255=1),17,DZ240))</f>
        <v>1</v>
      </c>
      <c r="EB240" s="55" t="n">
        <f aca="false">IF(EA240=2,2,IF(AND(EA240=17,EA256=1),18,EA240))</f>
        <v>1</v>
      </c>
      <c r="EC240" s="213" t="n">
        <f aca="false">IF(EB240=2,2,IF(AND(EB240=18,EB257=1),19,EB240))</f>
        <v>1</v>
      </c>
      <c r="ED240" s="214" t="n">
        <f aca="false">IF(EC240=2,DK240,IF(EC240=3,(DK240+DK241),IF(EC240=4,(DK240+DK241+DK242),IF(EC240=5,(DK240+DK241+DK242+DK243),IF(EC240=6,(DK240+DK241+DK242+DK243+DK244),IF(EC240=7,(DK240+DK241+DK242+DK243+DK244+DK245),0))))))</f>
        <v>0</v>
      </c>
      <c r="EE240" s="215" t="n">
        <f aca="false">IF(EC240=8,(DK240+DK241+DK242+DK243+DK244+DK245+DK246),IF(EC240=9,(DK240+DK241+DK242+DK243+DK244+DK245+DK246+DK247),IF(EC240=10,(DK240+DK241+DK242+DK243+DK244+DK245+DK246+DK247+DK248),IF(EC240=11,(DK240+DK241+DK242+DK243+DK244+DK245+DK246+DK247+DK248+DK249),IF(EC240=12,(DK240+DK241+DK242+DK243+DK244+DK245+DK246+DK247+DK248+DK249+DK250),IF(EC240=13,(DK240+DK241+DK242+DK243+DK244+DK245+DK246+DK247+DK248+DK249+DK250+DK251),0))))))</f>
        <v>0</v>
      </c>
      <c r="EF240" s="215" t="n">
        <f aca="false">IF(EC240=14,SUM(DK240:DK252),IF(EC240=15,SUM(DK240:DK253),IF(EC240=16,SUM(DK240:DK254),IF(EC240=17,SUM(DK240:DK255),IF(EC240=18,SUM(DK240:DK256),IF(EC240=19,SUM(DK240:DK257),0))))))</f>
        <v>0</v>
      </c>
      <c r="EG240" s="216" t="n">
        <f aca="false">ED240+EE240+EF240</f>
        <v>0</v>
      </c>
      <c r="EH240" s="215"/>
      <c r="EI240" s="216"/>
      <c r="EJ240" s="113" t="n">
        <f aca="false">EG240+EI240</f>
        <v>0</v>
      </c>
      <c r="EK240" s="113"/>
      <c r="EL240" s="113"/>
      <c r="EM240" s="113"/>
      <c r="EN240" s="113"/>
    </row>
    <row r="241" s="16" customFormat="true" ht="27" hidden="false" customHeight="true" outlineLevel="0" collapsed="false">
      <c r="B241" s="164" t="str">
        <f aca="false">IF(M241&gt;0,"Wypełnione","")</f>
        <v/>
      </c>
      <c r="C241" s="165" t="str">
        <f aca="false">IF(AU241=1,SUM(AU$11:AU241),"")</f>
        <v/>
      </c>
      <c r="D241" s="166"/>
      <c r="E241" s="167"/>
      <c r="F241" s="168"/>
      <c r="G241" s="169"/>
      <c r="H241" s="170"/>
      <c r="I241" s="168"/>
      <c r="J241" s="169"/>
      <c r="K241" s="170"/>
      <c r="L241" s="171"/>
      <c r="M241" s="172"/>
      <c r="N241" s="173"/>
      <c r="O241" s="173"/>
      <c r="P241" s="174"/>
      <c r="Q241" s="175"/>
      <c r="R241" s="175"/>
      <c r="S241" s="175"/>
      <c r="T241" s="175"/>
      <c r="U241" s="176"/>
      <c r="V241" s="177"/>
      <c r="W241" s="178"/>
      <c r="X241" s="178"/>
      <c r="Y241" s="178"/>
      <c r="Z241" s="178"/>
      <c r="AA241" s="178"/>
      <c r="AB241" s="178"/>
      <c r="AC241" s="178"/>
      <c r="AD241" s="178"/>
      <c r="AE241" s="179"/>
      <c r="AF241" s="180"/>
      <c r="AG241" s="177"/>
      <c r="AH241" s="178"/>
      <c r="AI241" s="181"/>
      <c r="AJ241" s="182"/>
      <c r="AK241" s="169"/>
      <c r="AL241" s="183"/>
      <c r="AM241" s="184"/>
      <c r="AN241" s="184"/>
      <c r="AO241" s="183"/>
      <c r="AP241" s="185"/>
      <c r="AQ241" s="186" t="str">
        <f aca="false">IF(BG241+BJ241&gt;0,"Wpisz miarę.","")</f>
        <v/>
      </c>
      <c r="AR241" s="187" t="n">
        <v>1</v>
      </c>
      <c r="AU241" s="188" t="n">
        <f aca="false">AW241</f>
        <v>0</v>
      </c>
      <c r="AV241" s="189" t="b">
        <f aca="false">ISNONTEXT(D241)</f>
        <v>1</v>
      </c>
      <c r="AW241" s="55" t="n">
        <f aca="false">IF(AV241=TRUE(),0,1)</f>
        <v>0</v>
      </c>
      <c r="AX241" s="190" t="n">
        <f aca="false">IF(D241=0,1,COUNTIF(D$12:D$401,D241))</f>
        <v>1</v>
      </c>
      <c r="AY241" s="191" t="n">
        <f aca="false">IF(AX241&gt;1,1,0)</f>
        <v>0</v>
      </c>
      <c r="BD241" s="193"/>
      <c r="BE241" s="193"/>
      <c r="BG241" s="194" t="n">
        <f aca="false">IF(AND(BH241&gt;0,BI241=0),1,0)</f>
        <v>0</v>
      </c>
      <c r="BH241" s="195" t="n">
        <f aca="false">AE241</f>
        <v>0</v>
      </c>
      <c r="BI241" s="187" t="n">
        <f aca="false">AF241</f>
        <v>0</v>
      </c>
      <c r="BJ241" s="194" t="n">
        <f aca="false">IF(AND(BK241&gt;0,BL241=0),1,0)</f>
        <v>0</v>
      </c>
      <c r="BK241" s="195" t="n">
        <f aca="false">AJ241</f>
        <v>0</v>
      </c>
      <c r="BL241" s="187" t="n">
        <f aca="false">AK241</f>
        <v>0</v>
      </c>
      <c r="BN241" s="196" t="n">
        <f aca="false">IF(P241&gt;0,1,0)</f>
        <v>0</v>
      </c>
      <c r="BO241" s="196" t="n">
        <f aca="false">IF(Q241&gt;0,1,0)</f>
        <v>0</v>
      </c>
      <c r="BP241" s="196" t="n">
        <f aca="false">IF(R241&gt;0,1,0)</f>
        <v>0</v>
      </c>
      <c r="BQ241" s="196" t="n">
        <f aca="false">IF(S241&gt;0,1,0)</f>
        <v>0</v>
      </c>
      <c r="BR241" s="196" t="n">
        <f aca="false">IF(T241&gt;0,1,0)</f>
        <v>0</v>
      </c>
      <c r="BS241" s="196" t="n">
        <f aca="false">IF(U241&gt;0,1,0)</f>
        <v>0</v>
      </c>
      <c r="BT241" s="197" t="n">
        <f aca="false">IF(SUM(BN241:BS241)&lt;=1,0,164)</f>
        <v>0</v>
      </c>
      <c r="CA241" s="27"/>
      <c r="CB241" s="199" t="str">
        <f aca="false">IF(ROUND(EJ241,2)=0,"",ROUND((K241-EJ241),2))</f>
        <v/>
      </c>
      <c r="CC241" s="200" t="str">
        <f aca="false">IF(CB241=0,"OK.",IF(CB241="","","Popraw  ;)"))</f>
        <v/>
      </c>
      <c r="CD241" s="201" t="str">
        <f aca="false">IF(ROWS(AP241:AP242)&gt;2,"Pamiętaj o wpisaniu WYPEŁNIONE do kol. z Filtrem","")</f>
        <v/>
      </c>
      <c r="CE241" s="217"/>
      <c r="CF241" s="218"/>
      <c r="CG241" s="218"/>
      <c r="CH241" s="218"/>
      <c r="CI241" s="220"/>
      <c r="CJ241" s="27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05" t="b">
        <f aca="false">ISNUMBER(D241)</f>
        <v>0</v>
      </c>
      <c r="CV241" s="206" t="b">
        <f aca="false">ISBLANK(D241)</f>
        <v>1</v>
      </c>
      <c r="CW241" s="189" t="b">
        <f aca="false">IF(CU241=CV241,FALSE(),TRUE())</f>
        <v>1</v>
      </c>
      <c r="CX241" s="55" t="n">
        <f aca="false">IF(CW241=TRUE(),0,1)</f>
        <v>0</v>
      </c>
      <c r="CY241" s="17"/>
      <c r="CZ241" s="55" t="n">
        <f aca="false">CX241</f>
        <v>0</v>
      </c>
      <c r="DA241" s="208" t="n">
        <f aca="false">IF(CZ241=0,DA240,CZ241)</f>
        <v>1</v>
      </c>
      <c r="DB241" s="161" t="n">
        <f aca="false">IF(DA241=1,1,IF(DA241=10,10,IF(DA241=20,20,10)))</f>
        <v>1</v>
      </c>
      <c r="DC241" s="222"/>
      <c r="DD241" s="208" t="n">
        <f aca="false">IF(DB241=1,1,0)</f>
        <v>1</v>
      </c>
      <c r="DE241" s="209" t="n">
        <f aca="false">DD241*K241</f>
        <v>0</v>
      </c>
      <c r="DF241" s="209" t="n">
        <f aca="false">DD241*M241</f>
        <v>0</v>
      </c>
      <c r="DG241" s="210"/>
      <c r="DH241" s="43"/>
      <c r="DI241" s="211"/>
      <c r="DJ241" s="112"/>
      <c r="DK241" s="162" t="n">
        <f aca="false">IF(DB241=1,M241,0)</f>
        <v>0</v>
      </c>
      <c r="DL241" s="212" t="n">
        <f aca="false">IF(AND(CZ241=1,DD241=1),2,DD241)</f>
        <v>1</v>
      </c>
      <c r="DM241" s="55" t="n">
        <f aca="false">IF(AND(DL241=2,DL242=2),2,IF(AND(DL241=2,DL242=1),3,DL241))</f>
        <v>1</v>
      </c>
      <c r="DN241" s="55" t="n">
        <f aca="false">IF(DM241=2,2,IF(AND(DM241=3,DM243=1),4,DM241))</f>
        <v>1</v>
      </c>
      <c r="DO241" s="55" t="n">
        <f aca="false">IF(DN241=2,2,IF(AND(DN241=4,DN244=1),5,DN241))</f>
        <v>1</v>
      </c>
      <c r="DP241" s="55" t="n">
        <f aca="false">IF(DO241=2,2,IF(AND(DO241=5,DO245=1),6,DO241))</f>
        <v>1</v>
      </c>
      <c r="DQ241" s="55" t="n">
        <f aca="false">IF(DP241=2,2,IF(AND(DP241=6,DP246=1),7,DP241))</f>
        <v>1</v>
      </c>
      <c r="DR241" s="55" t="n">
        <f aca="false">IF(DQ241=2,2,IF(AND(DQ241=7,DQ247=1),8,DQ241))</f>
        <v>1</v>
      </c>
      <c r="DS241" s="55" t="n">
        <f aca="false">IF(DR241=2,2,IF(AND(DR241=8,DR248=1),9,DR241))</f>
        <v>1</v>
      </c>
      <c r="DT241" s="55" t="n">
        <f aca="false">IF(DS241=2,2,IF(AND(DS241=9,DS249=1),10,DS241))</f>
        <v>1</v>
      </c>
      <c r="DU241" s="55" t="n">
        <f aca="false">IF(DT241=2,2,IF(AND(DT241=10,DT250=1),11,DT241))</f>
        <v>1</v>
      </c>
      <c r="DV241" s="55" t="n">
        <f aca="false">IF(DU241=2,2,IF(AND(DU241=11,DU251=1),12,DU241))</f>
        <v>1</v>
      </c>
      <c r="DW241" s="55" t="n">
        <f aca="false">IF(DV241=2,2,IF(AND(DV241=12,DV252=1),13,DV241))</f>
        <v>1</v>
      </c>
      <c r="DX241" s="55" t="n">
        <f aca="false">IF(DW241=2,2,IF(AND(DW241=13,DW253=1),14,DW241))</f>
        <v>1</v>
      </c>
      <c r="DY241" s="55" t="n">
        <f aca="false">IF(DX241=2,2,IF(AND(DX241=14,DX254=1),15,DX241))</f>
        <v>1</v>
      </c>
      <c r="DZ241" s="55" t="n">
        <f aca="false">IF(DY241=2,2,IF(AND(DY241=15,DY255=1),16,DY241))</f>
        <v>1</v>
      </c>
      <c r="EA241" s="55" t="n">
        <f aca="false">IF(DZ241=2,2,IF(AND(DZ241=16,DZ256=1),17,DZ241))</f>
        <v>1</v>
      </c>
      <c r="EB241" s="55" t="n">
        <f aca="false">IF(EA241=2,2,IF(AND(EA241=17,EA257=1),18,EA241))</f>
        <v>1</v>
      </c>
      <c r="EC241" s="213" t="n">
        <f aca="false">IF(EB241=2,2,IF(AND(EB241=18,EB258=1),19,EB241))</f>
        <v>1</v>
      </c>
      <c r="ED241" s="214" t="n">
        <f aca="false">IF(EC241=2,DK241,IF(EC241=3,(DK241+DK242),IF(EC241=4,(DK241+DK242+DK243),IF(EC241=5,(DK241+DK242+DK243+DK244),IF(EC241=6,(DK241+DK242+DK243+DK244+DK245),IF(EC241=7,(DK241+DK242+DK243+DK244+DK245+DK246),0))))))</f>
        <v>0</v>
      </c>
      <c r="EE241" s="215" t="n">
        <f aca="false">IF(EC241=8,(DK241+DK242+DK243+DK244+DK245+DK246+DK247),IF(EC241=9,(DK241+DK242+DK243+DK244+DK245+DK246+DK247+DK248),IF(EC241=10,(DK241+DK242+DK243+DK244+DK245+DK246+DK247+DK248+DK249),IF(EC241=11,(DK241+DK242+DK243+DK244+DK245+DK246+DK247+DK248+DK249+DK250),IF(EC241=12,(DK241+DK242+DK243+DK244+DK245+DK246+DK247+DK248+DK249+DK250+DK251),IF(EC241=13,(DK241+DK242+DK243+DK244+DK245+DK246+DK247+DK248+DK249+DK250+DK251+DK252),0))))))</f>
        <v>0</v>
      </c>
      <c r="EF241" s="215" t="n">
        <f aca="false">IF(EC241=14,SUM(DK241:DK253),IF(EC241=15,SUM(DK241:DK254),IF(EC241=16,SUM(DK241:DK255),IF(EC241=17,SUM(DK241:DK256),IF(EC241=18,SUM(DK241:DK257),IF(EC241=19,SUM(DK241:DK258),0))))))</f>
        <v>0</v>
      </c>
      <c r="EG241" s="216" t="n">
        <f aca="false">ED241+EE241+EF241</f>
        <v>0</v>
      </c>
      <c r="EH241" s="215"/>
      <c r="EI241" s="216"/>
      <c r="EJ241" s="113" t="n">
        <f aca="false">EG241+EI241</f>
        <v>0</v>
      </c>
      <c r="EK241" s="113"/>
      <c r="EL241" s="113"/>
      <c r="EM241" s="113"/>
      <c r="EN241" s="113"/>
    </row>
    <row r="242" s="16" customFormat="true" ht="27" hidden="false" customHeight="true" outlineLevel="0" collapsed="false">
      <c r="B242" s="164" t="str">
        <f aca="false">IF(M242&gt;0,"Wypełnione","")</f>
        <v/>
      </c>
      <c r="C242" s="165" t="str">
        <f aca="false">IF(AU242=1,SUM(AU$11:AU242),"")</f>
        <v/>
      </c>
      <c r="D242" s="166"/>
      <c r="E242" s="167"/>
      <c r="F242" s="168"/>
      <c r="G242" s="169"/>
      <c r="H242" s="170"/>
      <c r="I242" s="168"/>
      <c r="J242" s="169"/>
      <c r="K242" s="170"/>
      <c r="L242" s="171"/>
      <c r="M242" s="172"/>
      <c r="N242" s="173"/>
      <c r="O242" s="173"/>
      <c r="P242" s="174"/>
      <c r="Q242" s="175"/>
      <c r="R242" s="175"/>
      <c r="S242" s="175"/>
      <c r="T242" s="175"/>
      <c r="U242" s="176"/>
      <c r="V242" s="177"/>
      <c r="W242" s="178"/>
      <c r="X242" s="178"/>
      <c r="Y242" s="178"/>
      <c r="Z242" s="178"/>
      <c r="AA242" s="178"/>
      <c r="AB242" s="178"/>
      <c r="AC242" s="178"/>
      <c r="AD242" s="178"/>
      <c r="AE242" s="179"/>
      <c r="AF242" s="180"/>
      <c r="AG242" s="177"/>
      <c r="AH242" s="178"/>
      <c r="AI242" s="181"/>
      <c r="AJ242" s="182"/>
      <c r="AK242" s="169"/>
      <c r="AL242" s="183"/>
      <c r="AM242" s="184"/>
      <c r="AN242" s="184"/>
      <c r="AO242" s="183"/>
      <c r="AP242" s="185"/>
      <c r="AQ242" s="186" t="str">
        <f aca="false">IF(BG242+BJ242&gt;0,"Wpisz miarę.","")</f>
        <v/>
      </c>
      <c r="AR242" s="187" t="n">
        <v>1</v>
      </c>
      <c r="AU242" s="188" t="n">
        <f aca="false">AW242</f>
        <v>0</v>
      </c>
      <c r="AV242" s="189" t="b">
        <f aca="false">ISNONTEXT(D242)</f>
        <v>1</v>
      </c>
      <c r="AW242" s="55" t="n">
        <f aca="false">IF(AV242=TRUE(),0,1)</f>
        <v>0</v>
      </c>
      <c r="AX242" s="190" t="n">
        <f aca="false">IF(D242=0,1,COUNTIF(D$12:D$401,D242))</f>
        <v>1</v>
      </c>
      <c r="AY242" s="191" t="n">
        <f aca="false">IF(AX242&gt;1,1,0)</f>
        <v>0</v>
      </c>
      <c r="BD242" s="193"/>
      <c r="BE242" s="193"/>
      <c r="BG242" s="194" t="n">
        <f aca="false">IF(AND(BH242&gt;0,BI242=0),1,0)</f>
        <v>0</v>
      </c>
      <c r="BH242" s="195" t="n">
        <f aca="false">AE242</f>
        <v>0</v>
      </c>
      <c r="BI242" s="187" t="n">
        <f aca="false">AF242</f>
        <v>0</v>
      </c>
      <c r="BJ242" s="194" t="n">
        <f aca="false">IF(AND(BK242&gt;0,BL242=0),1,0)</f>
        <v>0</v>
      </c>
      <c r="BK242" s="195" t="n">
        <f aca="false">AJ242</f>
        <v>0</v>
      </c>
      <c r="BL242" s="187" t="n">
        <f aca="false">AK242</f>
        <v>0</v>
      </c>
      <c r="BN242" s="196" t="n">
        <f aca="false">IF(P242&gt;0,1,0)</f>
        <v>0</v>
      </c>
      <c r="BO242" s="196" t="n">
        <f aca="false">IF(Q242&gt;0,1,0)</f>
        <v>0</v>
      </c>
      <c r="BP242" s="196" t="n">
        <f aca="false">IF(R242&gt;0,1,0)</f>
        <v>0</v>
      </c>
      <c r="BQ242" s="196" t="n">
        <f aca="false">IF(S242&gt;0,1,0)</f>
        <v>0</v>
      </c>
      <c r="BR242" s="196" t="n">
        <f aca="false">IF(T242&gt;0,1,0)</f>
        <v>0</v>
      </c>
      <c r="BS242" s="196" t="n">
        <f aca="false">IF(U242&gt;0,1,0)</f>
        <v>0</v>
      </c>
      <c r="BT242" s="197" t="n">
        <f aca="false">IF(SUM(BN242:BS242)&lt;=1,0,164)</f>
        <v>0</v>
      </c>
      <c r="CA242" s="27"/>
      <c r="CB242" s="199" t="str">
        <f aca="false">IF(ROUND(EJ242,2)=0,"",ROUND((K242-EJ242),2))</f>
        <v/>
      </c>
      <c r="CC242" s="200" t="str">
        <f aca="false">IF(CB242=0,"OK.",IF(CB242="","","Popraw  ;)"))</f>
        <v/>
      </c>
      <c r="CD242" s="201" t="str">
        <f aca="false">IF(ROWS(AP242:AP243)&gt;2,"Pamiętaj o wpisaniu WYPEŁNIONE do kol. z Filtrem","")</f>
        <v/>
      </c>
      <c r="CE242" s="217"/>
      <c r="CF242" s="218"/>
      <c r="CG242" s="218"/>
      <c r="CH242" s="218"/>
      <c r="CI242" s="220"/>
      <c r="CJ242" s="27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05" t="b">
        <f aca="false">ISNUMBER(D242)</f>
        <v>0</v>
      </c>
      <c r="CV242" s="206" t="b">
        <f aca="false">ISBLANK(D242)</f>
        <v>1</v>
      </c>
      <c r="CW242" s="189" t="b">
        <f aca="false">IF(CU242=CV242,FALSE(),TRUE())</f>
        <v>1</v>
      </c>
      <c r="CX242" s="55" t="n">
        <f aca="false">IF(CW242=TRUE(),0,1)</f>
        <v>0</v>
      </c>
      <c r="CY242" s="17"/>
      <c r="CZ242" s="55" t="n">
        <f aca="false">CX242</f>
        <v>0</v>
      </c>
      <c r="DA242" s="208" t="n">
        <f aca="false">IF(CZ242=0,DA241,CZ242)</f>
        <v>1</v>
      </c>
      <c r="DB242" s="161" t="n">
        <f aca="false">IF(DA242=1,1,IF(DA242=10,10,IF(DA242=20,20,10)))</f>
        <v>1</v>
      </c>
      <c r="DC242" s="222"/>
      <c r="DD242" s="208" t="n">
        <f aca="false">IF(DB242=1,1,0)</f>
        <v>1</v>
      </c>
      <c r="DE242" s="209" t="n">
        <f aca="false">DD242*K242</f>
        <v>0</v>
      </c>
      <c r="DF242" s="209" t="n">
        <f aca="false">DD242*M242</f>
        <v>0</v>
      </c>
      <c r="DG242" s="210"/>
      <c r="DH242" s="43"/>
      <c r="DI242" s="211"/>
      <c r="DJ242" s="112"/>
      <c r="DK242" s="162" t="n">
        <f aca="false">IF(DB242=1,M242,0)</f>
        <v>0</v>
      </c>
      <c r="DL242" s="212" t="n">
        <f aca="false">IF(AND(CZ242=1,DD242=1),2,DD242)</f>
        <v>1</v>
      </c>
      <c r="DM242" s="55" t="n">
        <f aca="false">IF(AND(DL242=2,DL243=2),2,IF(AND(DL242=2,DL243=1),3,DL242))</f>
        <v>1</v>
      </c>
      <c r="DN242" s="55" t="n">
        <f aca="false">IF(DM242=2,2,IF(AND(DM242=3,DM244=1),4,DM242))</f>
        <v>1</v>
      </c>
      <c r="DO242" s="55" t="n">
        <f aca="false">IF(DN242=2,2,IF(AND(DN242=4,DN245=1),5,DN242))</f>
        <v>1</v>
      </c>
      <c r="DP242" s="55" t="n">
        <f aca="false">IF(DO242=2,2,IF(AND(DO242=5,DO246=1),6,DO242))</f>
        <v>1</v>
      </c>
      <c r="DQ242" s="55" t="n">
        <f aca="false">IF(DP242=2,2,IF(AND(DP242=6,DP247=1),7,DP242))</f>
        <v>1</v>
      </c>
      <c r="DR242" s="55" t="n">
        <f aca="false">IF(DQ242=2,2,IF(AND(DQ242=7,DQ248=1),8,DQ242))</f>
        <v>1</v>
      </c>
      <c r="DS242" s="55" t="n">
        <f aca="false">IF(DR242=2,2,IF(AND(DR242=8,DR249=1),9,DR242))</f>
        <v>1</v>
      </c>
      <c r="DT242" s="55" t="n">
        <f aca="false">IF(DS242=2,2,IF(AND(DS242=9,DS250=1),10,DS242))</f>
        <v>1</v>
      </c>
      <c r="DU242" s="55" t="n">
        <f aca="false">IF(DT242=2,2,IF(AND(DT242=10,DT251=1),11,DT242))</f>
        <v>1</v>
      </c>
      <c r="DV242" s="55" t="n">
        <f aca="false">IF(DU242=2,2,IF(AND(DU242=11,DU252=1),12,DU242))</f>
        <v>1</v>
      </c>
      <c r="DW242" s="55" t="n">
        <f aca="false">IF(DV242=2,2,IF(AND(DV242=12,DV253=1),13,DV242))</f>
        <v>1</v>
      </c>
      <c r="DX242" s="55" t="n">
        <f aca="false">IF(DW242=2,2,IF(AND(DW242=13,DW254=1),14,DW242))</f>
        <v>1</v>
      </c>
      <c r="DY242" s="55" t="n">
        <f aca="false">IF(DX242=2,2,IF(AND(DX242=14,DX255=1),15,DX242))</f>
        <v>1</v>
      </c>
      <c r="DZ242" s="55" t="n">
        <f aca="false">IF(DY242=2,2,IF(AND(DY242=15,DY256=1),16,DY242))</f>
        <v>1</v>
      </c>
      <c r="EA242" s="55" t="n">
        <f aca="false">IF(DZ242=2,2,IF(AND(DZ242=16,DZ257=1),17,DZ242))</f>
        <v>1</v>
      </c>
      <c r="EB242" s="55" t="n">
        <f aca="false">IF(EA242=2,2,IF(AND(EA242=17,EA258=1),18,EA242))</f>
        <v>1</v>
      </c>
      <c r="EC242" s="213" t="n">
        <f aca="false">IF(EB242=2,2,IF(AND(EB242=18,EB259=1),19,EB242))</f>
        <v>1</v>
      </c>
      <c r="ED242" s="214" t="n">
        <f aca="false">IF(EC242=2,DK242,IF(EC242=3,(DK242+DK243),IF(EC242=4,(DK242+DK243+DK244),IF(EC242=5,(DK242+DK243+DK244+DK245),IF(EC242=6,(DK242+DK243+DK244+DK245+DK246),IF(EC242=7,(DK242+DK243+DK244+DK245+DK246+DK247),0))))))</f>
        <v>0</v>
      </c>
      <c r="EE242" s="215" t="n">
        <f aca="false">IF(EC242=8,(DK242+DK243+DK244+DK245+DK246+DK247+DK248),IF(EC242=9,(DK242+DK243+DK244+DK245+DK246+DK247+DK248+DK249),IF(EC242=10,(DK242+DK243+DK244+DK245+DK246+DK247+DK248+DK249+DK250),IF(EC242=11,(DK242+DK243+DK244+DK245+DK246+DK247+DK248+DK249+DK250+DK251),IF(EC242=12,(DK242+DK243+DK244+DK245+DK246+DK247+DK248+DK249+DK250+DK251+DK252),IF(EC242=13,(DK242+DK243+DK244+DK245+DK246+DK247+DK248+DK249+DK250+DK251+DK252+DK253),0))))))</f>
        <v>0</v>
      </c>
      <c r="EF242" s="215" t="n">
        <f aca="false">IF(EC242=14,SUM(DK242:DK254),IF(EC242=15,SUM(DK242:DK255),IF(EC242=16,SUM(DK242:DK256),IF(EC242=17,SUM(DK242:DK257),IF(EC242=18,SUM(DK242:DK258),IF(EC242=19,SUM(DK242:DK259),0))))))</f>
        <v>0</v>
      </c>
      <c r="EG242" s="216" t="n">
        <f aca="false">ED242+EE242+EF242</f>
        <v>0</v>
      </c>
      <c r="EH242" s="215"/>
      <c r="EI242" s="216"/>
      <c r="EJ242" s="113" t="n">
        <f aca="false">EG242+EI242</f>
        <v>0</v>
      </c>
      <c r="EK242" s="113"/>
      <c r="EL242" s="113"/>
      <c r="EM242" s="113"/>
      <c r="EN242" s="113"/>
    </row>
    <row r="243" s="16" customFormat="true" ht="27" hidden="false" customHeight="true" outlineLevel="0" collapsed="false">
      <c r="B243" s="164" t="str">
        <f aca="false">IF(M243&gt;0,"Wypełnione","")</f>
        <v/>
      </c>
      <c r="C243" s="165" t="str">
        <f aca="false">IF(AU243=1,SUM(AU$11:AU243),"")</f>
        <v/>
      </c>
      <c r="D243" s="166"/>
      <c r="E243" s="167"/>
      <c r="F243" s="168"/>
      <c r="G243" s="169"/>
      <c r="H243" s="170"/>
      <c r="I243" s="168"/>
      <c r="J243" s="169"/>
      <c r="K243" s="170"/>
      <c r="L243" s="171"/>
      <c r="M243" s="172"/>
      <c r="N243" s="173"/>
      <c r="O243" s="173"/>
      <c r="P243" s="174"/>
      <c r="Q243" s="175"/>
      <c r="R243" s="175"/>
      <c r="S243" s="175"/>
      <c r="T243" s="175"/>
      <c r="U243" s="176"/>
      <c r="V243" s="177"/>
      <c r="W243" s="178"/>
      <c r="X243" s="178"/>
      <c r="Y243" s="178"/>
      <c r="Z243" s="178"/>
      <c r="AA243" s="178"/>
      <c r="AB243" s="178"/>
      <c r="AC243" s="178"/>
      <c r="AD243" s="178"/>
      <c r="AE243" s="179"/>
      <c r="AF243" s="180"/>
      <c r="AG243" s="177"/>
      <c r="AH243" s="178"/>
      <c r="AI243" s="181"/>
      <c r="AJ243" s="182"/>
      <c r="AK243" s="169"/>
      <c r="AL243" s="183"/>
      <c r="AM243" s="184"/>
      <c r="AN243" s="184"/>
      <c r="AO243" s="183"/>
      <c r="AP243" s="185"/>
      <c r="AQ243" s="186" t="str">
        <f aca="false">IF(BG243+BJ243&gt;0,"Wpisz miarę.","")</f>
        <v/>
      </c>
      <c r="AR243" s="187" t="n">
        <v>1</v>
      </c>
      <c r="AU243" s="188" t="n">
        <f aca="false">AW243</f>
        <v>0</v>
      </c>
      <c r="AV243" s="189" t="b">
        <f aca="false">ISNONTEXT(D243)</f>
        <v>1</v>
      </c>
      <c r="AW243" s="55" t="n">
        <f aca="false">IF(AV243=TRUE(),0,1)</f>
        <v>0</v>
      </c>
      <c r="AX243" s="190" t="n">
        <f aca="false">IF(D243=0,1,COUNTIF(D$12:D$401,D243))</f>
        <v>1</v>
      </c>
      <c r="AY243" s="191" t="n">
        <f aca="false">IF(AX243&gt;1,1,0)</f>
        <v>0</v>
      </c>
      <c r="BD243" s="193"/>
      <c r="BE243" s="193"/>
      <c r="BG243" s="194" t="n">
        <f aca="false">IF(AND(BH243&gt;0,BI243=0),1,0)</f>
        <v>0</v>
      </c>
      <c r="BH243" s="195" t="n">
        <f aca="false">AE243</f>
        <v>0</v>
      </c>
      <c r="BI243" s="187" t="n">
        <f aca="false">AF243</f>
        <v>0</v>
      </c>
      <c r="BJ243" s="194" t="n">
        <f aca="false">IF(AND(BK243&gt;0,BL243=0),1,0)</f>
        <v>0</v>
      </c>
      <c r="BK243" s="195" t="n">
        <f aca="false">AJ243</f>
        <v>0</v>
      </c>
      <c r="BL243" s="187" t="n">
        <f aca="false">AK243</f>
        <v>0</v>
      </c>
      <c r="BN243" s="196" t="n">
        <f aca="false">IF(P243&gt;0,1,0)</f>
        <v>0</v>
      </c>
      <c r="BO243" s="196" t="n">
        <f aca="false">IF(Q243&gt;0,1,0)</f>
        <v>0</v>
      </c>
      <c r="BP243" s="196" t="n">
        <f aca="false">IF(R243&gt;0,1,0)</f>
        <v>0</v>
      </c>
      <c r="BQ243" s="196" t="n">
        <f aca="false">IF(S243&gt;0,1,0)</f>
        <v>0</v>
      </c>
      <c r="BR243" s="196" t="n">
        <f aca="false">IF(T243&gt;0,1,0)</f>
        <v>0</v>
      </c>
      <c r="BS243" s="196" t="n">
        <f aca="false">IF(U243&gt;0,1,0)</f>
        <v>0</v>
      </c>
      <c r="BT243" s="197" t="n">
        <f aca="false">IF(SUM(BN243:BS243)&lt;=1,0,164)</f>
        <v>0</v>
      </c>
      <c r="CA243" s="27"/>
      <c r="CB243" s="199" t="str">
        <f aca="false">IF(ROUND(EJ243,2)=0,"",ROUND((K243-EJ243),2))</f>
        <v/>
      </c>
      <c r="CC243" s="200" t="str">
        <f aca="false">IF(CB243=0,"OK.",IF(CB243="","","Popraw  ;)"))</f>
        <v/>
      </c>
      <c r="CD243" s="201" t="str">
        <f aca="false">IF(ROWS(AP243:AP244)&gt;2,"Pamiętaj o wpisaniu WYPEŁNIONE do kol. z Filtrem","")</f>
        <v/>
      </c>
      <c r="CE243" s="217"/>
      <c r="CF243" s="218"/>
      <c r="CG243" s="218"/>
      <c r="CH243" s="218"/>
      <c r="CI243" s="220"/>
      <c r="CJ243" s="27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05" t="b">
        <f aca="false">ISNUMBER(D243)</f>
        <v>0</v>
      </c>
      <c r="CV243" s="206" t="b">
        <f aca="false">ISBLANK(D243)</f>
        <v>1</v>
      </c>
      <c r="CW243" s="189" t="b">
        <f aca="false">IF(CU243=CV243,FALSE(),TRUE())</f>
        <v>1</v>
      </c>
      <c r="CX243" s="55" t="n">
        <f aca="false">IF(CW243=TRUE(),0,1)</f>
        <v>0</v>
      </c>
      <c r="CY243" s="17"/>
      <c r="CZ243" s="55" t="n">
        <f aca="false">CX243</f>
        <v>0</v>
      </c>
      <c r="DA243" s="208" t="n">
        <f aca="false">IF(CZ243=0,DA242,CZ243)</f>
        <v>1</v>
      </c>
      <c r="DB243" s="161" t="n">
        <f aca="false">IF(DA243=1,1,IF(DA243=10,10,IF(DA243=20,20,10)))</f>
        <v>1</v>
      </c>
      <c r="DC243" s="222"/>
      <c r="DD243" s="208" t="n">
        <f aca="false">IF(DB243=1,1,0)</f>
        <v>1</v>
      </c>
      <c r="DE243" s="209" t="n">
        <f aca="false">DD243*K243</f>
        <v>0</v>
      </c>
      <c r="DF243" s="209" t="n">
        <f aca="false">DD243*M243</f>
        <v>0</v>
      </c>
      <c r="DG243" s="210"/>
      <c r="DH243" s="43"/>
      <c r="DI243" s="211"/>
      <c r="DJ243" s="112"/>
      <c r="DK243" s="162" t="n">
        <f aca="false">IF(DB243=1,M243,0)</f>
        <v>0</v>
      </c>
      <c r="DL243" s="212" t="n">
        <f aca="false">IF(AND(CZ243=1,DD243=1),2,DD243)</f>
        <v>1</v>
      </c>
      <c r="DM243" s="55" t="n">
        <f aca="false">IF(AND(DL243=2,DL244=2),2,IF(AND(DL243=2,DL244=1),3,DL243))</f>
        <v>1</v>
      </c>
      <c r="DN243" s="55" t="n">
        <f aca="false">IF(DM243=2,2,IF(AND(DM243=3,DM245=1),4,DM243))</f>
        <v>1</v>
      </c>
      <c r="DO243" s="55" t="n">
        <f aca="false">IF(DN243=2,2,IF(AND(DN243=4,DN246=1),5,DN243))</f>
        <v>1</v>
      </c>
      <c r="DP243" s="55" t="n">
        <f aca="false">IF(DO243=2,2,IF(AND(DO243=5,DO247=1),6,DO243))</f>
        <v>1</v>
      </c>
      <c r="DQ243" s="55" t="n">
        <f aca="false">IF(DP243=2,2,IF(AND(DP243=6,DP248=1),7,DP243))</f>
        <v>1</v>
      </c>
      <c r="DR243" s="55" t="n">
        <f aca="false">IF(DQ243=2,2,IF(AND(DQ243=7,DQ249=1),8,DQ243))</f>
        <v>1</v>
      </c>
      <c r="DS243" s="55" t="n">
        <f aca="false">IF(DR243=2,2,IF(AND(DR243=8,DR250=1),9,DR243))</f>
        <v>1</v>
      </c>
      <c r="DT243" s="55" t="n">
        <f aca="false">IF(DS243=2,2,IF(AND(DS243=9,DS251=1),10,DS243))</f>
        <v>1</v>
      </c>
      <c r="DU243" s="55" t="n">
        <f aca="false">IF(DT243=2,2,IF(AND(DT243=10,DT252=1),11,DT243))</f>
        <v>1</v>
      </c>
      <c r="DV243" s="55" t="n">
        <f aca="false">IF(DU243=2,2,IF(AND(DU243=11,DU253=1),12,DU243))</f>
        <v>1</v>
      </c>
      <c r="DW243" s="55" t="n">
        <f aca="false">IF(DV243=2,2,IF(AND(DV243=12,DV254=1),13,DV243))</f>
        <v>1</v>
      </c>
      <c r="DX243" s="55" t="n">
        <f aca="false">IF(DW243=2,2,IF(AND(DW243=13,DW255=1),14,DW243))</f>
        <v>1</v>
      </c>
      <c r="DY243" s="55" t="n">
        <f aca="false">IF(DX243=2,2,IF(AND(DX243=14,DX256=1),15,DX243))</f>
        <v>1</v>
      </c>
      <c r="DZ243" s="55" t="n">
        <f aca="false">IF(DY243=2,2,IF(AND(DY243=15,DY257=1),16,DY243))</f>
        <v>1</v>
      </c>
      <c r="EA243" s="55" t="n">
        <f aca="false">IF(DZ243=2,2,IF(AND(DZ243=16,DZ258=1),17,DZ243))</f>
        <v>1</v>
      </c>
      <c r="EB243" s="55" t="n">
        <f aca="false">IF(EA243=2,2,IF(AND(EA243=17,EA259=1),18,EA243))</f>
        <v>1</v>
      </c>
      <c r="EC243" s="213" t="n">
        <f aca="false">IF(EB243=2,2,IF(AND(EB243=18,EB260=1),19,EB243))</f>
        <v>1</v>
      </c>
      <c r="ED243" s="214" t="n">
        <f aca="false">IF(EC243=2,DK243,IF(EC243=3,(DK243+DK244),IF(EC243=4,(DK243+DK244+DK245),IF(EC243=5,(DK243+DK244+DK245+DK246),IF(EC243=6,(DK243+DK244+DK245+DK246+DK247),IF(EC243=7,(DK243+DK244+DK245+DK246+DK247+DK248),0))))))</f>
        <v>0</v>
      </c>
      <c r="EE243" s="215" t="n">
        <f aca="false">IF(EC243=8,(DK243+DK244+DK245+DK246+DK247+DK248+DK249),IF(EC243=9,(DK243+DK244+DK245+DK246+DK247+DK248+DK249+DK250),IF(EC243=10,(DK243+DK244+DK245+DK246+DK247+DK248+DK249+DK250+DK251),IF(EC243=11,(DK243+DK244+DK245+DK246+DK247+DK248+DK249+DK250+DK251+DK252),IF(EC243=12,(DK243+DK244+DK245+DK246+DK247+DK248+DK249+DK250+DK251+DK252+DK253),IF(EC243=13,(DK243+DK244+DK245+DK246+DK247+DK248+DK249+DK250+DK251+DK252+DK253+DK254),0))))))</f>
        <v>0</v>
      </c>
      <c r="EF243" s="215" t="n">
        <f aca="false">IF(EC243=14,SUM(DK243:DK255),IF(EC243=15,SUM(DK243:DK256),IF(EC243=16,SUM(DK243:DK257),IF(EC243=17,SUM(DK243:DK258),IF(EC243=18,SUM(DK243:DK259),IF(EC243=19,SUM(DK243:DK260),0))))))</f>
        <v>0</v>
      </c>
      <c r="EG243" s="216" t="n">
        <f aca="false">ED243+EE243+EF243</f>
        <v>0</v>
      </c>
      <c r="EH243" s="215"/>
      <c r="EI243" s="216"/>
      <c r="EJ243" s="113" t="n">
        <f aca="false">EG243+EI243</f>
        <v>0</v>
      </c>
      <c r="EK243" s="113"/>
      <c r="EL243" s="113"/>
      <c r="EM243" s="113"/>
      <c r="EN243" s="113"/>
    </row>
    <row r="244" s="16" customFormat="true" ht="27" hidden="false" customHeight="true" outlineLevel="0" collapsed="false">
      <c r="B244" s="164" t="str">
        <f aca="false">IF(M244&gt;0,"Wypełnione","")</f>
        <v/>
      </c>
      <c r="C244" s="165" t="str">
        <f aca="false">IF(AU244=1,SUM(AU$11:AU244),"")</f>
        <v/>
      </c>
      <c r="D244" s="166"/>
      <c r="E244" s="167"/>
      <c r="F244" s="168"/>
      <c r="G244" s="169"/>
      <c r="H244" s="170"/>
      <c r="I244" s="168"/>
      <c r="J244" s="169"/>
      <c r="K244" s="170"/>
      <c r="L244" s="171"/>
      <c r="M244" s="172"/>
      <c r="N244" s="173"/>
      <c r="O244" s="173"/>
      <c r="P244" s="174"/>
      <c r="Q244" s="175"/>
      <c r="R244" s="175"/>
      <c r="S244" s="175"/>
      <c r="T244" s="175"/>
      <c r="U244" s="176"/>
      <c r="V244" s="177"/>
      <c r="W244" s="178"/>
      <c r="X244" s="178"/>
      <c r="Y244" s="178"/>
      <c r="Z244" s="178"/>
      <c r="AA244" s="178"/>
      <c r="AB244" s="178"/>
      <c r="AC244" s="178"/>
      <c r="AD244" s="178"/>
      <c r="AE244" s="179"/>
      <c r="AF244" s="180"/>
      <c r="AG244" s="177"/>
      <c r="AH244" s="178"/>
      <c r="AI244" s="181"/>
      <c r="AJ244" s="182"/>
      <c r="AK244" s="169"/>
      <c r="AL244" s="183"/>
      <c r="AM244" s="184"/>
      <c r="AN244" s="184"/>
      <c r="AO244" s="183"/>
      <c r="AP244" s="185"/>
      <c r="AQ244" s="186" t="str">
        <f aca="false">IF(BG244+BJ244&gt;0,"Wpisz miarę.","")</f>
        <v/>
      </c>
      <c r="AR244" s="187" t="n">
        <v>1</v>
      </c>
      <c r="AU244" s="188" t="n">
        <f aca="false">AW244</f>
        <v>0</v>
      </c>
      <c r="AV244" s="189" t="b">
        <f aca="false">ISNONTEXT(D244)</f>
        <v>1</v>
      </c>
      <c r="AW244" s="55" t="n">
        <f aca="false">IF(AV244=TRUE(),0,1)</f>
        <v>0</v>
      </c>
      <c r="AX244" s="190" t="n">
        <f aca="false">IF(D244=0,1,COUNTIF(D$12:D$401,D244))</f>
        <v>1</v>
      </c>
      <c r="AY244" s="191" t="n">
        <f aca="false">IF(AX244&gt;1,1,0)</f>
        <v>0</v>
      </c>
      <c r="BD244" s="193"/>
      <c r="BE244" s="193"/>
      <c r="BG244" s="194" t="n">
        <f aca="false">IF(AND(BH244&gt;0,BI244=0),1,0)</f>
        <v>0</v>
      </c>
      <c r="BH244" s="195" t="n">
        <f aca="false">AE244</f>
        <v>0</v>
      </c>
      <c r="BI244" s="187" t="n">
        <f aca="false">AF244</f>
        <v>0</v>
      </c>
      <c r="BJ244" s="194" t="n">
        <f aca="false">IF(AND(BK244&gt;0,BL244=0),1,0)</f>
        <v>0</v>
      </c>
      <c r="BK244" s="195" t="n">
        <f aca="false">AJ244</f>
        <v>0</v>
      </c>
      <c r="BL244" s="187" t="n">
        <f aca="false">AK244</f>
        <v>0</v>
      </c>
      <c r="BN244" s="196" t="n">
        <f aca="false">IF(P244&gt;0,1,0)</f>
        <v>0</v>
      </c>
      <c r="BO244" s="196" t="n">
        <f aca="false">IF(Q244&gt;0,1,0)</f>
        <v>0</v>
      </c>
      <c r="BP244" s="196" t="n">
        <f aca="false">IF(R244&gt;0,1,0)</f>
        <v>0</v>
      </c>
      <c r="BQ244" s="196" t="n">
        <f aca="false">IF(S244&gt;0,1,0)</f>
        <v>0</v>
      </c>
      <c r="BR244" s="196" t="n">
        <f aca="false">IF(T244&gt;0,1,0)</f>
        <v>0</v>
      </c>
      <c r="BS244" s="196" t="n">
        <f aca="false">IF(U244&gt;0,1,0)</f>
        <v>0</v>
      </c>
      <c r="BT244" s="197" t="n">
        <f aca="false">IF(SUM(BN244:BS244)&lt;=1,0,164)</f>
        <v>0</v>
      </c>
      <c r="CA244" s="27"/>
      <c r="CB244" s="199" t="str">
        <f aca="false">IF(ROUND(EJ244,2)=0,"",ROUND((K244-EJ244),2))</f>
        <v/>
      </c>
      <c r="CC244" s="200" t="str">
        <f aca="false">IF(CB244=0,"OK.",IF(CB244="","","Popraw  ;)"))</f>
        <v/>
      </c>
      <c r="CD244" s="201" t="str">
        <f aca="false">IF(ROWS(AP244:AP245)&gt;2,"Pamiętaj o wpisaniu WYPEŁNIONE do kol. z Filtrem","")</f>
        <v/>
      </c>
      <c r="CE244" s="217"/>
      <c r="CF244" s="218"/>
      <c r="CG244" s="218"/>
      <c r="CH244" s="218"/>
      <c r="CI244" s="220"/>
      <c r="CJ244" s="27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05" t="b">
        <f aca="false">ISNUMBER(D244)</f>
        <v>0</v>
      </c>
      <c r="CV244" s="206" t="b">
        <f aca="false">ISBLANK(D244)</f>
        <v>1</v>
      </c>
      <c r="CW244" s="189" t="b">
        <f aca="false">IF(CU244=CV244,FALSE(),TRUE())</f>
        <v>1</v>
      </c>
      <c r="CX244" s="55" t="n">
        <f aca="false">IF(CW244=TRUE(),0,1)</f>
        <v>0</v>
      </c>
      <c r="CY244" s="17"/>
      <c r="CZ244" s="55" t="n">
        <f aca="false">CX244</f>
        <v>0</v>
      </c>
      <c r="DA244" s="208" t="n">
        <f aca="false">IF(CZ244=0,DA243,CZ244)</f>
        <v>1</v>
      </c>
      <c r="DB244" s="161" t="n">
        <f aca="false">IF(DA244=1,1,IF(DA244=10,10,IF(DA244=20,20,10)))</f>
        <v>1</v>
      </c>
      <c r="DC244" s="222"/>
      <c r="DD244" s="208" t="n">
        <f aca="false">IF(DB244=1,1,0)</f>
        <v>1</v>
      </c>
      <c r="DE244" s="209" t="n">
        <f aca="false">DD244*K244</f>
        <v>0</v>
      </c>
      <c r="DF244" s="209" t="n">
        <f aca="false">DD244*M244</f>
        <v>0</v>
      </c>
      <c r="DG244" s="210"/>
      <c r="DH244" s="43"/>
      <c r="DI244" s="211"/>
      <c r="DJ244" s="112"/>
      <c r="DK244" s="162" t="n">
        <f aca="false">IF(DB244=1,M244,0)</f>
        <v>0</v>
      </c>
      <c r="DL244" s="212" t="n">
        <f aca="false">IF(AND(CZ244=1,DD244=1),2,DD244)</f>
        <v>1</v>
      </c>
      <c r="DM244" s="55" t="n">
        <f aca="false">IF(AND(DL244=2,DL245=2),2,IF(AND(DL244=2,DL245=1),3,DL244))</f>
        <v>1</v>
      </c>
      <c r="DN244" s="55" t="n">
        <f aca="false">IF(DM244=2,2,IF(AND(DM244=3,DM246=1),4,DM244))</f>
        <v>1</v>
      </c>
      <c r="DO244" s="55" t="n">
        <f aca="false">IF(DN244=2,2,IF(AND(DN244=4,DN247=1),5,DN244))</f>
        <v>1</v>
      </c>
      <c r="DP244" s="55" t="n">
        <f aca="false">IF(DO244=2,2,IF(AND(DO244=5,DO248=1),6,DO244))</f>
        <v>1</v>
      </c>
      <c r="DQ244" s="55" t="n">
        <f aca="false">IF(DP244=2,2,IF(AND(DP244=6,DP249=1),7,DP244))</f>
        <v>1</v>
      </c>
      <c r="DR244" s="55" t="n">
        <f aca="false">IF(DQ244=2,2,IF(AND(DQ244=7,DQ250=1),8,DQ244))</f>
        <v>1</v>
      </c>
      <c r="DS244" s="55" t="n">
        <f aca="false">IF(DR244=2,2,IF(AND(DR244=8,DR251=1),9,DR244))</f>
        <v>1</v>
      </c>
      <c r="DT244" s="55" t="n">
        <f aca="false">IF(DS244=2,2,IF(AND(DS244=9,DS252=1),10,DS244))</f>
        <v>1</v>
      </c>
      <c r="DU244" s="55" t="n">
        <f aca="false">IF(DT244=2,2,IF(AND(DT244=10,DT253=1),11,DT244))</f>
        <v>1</v>
      </c>
      <c r="DV244" s="55" t="n">
        <f aca="false">IF(DU244=2,2,IF(AND(DU244=11,DU254=1),12,DU244))</f>
        <v>1</v>
      </c>
      <c r="DW244" s="55" t="n">
        <f aca="false">IF(DV244=2,2,IF(AND(DV244=12,DV255=1),13,DV244))</f>
        <v>1</v>
      </c>
      <c r="DX244" s="55" t="n">
        <f aca="false">IF(DW244=2,2,IF(AND(DW244=13,DW256=1),14,DW244))</f>
        <v>1</v>
      </c>
      <c r="DY244" s="55" t="n">
        <f aca="false">IF(DX244=2,2,IF(AND(DX244=14,DX257=1),15,DX244))</f>
        <v>1</v>
      </c>
      <c r="DZ244" s="55" t="n">
        <f aca="false">IF(DY244=2,2,IF(AND(DY244=15,DY258=1),16,DY244))</f>
        <v>1</v>
      </c>
      <c r="EA244" s="55" t="n">
        <f aca="false">IF(DZ244=2,2,IF(AND(DZ244=16,DZ259=1),17,DZ244))</f>
        <v>1</v>
      </c>
      <c r="EB244" s="55" t="n">
        <f aca="false">IF(EA244=2,2,IF(AND(EA244=17,EA260=1),18,EA244))</f>
        <v>1</v>
      </c>
      <c r="EC244" s="213" t="n">
        <f aca="false">IF(EB244=2,2,IF(AND(EB244=18,EB261=1),19,EB244))</f>
        <v>1</v>
      </c>
      <c r="ED244" s="214" t="n">
        <f aca="false">IF(EC244=2,DK244,IF(EC244=3,(DK244+DK245),IF(EC244=4,(DK244+DK245+DK246),IF(EC244=5,(DK244+DK245+DK246+DK247),IF(EC244=6,(DK244+DK245+DK246+DK247+DK248),IF(EC244=7,(DK244+DK245+DK246+DK247+DK248+DK249),0))))))</f>
        <v>0</v>
      </c>
      <c r="EE244" s="215" t="n">
        <f aca="false">IF(EC244=8,(DK244+DK245+DK246+DK247+DK248+DK249+DK250),IF(EC244=9,(DK244+DK245+DK246+DK247+DK248+DK249+DK250+DK251),IF(EC244=10,(DK244+DK245+DK246+DK247+DK248+DK249+DK250+DK251+DK252),IF(EC244=11,(DK244+DK245+DK246+DK247+DK248+DK249+DK250+DK251+DK252+DK253),IF(EC244=12,(DK244+DK245+DK246+DK247+DK248+DK249+DK250+DK251+DK252+DK253+DK254),IF(EC244=13,(DK244+DK245+DK246+DK247+DK248+DK249+DK250+DK251+DK252+DK253+DK254+DK255),0))))))</f>
        <v>0</v>
      </c>
      <c r="EF244" s="215" t="n">
        <f aca="false">IF(EC244=14,SUM(DK244:DK256),IF(EC244=15,SUM(DK244:DK257),IF(EC244=16,SUM(DK244:DK258),IF(EC244=17,SUM(DK244:DK259),IF(EC244=18,SUM(DK244:DK260),IF(EC244=19,SUM(DK244:DK261),0))))))</f>
        <v>0</v>
      </c>
      <c r="EG244" s="216" t="n">
        <f aca="false">ED244+EE244+EF244</f>
        <v>0</v>
      </c>
      <c r="EH244" s="215"/>
      <c r="EI244" s="216"/>
      <c r="EJ244" s="113" t="n">
        <f aca="false">EG244+EI244</f>
        <v>0</v>
      </c>
      <c r="EK244" s="113"/>
      <c r="EL244" s="113"/>
      <c r="EM244" s="113"/>
      <c r="EN244" s="113"/>
    </row>
    <row r="245" s="16" customFormat="true" ht="27" hidden="false" customHeight="true" outlineLevel="0" collapsed="false">
      <c r="B245" s="164" t="str">
        <f aca="false">IF(M245&gt;0,"Wypełnione","")</f>
        <v/>
      </c>
      <c r="C245" s="165" t="str">
        <f aca="false">IF(AU245=1,SUM(AU$11:AU245),"")</f>
        <v/>
      </c>
      <c r="D245" s="166"/>
      <c r="E245" s="167"/>
      <c r="F245" s="168"/>
      <c r="G245" s="169"/>
      <c r="H245" s="170"/>
      <c r="I245" s="168"/>
      <c r="J245" s="169"/>
      <c r="K245" s="170"/>
      <c r="L245" s="171"/>
      <c r="M245" s="172"/>
      <c r="N245" s="173"/>
      <c r="O245" s="173"/>
      <c r="P245" s="174"/>
      <c r="Q245" s="175"/>
      <c r="R245" s="175"/>
      <c r="S245" s="175"/>
      <c r="T245" s="175"/>
      <c r="U245" s="176"/>
      <c r="V245" s="177"/>
      <c r="W245" s="178"/>
      <c r="X245" s="178"/>
      <c r="Y245" s="178"/>
      <c r="Z245" s="178"/>
      <c r="AA245" s="178"/>
      <c r="AB245" s="178"/>
      <c r="AC245" s="178"/>
      <c r="AD245" s="178"/>
      <c r="AE245" s="179"/>
      <c r="AF245" s="180"/>
      <c r="AG245" s="177"/>
      <c r="AH245" s="178"/>
      <c r="AI245" s="181"/>
      <c r="AJ245" s="182"/>
      <c r="AK245" s="169"/>
      <c r="AL245" s="183"/>
      <c r="AM245" s="184"/>
      <c r="AN245" s="184"/>
      <c r="AO245" s="183"/>
      <c r="AP245" s="185"/>
      <c r="AQ245" s="186" t="str">
        <f aca="false">IF(BG245+BJ245&gt;0,"Wpisz miarę.","")</f>
        <v/>
      </c>
      <c r="AR245" s="187" t="n">
        <v>1</v>
      </c>
      <c r="AU245" s="188" t="n">
        <f aca="false">AW245</f>
        <v>0</v>
      </c>
      <c r="AV245" s="189" t="b">
        <f aca="false">ISNONTEXT(D245)</f>
        <v>1</v>
      </c>
      <c r="AW245" s="55" t="n">
        <f aca="false">IF(AV245=TRUE(),0,1)</f>
        <v>0</v>
      </c>
      <c r="AX245" s="190" t="n">
        <f aca="false">IF(D245=0,1,COUNTIF(D$12:D$401,D245))</f>
        <v>1</v>
      </c>
      <c r="AY245" s="191" t="n">
        <f aca="false">IF(AX245&gt;1,1,0)</f>
        <v>0</v>
      </c>
      <c r="BD245" s="193"/>
      <c r="BE245" s="193"/>
      <c r="BG245" s="194" t="n">
        <f aca="false">IF(AND(BH245&gt;0,BI245=0),1,0)</f>
        <v>0</v>
      </c>
      <c r="BH245" s="195" t="n">
        <f aca="false">AE245</f>
        <v>0</v>
      </c>
      <c r="BI245" s="187" t="n">
        <f aca="false">AF245</f>
        <v>0</v>
      </c>
      <c r="BJ245" s="194" t="n">
        <f aca="false">IF(AND(BK245&gt;0,BL245=0),1,0)</f>
        <v>0</v>
      </c>
      <c r="BK245" s="195" t="n">
        <f aca="false">AJ245</f>
        <v>0</v>
      </c>
      <c r="BL245" s="187" t="n">
        <f aca="false">AK245</f>
        <v>0</v>
      </c>
      <c r="BN245" s="196" t="n">
        <f aca="false">IF(P245&gt;0,1,0)</f>
        <v>0</v>
      </c>
      <c r="BO245" s="196" t="n">
        <f aca="false">IF(Q245&gt;0,1,0)</f>
        <v>0</v>
      </c>
      <c r="BP245" s="196" t="n">
        <f aca="false">IF(R245&gt;0,1,0)</f>
        <v>0</v>
      </c>
      <c r="BQ245" s="196" t="n">
        <f aca="false">IF(S245&gt;0,1,0)</f>
        <v>0</v>
      </c>
      <c r="BR245" s="196" t="n">
        <f aca="false">IF(T245&gt;0,1,0)</f>
        <v>0</v>
      </c>
      <c r="BS245" s="196" t="n">
        <f aca="false">IF(U245&gt;0,1,0)</f>
        <v>0</v>
      </c>
      <c r="BT245" s="197" t="n">
        <f aca="false">IF(SUM(BN245:BS245)&lt;=1,0,164)</f>
        <v>0</v>
      </c>
      <c r="CA245" s="27"/>
      <c r="CB245" s="199" t="str">
        <f aca="false">IF(ROUND(EJ245,2)=0,"",ROUND((K245-EJ245),2))</f>
        <v/>
      </c>
      <c r="CC245" s="200" t="str">
        <f aca="false">IF(CB245=0,"OK.",IF(CB245="","","Popraw  ;)"))</f>
        <v/>
      </c>
      <c r="CD245" s="201" t="str">
        <f aca="false">IF(ROWS(AP245:AP246)&gt;2,"Pamiętaj o wpisaniu WYPEŁNIONE do kol. z Filtrem","")</f>
        <v/>
      </c>
      <c r="CE245" s="217"/>
      <c r="CF245" s="218"/>
      <c r="CG245" s="218"/>
      <c r="CH245" s="218"/>
      <c r="CI245" s="220"/>
      <c r="CJ245" s="27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05" t="b">
        <f aca="false">ISNUMBER(D245)</f>
        <v>0</v>
      </c>
      <c r="CV245" s="206" t="b">
        <f aca="false">ISBLANK(D245)</f>
        <v>1</v>
      </c>
      <c r="CW245" s="189" t="b">
        <f aca="false">IF(CU245=CV245,FALSE(),TRUE())</f>
        <v>1</v>
      </c>
      <c r="CX245" s="55" t="n">
        <f aca="false">IF(CW245=TRUE(),0,1)</f>
        <v>0</v>
      </c>
      <c r="CY245" s="17"/>
      <c r="CZ245" s="55" t="n">
        <f aca="false">CX245</f>
        <v>0</v>
      </c>
      <c r="DA245" s="208" t="n">
        <f aca="false">IF(CZ245=0,DA244,CZ245)</f>
        <v>1</v>
      </c>
      <c r="DB245" s="161" t="n">
        <f aca="false">IF(DA245=1,1,IF(DA245=10,10,IF(DA245=20,20,10)))</f>
        <v>1</v>
      </c>
      <c r="DC245" s="222"/>
      <c r="DD245" s="208" t="n">
        <f aca="false">IF(DB245=1,1,0)</f>
        <v>1</v>
      </c>
      <c r="DE245" s="209" t="n">
        <f aca="false">DD245*K245</f>
        <v>0</v>
      </c>
      <c r="DF245" s="209" t="n">
        <f aca="false">DD245*M245</f>
        <v>0</v>
      </c>
      <c r="DG245" s="210"/>
      <c r="DH245" s="43"/>
      <c r="DI245" s="211"/>
      <c r="DJ245" s="112"/>
      <c r="DK245" s="162" t="n">
        <f aca="false">IF(DB245=1,M245,0)</f>
        <v>0</v>
      </c>
      <c r="DL245" s="212" t="n">
        <f aca="false">IF(AND(CZ245=1,DD245=1),2,DD245)</f>
        <v>1</v>
      </c>
      <c r="DM245" s="55" t="n">
        <f aca="false">IF(AND(DL245=2,DL246=2),2,IF(AND(DL245=2,DL246=1),3,DL245))</f>
        <v>1</v>
      </c>
      <c r="DN245" s="55" t="n">
        <f aca="false">IF(DM245=2,2,IF(AND(DM245=3,DM247=1),4,DM245))</f>
        <v>1</v>
      </c>
      <c r="DO245" s="55" t="n">
        <f aca="false">IF(DN245=2,2,IF(AND(DN245=4,DN248=1),5,DN245))</f>
        <v>1</v>
      </c>
      <c r="DP245" s="55" t="n">
        <f aca="false">IF(DO245=2,2,IF(AND(DO245=5,DO249=1),6,DO245))</f>
        <v>1</v>
      </c>
      <c r="DQ245" s="55" t="n">
        <f aca="false">IF(DP245=2,2,IF(AND(DP245=6,DP250=1),7,DP245))</f>
        <v>1</v>
      </c>
      <c r="DR245" s="55" t="n">
        <f aca="false">IF(DQ245=2,2,IF(AND(DQ245=7,DQ251=1),8,DQ245))</f>
        <v>1</v>
      </c>
      <c r="DS245" s="55" t="n">
        <f aca="false">IF(DR245=2,2,IF(AND(DR245=8,DR252=1),9,DR245))</f>
        <v>1</v>
      </c>
      <c r="DT245" s="55" t="n">
        <f aca="false">IF(DS245=2,2,IF(AND(DS245=9,DS253=1),10,DS245))</f>
        <v>1</v>
      </c>
      <c r="DU245" s="55" t="n">
        <f aca="false">IF(DT245=2,2,IF(AND(DT245=10,DT254=1),11,DT245))</f>
        <v>1</v>
      </c>
      <c r="DV245" s="55" t="n">
        <f aca="false">IF(DU245=2,2,IF(AND(DU245=11,DU255=1),12,DU245))</f>
        <v>1</v>
      </c>
      <c r="DW245" s="55" t="n">
        <f aca="false">IF(DV245=2,2,IF(AND(DV245=12,DV256=1),13,DV245))</f>
        <v>1</v>
      </c>
      <c r="DX245" s="55" t="n">
        <f aca="false">IF(DW245=2,2,IF(AND(DW245=13,DW257=1),14,DW245))</f>
        <v>1</v>
      </c>
      <c r="DY245" s="55" t="n">
        <f aca="false">IF(DX245=2,2,IF(AND(DX245=14,DX258=1),15,DX245))</f>
        <v>1</v>
      </c>
      <c r="DZ245" s="55" t="n">
        <f aca="false">IF(DY245=2,2,IF(AND(DY245=15,DY259=1),16,DY245))</f>
        <v>1</v>
      </c>
      <c r="EA245" s="55" t="n">
        <f aca="false">IF(DZ245=2,2,IF(AND(DZ245=16,DZ260=1),17,DZ245))</f>
        <v>1</v>
      </c>
      <c r="EB245" s="55" t="n">
        <f aca="false">IF(EA245=2,2,IF(AND(EA245=17,EA261=1),18,EA245))</f>
        <v>1</v>
      </c>
      <c r="EC245" s="213" t="n">
        <f aca="false">IF(EB245=2,2,IF(AND(EB245=18,EB262=1),19,EB245))</f>
        <v>1</v>
      </c>
      <c r="ED245" s="214" t="n">
        <f aca="false">IF(EC245=2,DK245,IF(EC245=3,(DK245+DK246),IF(EC245=4,(DK245+DK246+DK247),IF(EC245=5,(DK245+DK246+DK247+DK248),IF(EC245=6,(DK245+DK246+DK247+DK248+DK249),IF(EC245=7,(DK245+DK246+DK247+DK248+DK249+DK250),0))))))</f>
        <v>0</v>
      </c>
      <c r="EE245" s="215" t="n">
        <f aca="false">IF(EC245=8,(DK245+DK246+DK247+DK248+DK249+DK250+DK251),IF(EC245=9,(DK245+DK246+DK247+DK248+DK249+DK250+DK251+DK252),IF(EC245=10,(DK245+DK246+DK247+DK248+DK249+DK250+DK251+DK252+DK253),IF(EC245=11,(DK245+DK246+DK247+DK248+DK249+DK250+DK251+DK252+DK253+DK254),IF(EC245=12,(DK245+DK246+DK247+DK248+DK249+DK250+DK251+DK252+DK253+DK254+DK255),IF(EC245=13,(DK245+DK246+DK247+DK248+DK249+DK250+DK251+DK252+DK253+DK254+DK255+DK256),0))))))</f>
        <v>0</v>
      </c>
      <c r="EF245" s="215" t="n">
        <f aca="false">IF(EC245=14,SUM(DK245:DK257),IF(EC245=15,SUM(DK245:DK258),IF(EC245=16,SUM(DK245:DK259),IF(EC245=17,SUM(DK245:DK260),IF(EC245=18,SUM(DK245:DK261),IF(EC245=19,SUM(DK245:DK262),0))))))</f>
        <v>0</v>
      </c>
      <c r="EG245" s="216" t="n">
        <f aca="false">ED245+EE245+EF245</f>
        <v>0</v>
      </c>
      <c r="EH245" s="215"/>
      <c r="EI245" s="216"/>
      <c r="EJ245" s="113" t="n">
        <f aca="false">EG245+EI245</f>
        <v>0</v>
      </c>
      <c r="EK245" s="113"/>
      <c r="EL245" s="113"/>
      <c r="EM245" s="113"/>
      <c r="EN245" s="113"/>
    </row>
    <row r="246" s="16" customFormat="true" ht="27" hidden="false" customHeight="true" outlineLevel="0" collapsed="false">
      <c r="B246" s="164" t="str">
        <f aca="false">IF(M246&gt;0,"Wypełnione","")</f>
        <v/>
      </c>
      <c r="C246" s="165" t="str">
        <f aca="false">IF(AU246=1,SUM(AU$11:AU246),"")</f>
        <v/>
      </c>
      <c r="D246" s="166"/>
      <c r="E246" s="167"/>
      <c r="F246" s="168"/>
      <c r="G246" s="169"/>
      <c r="H246" s="170"/>
      <c r="I246" s="168"/>
      <c r="J246" s="169"/>
      <c r="K246" s="170"/>
      <c r="L246" s="171"/>
      <c r="M246" s="172"/>
      <c r="N246" s="173"/>
      <c r="O246" s="173"/>
      <c r="P246" s="174"/>
      <c r="Q246" s="175"/>
      <c r="R246" s="175"/>
      <c r="S246" s="175"/>
      <c r="T246" s="175"/>
      <c r="U246" s="176"/>
      <c r="V246" s="177"/>
      <c r="W246" s="178"/>
      <c r="X246" s="178"/>
      <c r="Y246" s="178"/>
      <c r="Z246" s="178"/>
      <c r="AA246" s="178"/>
      <c r="AB246" s="178"/>
      <c r="AC246" s="178"/>
      <c r="AD246" s="178"/>
      <c r="AE246" s="179"/>
      <c r="AF246" s="180"/>
      <c r="AG246" s="177"/>
      <c r="AH246" s="178"/>
      <c r="AI246" s="181"/>
      <c r="AJ246" s="182"/>
      <c r="AK246" s="169"/>
      <c r="AL246" s="183"/>
      <c r="AM246" s="184"/>
      <c r="AN246" s="184"/>
      <c r="AO246" s="183"/>
      <c r="AP246" s="185"/>
      <c r="AQ246" s="186" t="str">
        <f aca="false">IF(BG246+BJ246&gt;0,"Wpisz miarę.","")</f>
        <v/>
      </c>
      <c r="AR246" s="187" t="n">
        <v>1</v>
      </c>
      <c r="AU246" s="188" t="n">
        <f aca="false">AW246</f>
        <v>0</v>
      </c>
      <c r="AV246" s="189" t="b">
        <f aca="false">ISNONTEXT(D246)</f>
        <v>1</v>
      </c>
      <c r="AW246" s="55" t="n">
        <f aca="false">IF(AV246=TRUE(),0,1)</f>
        <v>0</v>
      </c>
      <c r="AX246" s="190" t="n">
        <f aca="false">IF(D246=0,1,COUNTIF(D$12:D$401,D246))</f>
        <v>1</v>
      </c>
      <c r="AY246" s="191" t="n">
        <f aca="false">IF(AX246&gt;1,1,0)</f>
        <v>0</v>
      </c>
      <c r="BD246" s="193"/>
      <c r="BE246" s="193"/>
      <c r="BG246" s="194" t="n">
        <f aca="false">IF(AND(BH246&gt;0,BI246=0),1,0)</f>
        <v>0</v>
      </c>
      <c r="BH246" s="195" t="n">
        <f aca="false">AE246</f>
        <v>0</v>
      </c>
      <c r="BI246" s="187" t="n">
        <f aca="false">AF246</f>
        <v>0</v>
      </c>
      <c r="BJ246" s="194" t="n">
        <f aca="false">IF(AND(BK246&gt;0,BL246=0),1,0)</f>
        <v>0</v>
      </c>
      <c r="BK246" s="195" t="n">
        <f aca="false">AJ246</f>
        <v>0</v>
      </c>
      <c r="BL246" s="187" t="n">
        <f aca="false">AK246</f>
        <v>0</v>
      </c>
      <c r="BN246" s="196" t="n">
        <f aca="false">IF(P246&gt;0,1,0)</f>
        <v>0</v>
      </c>
      <c r="BO246" s="196" t="n">
        <f aca="false">IF(Q246&gt;0,1,0)</f>
        <v>0</v>
      </c>
      <c r="BP246" s="196" t="n">
        <f aca="false">IF(R246&gt;0,1,0)</f>
        <v>0</v>
      </c>
      <c r="BQ246" s="196" t="n">
        <f aca="false">IF(S246&gt;0,1,0)</f>
        <v>0</v>
      </c>
      <c r="BR246" s="196" t="n">
        <f aca="false">IF(T246&gt;0,1,0)</f>
        <v>0</v>
      </c>
      <c r="BS246" s="196" t="n">
        <f aca="false">IF(U246&gt;0,1,0)</f>
        <v>0</v>
      </c>
      <c r="BT246" s="197" t="n">
        <f aca="false">IF(SUM(BN246:BS246)&lt;=1,0,164)</f>
        <v>0</v>
      </c>
      <c r="CA246" s="27"/>
      <c r="CB246" s="199" t="str">
        <f aca="false">IF(ROUND(EJ246,2)=0,"",ROUND((K246-EJ246),2))</f>
        <v/>
      </c>
      <c r="CC246" s="200" t="str">
        <f aca="false">IF(CB246=0,"OK.",IF(CB246="","","Popraw  ;)"))</f>
        <v/>
      </c>
      <c r="CD246" s="201" t="str">
        <f aca="false">IF(ROWS(AP246:AP247)&gt;2,"Pamiętaj o wpisaniu WYPEŁNIONE do kol. z Filtrem","")</f>
        <v/>
      </c>
      <c r="CE246" s="217"/>
      <c r="CF246" s="218"/>
      <c r="CG246" s="218"/>
      <c r="CH246" s="218"/>
      <c r="CI246" s="220"/>
      <c r="CJ246" s="27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05" t="b">
        <f aca="false">ISNUMBER(D246)</f>
        <v>0</v>
      </c>
      <c r="CV246" s="206" t="b">
        <f aca="false">ISBLANK(D246)</f>
        <v>1</v>
      </c>
      <c r="CW246" s="189" t="b">
        <f aca="false">IF(CU246=CV246,FALSE(),TRUE())</f>
        <v>1</v>
      </c>
      <c r="CX246" s="55" t="n">
        <f aca="false">IF(CW246=TRUE(),0,1)</f>
        <v>0</v>
      </c>
      <c r="CY246" s="17"/>
      <c r="CZ246" s="55" t="n">
        <f aca="false">CX246</f>
        <v>0</v>
      </c>
      <c r="DA246" s="208" t="n">
        <f aca="false">IF(CZ246=0,DA245,CZ246)</f>
        <v>1</v>
      </c>
      <c r="DB246" s="161" t="n">
        <f aca="false">IF(DA246=1,1,IF(DA246=10,10,IF(DA246=20,20,10)))</f>
        <v>1</v>
      </c>
      <c r="DC246" s="222"/>
      <c r="DD246" s="208" t="n">
        <f aca="false">IF(DB246=1,1,0)</f>
        <v>1</v>
      </c>
      <c r="DE246" s="209" t="n">
        <f aca="false">DD246*K246</f>
        <v>0</v>
      </c>
      <c r="DF246" s="209" t="n">
        <f aca="false">DD246*M246</f>
        <v>0</v>
      </c>
      <c r="DG246" s="210"/>
      <c r="DH246" s="43"/>
      <c r="DI246" s="211"/>
      <c r="DJ246" s="112"/>
      <c r="DK246" s="162" t="n">
        <f aca="false">IF(DB246=1,M246,0)</f>
        <v>0</v>
      </c>
      <c r="DL246" s="212" t="n">
        <f aca="false">IF(AND(CZ246=1,DD246=1),2,DD246)</f>
        <v>1</v>
      </c>
      <c r="DM246" s="55" t="n">
        <f aca="false">IF(AND(DL246=2,DL247=2),2,IF(AND(DL246=2,DL247=1),3,DL246))</f>
        <v>1</v>
      </c>
      <c r="DN246" s="55" t="n">
        <f aca="false">IF(DM246=2,2,IF(AND(DM246=3,DM248=1),4,DM246))</f>
        <v>1</v>
      </c>
      <c r="DO246" s="55" t="n">
        <f aca="false">IF(DN246=2,2,IF(AND(DN246=4,DN249=1),5,DN246))</f>
        <v>1</v>
      </c>
      <c r="DP246" s="55" t="n">
        <f aca="false">IF(DO246=2,2,IF(AND(DO246=5,DO250=1),6,DO246))</f>
        <v>1</v>
      </c>
      <c r="DQ246" s="55" t="n">
        <f aca="false">IF(DP246=2,2,IF(AND(DP246=6,DP251=1),7,DP246))</f>
        <v>1</v>
      </c>
      <c r="DR246" s="55" t="n">
        <f aca="false">IF(DQ246=2,2,IF(AND(DQ246=7,DQ252=1),8,DQ246))</f>
        <v>1</v>
      </c>
      <c r="DS246" s="55" t="n">
        <f aca="false">IF(DR246=2,2,IF(AND(DR246=8,DR253=1),9,DR246))</f>
        <v>1</v>
      </c>
      <c r="DT246" s="55" t="n">
        <f aca="false">IF(DS246=2,2,IF(AND(DS246=9,DS254=1),10,DS246))</f>
        <v>1</v>
      </c>
      <c r="DU246" s="55" t="n">
        <f aca="false">IF(DT246=2,2,IF(AND(DT246=10,DT255=1),11,DT246))</f>
        <v>1</v>
      </c>
      <c r="DV246" s="55" t="n">
        <f aca="false">IF(DU246=2,2,IF(AND(DU246=11,DU256=1),12,DU246))</f>
        <v>1</v>
      </c>
      <c r="DW246" s="55" t="n">
        <f aca="false">IF(DV246=2,2,IF(AND(DV246=12,DV257=1),13,DV246))</f>
        <v>1</v>
      </c>
      <c r="DX246" s="55" t="n">
        <f aca="false">IF(DW246=2,2,IF(AND(DW246=13,DW258=1),14,DW246))</f>
        <v>1</v>
      </c>
      <c r="DY246" s="55" t="n">
        <f aca="false">IF(DX246=2,2,IF(AND(DX246=14,DX259=1),15,DX246))</f>
        <v>1</v>
      </c>
      <c r="DZ246" s="55" t="n">
        <f aca="false">IF(DY246=2,2,IF(AND(DY246=15,DY260=1),16,DY246))</f>
        <v>1</v>
      </c>
      <c r="EA246" s="55" t="n">
        <f aca="false">IF(DZ246=2,2,IF(AND(DZ246=16,DZ261=1),17,DZ246))</f>
        <v>1</v>
      </c>
      <c r="EB246" s="55" t="n">
        <f aca="false">IF(EA246=2,2,IF(AND(EA246=17,EA262=1),18,EA246))</f>
        <v>1</v>
      </c>
      <c r="EC246" s="213" t="n">
        <f aca="false">IF(EB246=2,2,IF(AND(EB246=18,EB263=1),19,EB246))</f>
        <v>1</v>
      </c>
      <c r="ED246" s="214" t="n">
        <f aca="false">IF(EC246=2,DK246,IF(EC246=3,(DK246+DK247),IF(EC246=4,(DK246+DK247+DK248),IF(EC246=5,(DK246+DK247+DK248+DK249),IF(EC246=6,(DK246+DK247+DK248+DK249+DK250),IF(EC246=7,(DK246+DK247+DK248+DK249+DK250+DK251),0))))))</f>
        <v>0</v>
      </c>
      <c r="EE246" s="215" t="n">
        <f aca="false">IF(EC246=8,(DK246+DK247+DK248+DK249+DK250+DK251+DK252),IF(EC246=9,(DK246+DK247+DK248+DK249+DK250+DK251+DK252+DK253),IF(EC246=10,(DK246+DK247+DK248+DK249+DK250+DK251+DK252+DK253+DK254),IF(EC246=11,(DK246+DK247+DK248+DK249+DK250+DK251+DK252+DK253+DK254+DK255),IF(EC246=12,(DK246+DK247+DK248+DK249+DK250+DK251+DK252+DK253+DK254+DK255+DK256),IF(EC246=13,(DK246+DK247+DK248+DK249+DK250+DK251+DK252+DK253+DK254+DK255+DK256+DK257),0))))))</f>
        <v>0</v>
      </c>
      <c r="EF246" s="215" t="n">
        <f aca="false">IF(EC246=14,SUM(DK246:DK258),IF(EC246=15,SUM(DK246:DK259),IF(EC246=16,SUM(DK246:DK260),IF(EC246=17,SUM(DK246:DK261),IF(EC246=18,SUM(DK246:DK262),IF(EC246=19,SUM(DK246:DK263),0))))))</f>
        <v>0</v>
      </c>
      <c r="EG246" s="216" t="n">
        <f aca="false">ED246+EE246+EF246</f>
        <v>0</v>
      </c>
      <c r="EH246" s="215"/>
      <c r="EI246" s="216"/>
      <c r="EJ246" s="113" t="n">
        <f aca="false">EG246+EI246</f>
        <v>0</v>
      </c>
      <c r="EK246" s="113"/>
      <c r="EL246" s="113"/>
      <c r="EM246" s="113"/>
      <c r="EN246" s="113"/>
    </row>
    <row r="247" s="16" customFormat="true" ht="27" hidden="false" customHeight="true" outlineLevel="0" collapsed="false">
      <c r="B247" s="164" t="str">
        <f aca="false">IF(M247&gt;0,"Wypełnione","")</f>
        <v/>
      </c>
      <c r="C247" s="165" t="str">
        <f aca="false">IF(AU247=1,SUM(AU$11:AU247),"")</f>
        <v/>
      </c>
      <c r="D247" s="166"/>
      <c r="E247" s="167"/>
      <c r="F247" s="168"/>
      <c r="G247" s="169"/>
      <c r="H247" s="170"/>
      <c r="I247" s="168"/>
      <c r="J247" s="169"/>
      <c r="K247" s="170"/>
      <c r="L247" s="171"/>
      <c r="M247" s="172"/>
      <c r="N247" s="173"/>
      <c r="O247" s="173"/>
      <c r="P247" s="174"/>
      <c r="Q247" s="175"/>
      <c r="R247" s="175"/>
      <c r="S247" s="175"/>
      <c r="T247" s="175"/>
      <c r="U247" s="176"/>
      <c r="V247" s="177"/>
      <c r="W247" s="178"/>
      <c r="X247" s="178"/>
      <c r="Y247" s="178"/>
      <c r="Z247" s="178"/>
      <c r="AA247" s="178"/>
      <c r="AB247" s="178"/>
      <c r="AC247" s="178"/>
      <c r="AD247" s="178"/>
      <c r="AE247" s="179"/>
      <c r="AF247" s="180"/>
      <c r="AG247" s="177"/>
      <c r="AH247" s="178"/>
      <c r="AI247" s="181"/>
      <c r="AJ247" s="182"/>
      <c r="AK247" s="169"/>
      <c r="AL247" s="183"/>
      <c r="AM247" s="184"/>
      <c r="AN247" s="184"/>
      <c r="AO247" s="183"/>
      <c r="AP247" s="185"/>
      <c r="AQ247" s="186" t="str">
        <f aca="false">IF(BG247+BJ247&gt;0,"Wpisz miarę.","")</f>
        <v/>
      </c>
      <c r="AR247" s="187" t="n">
        <v>1</v>
      </c>
      <c r="AU247" s="188" t="n">
        <f aca="false">AW247</f>
        <v>0</v>
      </c>
      <c r="AV247" s="189" t="b">
        <f aca="false">ISNONTEXT(D247)</f>
        <v>1</v>
      </c>
      <c r="AW247" s="55" t="n">
        <f aca="false">IF(AV247=TRUE(),0,1)</f>
        <v>0</v>
      </c>
      <c r="AX247" s="190" t="n">
        <f aca="false">IF(D247=0,1,COUNTIF(D$12:D$401,D247))</f>
        <v>1</v>
      </c>
      <c r="AY247" s="191" t="n">
        <f aca="false">IF(AX247&gt;1,1,0)</f>
        <v>0</v>
      </c>
      <c r="BD247" s="193"/>
      <c r="BE247" s="193"/>
      <c r="BG247" s="194" t="n">
        <f aca="false">IF(AND(BH247&gt;0,BI247=0),1,0)</f>
        <v>0</v>
      </c>
      <c r="BH247" s="195" t="n">
        <f aca="false">AE247</f>
        <v>0</v>
      </c>
      <c r="BI247" s="187" t="n">
        <f aca="false">AF247</f>
        <v>0</v>
      </c>
      <c r="BJ247" s="194" t="n">
        <f aca="false">IF(AND(BK247&gt;0,BL247=0),1,0)</f>
        <v>0</v>
      </c>
      <c r="BK247" s="195" t="n">
        <f aca="false">AJ247</f>
        <v>0</v>
      </c>
      <c r="BL247" s="187" t="n">
        <f aca="false">AK247</f>
        <v>0</v>
      </c>
      <c r="BN247" s="196" t="n">
        <f aca="false">IF(P247&gt;0,1,0)</f>
        <v>0</v>
      </c>
      <c r="BO247" s="196" t="n">
        <f aca="false">IF(Q247&gt;0,1,0)</f>
        <v>0</v>
      </c>
      <c r="BP247" s="196" t="n">
        <f aca="false">IF(R247&gt;0,1,0)</f>
        <v>0</v>
      </c>
      <c r="BQ247" s="196" t="n">
        <f aca="false">IF(S247&gt;0,1,0)</f>
        <v>0</v>
      </c>
      <c r="BR247" s="196" t="n">
        <f aca="false">IF(T247&gt;0,1,0)</f>
        <v>0</v>
      </c>
      <c r="BS247" s="196" t="n">
        <f aca="false">IF(U247&gt;0,1,0)</f>
        <v>0</v>
      </c>
      <c r="BT247" s="197" t="n">
        <f aca="false">IF(SUM(BN247:BS247)&lt;=1,0,164)</f>
        <v>0</v>
      </c>
      <c r="CA247" s="27"/>
      <c r="CB247" s="199" t="str">
        <f aca="false">IF(ROUND(EJ247,2)=0,"",ROUND((K247-EJ247),2))</f>
        <v/>
      </c>
      <c r="CC247" s="200" t="str">
        <f aca="false">IF(CB247=0,"OK.",IF(CB247="","","Popraw  ;)"))</f>
        <v/>
      </c>
      <c r="CD247" s="201" t="str">
        <f aca="false">IF(ROWS(AP247:AP248)&gt;2,"Pamiętaj o wpisaniu WYPEŁNIONE do kol. z Filtrem","")</f>
        <v/>
      </c>
      <c r="CE247" s="217"/>
      <c r="CF247" s="218"/>
      <c r="CG247" s="218"/>
      <c r="CH247" s="218"/>
      <c r="CI247" s="220"/>
      <c r="CJ247" s="27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05" t="b">
        <f aca="false">ISNUMBER(D247)</f>
        <v>0</v>
      </c>
      <c r="CV247" s="206" t="b">
        <f aca="false">ISBLANK(D247)</f>
        <v>1</v>
      </c>
      <c r="CW247" s="189" t="b">
        <f aca="false">IF(CU247=CV247,FALSE(),TRUE())</f>
        <v>1</v>
      </c>
      <c r="CX247" s="55" t="n">
        <f aca="false">IF(CW247=TRUE(),0,1)</f>
        <v>0</v>
      </c>
      <c r="CY247" s="17"/>
      <c r="CZ247" s="55" t="n">
        <f aca="false">CX247</f>
        <v>0</v>
      </c>
      <c r="DA247" s="208" t="n">
        <f aca="false">IF(CZ247=0,DA246,CZ247)</f>
        <v>1</v>
      </c>
      <c r="DB247" s="161" t="n">
        <f aca="false">IF(DA247=1,1,IF(DA247=10,10,IF(DA247=20,20,10)))</f>
        <v>1</v>
      </c>
      <c r="DC247" s="222"/>
      <c r="DD247" s="208" t="n">
        <f aca="false">IF(DB247=1,1,0)</f>
        <v>1</v>
      </c>
      <c r="DE247" s="209" t="n">
        <f aca="false">DD247*K247</f>
        <v>0</v>
      </c>
      <c r="DF247" s="209" t="n">
        <f aca="false">DD247*M247</f>
        <v>0</v>
      </c>
      <c r="DG247" s="210"/>
      <c r="DH247" s="43"/>
      <c r="DI247" s="211"/>
      <c r="DJ247" s="112"/>
      <c r="DK247" s="162" t="n">
        <f aca="false">IF(DB247=1,M247,0)</f>
        <v>0</v>
      </c>
      <c r="DL247" s="212" t="n">
        <f aca="false">IF(AND(CZ247=1,DD247=1),2,DD247)</f>
        <v>1</v>
      </c>
      <c r="DM247" s="55" t="n">
        <f aca="false">IF(AND(DL247=2,DL248=2),2,IF(AND(DL247=2,DL248=1),3,DL247))</f>
        <v>1</v>
      </c>
      <c r="DN247" s="55" t="n">
        <f aca="false">IF(DM247=2,2,IF(AND(DM247=3,DM249=1),4,DM247))</f>
        <v>1</v>
      </c>
      <c r="DO247" s="55" t="n">
        <f aca="false">IF(DN247=2,2,IF(AND(DN247=4,DN250=1),5,DN247))</f>
        <v>1</v>
      </c>
      <c r="DP247" s="55" t="n">
        <f aca="false">IF(DO247=2,2,IF(AND(DO247=5,DO251=1),6,DO247))</f>
        <v>1</v>
      </c>
      <c r="DQ247" s="55" t="n">
        <f aca="false">IF(DP247=2,2,IF(AND(DP247=6,DP252=1),7,DP247))</f>
        <v>1</v>
      </c>
      <c r="DR247" s="55" t="n">
        <f aca="false">IF(DQ247=2,2,IF(AND(DQ247=7,DQ253=1),8,DQ247))</f>
        <v>1</v>
      </c>
      <c r="DS247" s="55" t="n">
        <f aca="false">IF(DR247=2,2,IF(AND(DR247=8,DR254=1),9,DR247))</f>
        <v>1</v>
      </c>
      <c r="DT247" s="55" t="n">
        <f aca="false">IF(DS247=2,2,IF(AND(DS247=9,DS255=1),10,DS247))</f>
        <v>1</v>
      </c>
      <c r="DU247" s="55" t="n">
        <f aca="false">IF(DT247=2,2,IF(AND(DT247=10,DT256=1),11,DT247))</f>
        <v>1</v>
      </c>
      <c r="DV247" s="55" t="n">
        <f aca="false">IF(DU247=2,2,IF(AND(DU247=11,DU257=1),12,DU247))</f>
        <v>1</v>
      </c>
      <c r="DW247" s="55" t="n">
        <f aca="false">IF(DV247=2,2,IF(AND(DV247=12,DV258=1),13,DV247))</f>
        <v>1</v>
      </c>
      <c r="DX247" s="55" t="n">
        <f aca="false">IF(DW247=2,2,IF(AND(DW247=13,DW259=1),14,DW247))</f>
        <v>1</v>
      </c>
      <c r="DY247" s="55" t="n">
        <f aca="false">IF(DX247=2,2,IF(AND(DX247=14,DX260=1),15,DX247))</f>
        <v>1</v>
      </c>
      <c r="DZ247" s="55" t="n">
        <f aca="false">IF(DY247=2,2,IF(AND(DY247=15,DY261=1),16,DY247))</f>
        <v>1</v>
      </c>
      <c r="EA247" s="55" t="n">
        <f aca="false">IF(DZ247=2,2,IF(AND(DZ247=16,DZ262=1),17,DZ247))</f>
        <v>1</v>
      </c>
      <c r="EB247" s="55" t="n">
        <f aca="false">IF(EA247=2,2,IF(AND(EA247=17,EA263=1),18,EA247))</f>
        <v>1</v>
      </c>
      <c r="EC247" s="213" t="n">
        <f aca="false">IF(EB247=2,2,IF(AND(EB247=18,EB264=1),19,EB247))</f>
        <v>1</v>
      </c>
      <c r="ED247" s="214" t="n">
        <f aca="false">IF(EC247=2,DK247,IF(EC247=3,(DK247+DK248),IF(EC247=4,(DK247+DK248+DK249),IF(EC247=5,(DK247+DK248+DK249+DK250),IF(EC247=6,(DK247+DK248+DK249+DK250+DK251),IF(EC247=7,(DK247+DK248+DK249+DK250+DK251+DK252),0))))))</f>
        <v>0</v>
      </c>
      <c r="EE247" s="215" t="n">
        <f aca="false">IF(EC247=8,(DK247+DK248+DK249+DK250+DK251+DK252+DK253),IF(EC247=9,(DK247+DK248+DK249+DK250+DK251+DK252+DK253+DK254),IF(EC247=10,(DK247+DK248+DK249+DK250+DK251+DK252+DK253+DK254+DK255),IF(EC247=11,(DK247+DK248+DK249+DK250+DK251+DK252+DK253+DK254+DK255+DK256),IF(EC247=12,(DK247+DK248+DK249+DK250+DK251+DK252+DK253+DK254+DK255+DK256+DK257),IF(EC247=13,(DK247+DK248+DK249+DK250+DK251+DK252+DK253+DK254+DK255+DK256+DK257+DK258),0))))))</f>
        <v>0</v>
      </c>
      <c r="EF247" s="215" t="n">
        <f aca="false">IF(EC247=14,SUM(DK247:DK259),IF(EC247=15,SUM(DK247:DK260),IF(EC247=16,SUM(DK247:DK261),IF(EC247=17,SUM(DK247:DK262),IF(EC247=18,SUM(DK247:DK263),IF(EC247=19,SUM(DK247:DK264),0))))))</f>
        <v>0</v>
      </c>
      <c r="EG247" s="216" t="n">
        <f aca="false">ED247+EE247+EF247</f>
        <v>0</v>
      </c>
      <c r="EH247" s="215"/>
      <c r="EI247" s="216"/>
      <c r="EJ247" s="113" t="n">
        <f aca="false">EG247+EI247</f>
        <v>0</v>
      </c>
      <c r="EK247" s="113"/>
      <c r="EL247" s="113"/>
      <c r="EM247" s="113"/>
      <c r="EN247" s="113"/>
    </row>
    <row r="248" s="16" customFormat="true" ht="27" hidden="false" customHeight="true" outlineLevel="0" collapsed="false">
      <c r="B248" s="164" t="str">
        <f aca="false">IF(M248&gt;0,"Wypełnione","")</f>
        <v/>
      </c>
      <c r="C248" s="165" t="str">
        <f aca="false">IF(AU248=1,SUM(AU$11:AU248),"")</f>
        <v/>
      </c>
      <c r="D248" s="166"/>
      <c r="E248" s="167"/>
      <c r="F248" s="168"/>
      <c r="G248" s="169"/>
      <c r="H248" s="170"/>
      <c r="I248" s="168"/>
      <c r="J248" s="169"/>
      <c r="K248" s="170"/>
      <c r="L248" s="171"/>
      <c r="M248" s="172"/>
      <c r="N248" s="173"/>
      <c r="O248" s="173"/>
      <c r="P248" s="174"/>
      <c r="Q248" s="175"/>
      <c r="R248" s="175"/>
      <c r="S248" s="175"/>
      <c r="T248" s="175"/>
      <c r="U248" s="176"/>
      <c r="V248" s="177"/>
      <c r="W248" s="178"/>
      <c r="X248" s="178"/>
      <c r="Y248" s="178"/>
      <c r="Z248" s="178"/>
      <c r="AA248" s="178"/>
      <c r="AB248" s="178"/>
      <c r="AC248" s="178"/>
      <c r="AD248" s="178"/>
      <c r="AE248" s="179"/>
      <c r="AF248" s="180"/>
      <c r="AG248" s="177"/>
      <c r="AH248" s="178"/>
      <c r="AI248" s="181"/>
      <c r="AJ248" s="182"/>
      <c r="AK248" s="169"/>
      <c r="AL248" s="183"/>
      <c r="AM248" s="184"/>
      <c r="AN248" s="184"/>
      <c r="AO248" s="183"/>
      <c r="AP248" s="185"/>
      <c r="AQ248" s="186" t="str">
        <f aca="false">IF(BG248+BJ248&gt;0,"Wpisz miarę.","")</f>
        <v/>
      </c>
      <c r="AR248" s="187" t="n">
        <v>1</v>
      </c>
      <c r="AU248" s="188" t="n">
        <f aca="false">AW248</f>
        <v>0</v>
      </c>
      <c r="AV248" s="189" t="b">
        <f aca="false">ISNONTEXT(D248)</f>
        <v>1</v>
      </c>
      <c r="AW248" s="55" t="n">
        <f aca="false">IF(AV248=TRUE(),0,1)</f>
        <v>0</v>
      </c>
      <c r="AX248" s="190" t="n">
        <f aca="false">IF(D248=0,1,COUNTIF(D$12:D$401,D248))</f>
        <v>1</v>
      </c>
      <c r="AY248" s="191" t="n">
        <f aca="false">IF(AX248&gt;1,1,0)</f>
        <v>0</v>
      </c>
      <c r="BD248" s="193"/>
      <c r="BE248" s="193"/>
      <c r="BG248" s="194" t="n">
        <f aca="false">IF(AND(BH248&gt;0,BI248=0),1,0)</f>
        <v>0</v>
      </c>
      <c r="BH248" s="195" t="n">
        <f aca="false">AE248</f>
        <v>0</v>
      </c>
      <c r="BI248" s="187" t="n">
        <f aca="false">AF248</f>
        <v>0</v>
      </c>
      <c r="BJ248" s="194" t="n">
        <f aca="false">IF(AND(BK248&gt;0,BL248=0),1,0)</f>
        <v>0</v>
      </c>
      <c r="BK248" s="195" t="n">
        <f aca="false">AJ248</f>
        <v>0</v>
      </c>
      <c r="BL248" s="187" t="n">
        <f aca="false">AK248</f>
        <v>0</v>
      </c>
      <c r="BN248" s="196" t="n">
        <f aca="false">IF(P248&gt;0,1,0)</f>
        <v>0</v>
      </c>
      <c r="BO248" s="196" t="n">
        <f aca="false">IF(Q248&gt;0,1,0)</f>
        <v>0</v>
      </c>
      <c r="BP248" s="196" t="n">
        <f aca="false">IF(R248&gt;0,1,0)</f>
        <v>0</v>
      </c>
      <c r="BQ248" s="196" t="n">
        <f aca="false">IF(S248&gt;0,1,0)</f>
        <v>0</v>
      </c>
      <c r="BR248" s="196" t="n">
        <f aca="false">IF(T248&gt;0,1,0)</f>
        <v>0</v>
      </c>
      <c r="BS248" s="196" t="n">
        <f aca="false">IF(U248&gt;0,1,0)</f>
        <v>0</v>
      </c>
      <c r="BT248" s="197" t="n">
        <f aca="false">IF(SUM(BN248:BS248)&lt;=1,0,164)</f>
        <v>0</v>
      </c>
      <c r="CA248" s="27"/>
      <c r="CB248" s="199" t="str">
        <f aca="false">IF(ROUND(EJ248,2)=0,"",ROUND((K248-EJ248),2))</f>
        <v/>
      </c>
      <c r="CC248" s="200" t="str">
        <f aca="false">IF(CB248=0,"OK.",IF(CB248="","","Popraw  ;)"))</f>
        <v/>
      </c>
      <c r="CD248" s="201" t="str">
        <f aca="false">IF(ROWS(AP248:AP249)&gt;2,"Pamiętaj o wpisaniu WYPEŁNIONE do kol. z Filtrem","")</f>
        <v/>
      </c>
      <c r="CE248" s="217"/>
      <c r="CF248" s="218"/>
      <c r="CG248" s="218"/>
      <c r="CH248" s="218"/>
      <c r="CI248" s="220"/>
      <c r="CJ248" s="27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05" t="b">
        <f aca="false">ISNUMBER(D248)</f>
        <v>0</v>
      </c>
      <c r="CV248" s="206" t="b">
        <f aca="false">ISBLANK(D248)</f>
        <v>1</v>
      </c>
      <c r="CW248" s="189" t="b">
        <f aca="false">IF(CU248=CV248,FALSE(),TRUE())</f>
        <v>1</v>
      </c>
      <c r="CX248" s="55" t="n">
        <f aca="false">IF(CW248=TRUE(),0,1)</f>
        <v>0</v>
      </c>
      <c r="CY248" s="17"/>
      <c r="CZ248" s="55" t="n">
        <f aca="false">CX248</f>
        <v>0</v>
      </c>
      <c r="DA248" s="208" t="n">
        <f aca="false">IF(CZ248=0,DA247,CZ248)</f>
        <v>1</v>
      </c>
      <c r="DB248" s="161" t="n">
        <f aca="false">IF(DA248=1,1,IF(DA248=10,10,IF(DA248=20,20,10)))</f>
        <v>1</v>
      </c>
      <c r="DC248" s="222"/>
      <c r="DD248" s="208" t="n">
        <f aca="false">IF(DB248=1,1,0)</f>
        <v>1</v>
      </c>
      <c r="DE248" s="209" t="n">
        <f aca="false">DD248*K248</f>
        <v>0</v>
      </c>
      <c r="DF248" s="209" t="n">
        <f aca="false">DD248*M248</f>
        <v>0</v>
      </c>
      <c r="DG248" s="210"/>
      <c r="DH248" s="43"/>
      <c r="DI248" s="211"/>
      <c r="DJ248" s="112"/>
      <c r="DK248" s="162" t="n">
        <f aca="false">IF(DB248=1,M248,0)</f>
        <v>0</v>
      </c>
      <c r="DL248" s="212" t="n">
        <f aca="false">IF(AND(CZ248=1,DD248=1),2,DD248)</f>
        <v>1</v>
      </c>
      <c r="DM248" s="55" t="n">
        <f aca="false">IF(AND(DL248=2,DL249=2),2,IF(AND(DL248=2,DL249=1),3,DL248))</f>
        <v>1</v>
      </c>
      <c r="DN248" s="55" t="n">
        <f aca="false">IF(DM248=2,2,IF(AND(DM248=3,DM250=1),4,DM248))</f>
        <v>1</v>
      </c>
      <c r="DO248" s="55" t="n">
        <f aca="false">IF(DN248=2,2,IF(AND(DN248=4,DN251=1),5,DN248))</f>
        <v>1</v>
      </c>
      <c r="DP248" s="55" t="n">
        <f aca="false">IF(DO248=2,2,IF(AND(DO248=5,DO252=1),6,DO248))</f>
        <v>1</v>
      </c>
      <c r="DQ248" s="55" t="n">
        <f aca="false">IF(DP248=2,2,IF(AND(DP248=6,DP253=1),7,DP248))</f>
        <v>1</v>
      </c>
      <c r="DR248" s="55" t="n">
        <f aca="false">IF(DQ248=2,2,IF(AND(DQ248=7,DQ254=1),8,DQ248))</f>
        <v>1</v>
      </c>
      <c r="DS248" s="55" t="n">
        <f aca="false">IF(DR248=2,2,IF(AND(DR248=8,DR255=1),9,DR248))</f>
        <v>1</v>
      </c>
      <c r="DT248" s="55" t="n">
        <f aca="false">IF(DS248=2,2,IF(AND(DS248=9,DS256=1),10,DS248))</f>
        <v>1</v>
      </c>
      <c r="DU248" s="55" t="n">
        <f aca="false">IF(DT248=2,2,IF(AND(DT248=10,DT257=1),11,DT248))</f>
        <v>1</v>
      </c>
      <c r="DV248" s="55" t="n">
        <f aca="false">IF(DU248=2,2,IF(AND(DU248=11,DU258=1),12,DU248))</f>
        <v>1</v>
      </c>
      <c r="DW248" s="55" t="n">
        <f aca="false">IF(DV248=2,2,IF(AND(DV248=12,DV259=1),13,DV248))</f>
        <v>1</v>
      </c>
      <c r="DX248" s="55" t="n">
        <f aca="false">IF(DW248=2,2,IF(AND(DW248=13,DW260=1),14,DW248))</f>
        <v>1</v>
      </c>
      <c r="DY248" s="55" t="n">
        <f aca="false">IF(DX248=2,2,IF(AND(DX248=14,DX261=1),15,DX248))</f>
        <v>1</v>
      </c>
      <c r="DZ248" s="55" t="n">
        <f aca="false">IF(DY248=2,2,IF(AND(DY248=15,DY262=1),16,DY248))</f>
        <v>1</v>
      </c>
      <c r="EA248" s="55" t="n">
        <f aca="false">IF(DZ248=2,2,IF(AND(DZ248=16,DZ263=1),17,DZ248))</f>
        <v>1</v>
      </c>
      <c r="EB248" s="55" t="n">
        <f aca="false">IF(EA248=2,2,IF(AND(EA248=17,EA264=1),18,EA248))</f>
        <v>1</v>
      </c>
      <c r="EC248" s="213" t="n">
        <f aca="false">IF(EB248=2,2,IF(AND(EB248=18,EB265=1),19,EB248))</f>
        <v>1</v>
      </c>
      <c r="ED248" s="214" t="n">
        <f aca="false">IF(EC248=2,DK248,IF(EC248=3,(DK248+DK249),IF(EC248=4,(DK248+DK249+DK250),IF(EC248=5,(DK248+DK249+DK250+DK251),IF(EC248=6,(DK248+DK249+DK250+DK251+DK252),IF(EC248=7,(DK248+DK249+DK250+DK251+DK252+DK253),0))))))</f>
        <v>0</v>
      </c>
      <c r="EE248" s="215" t="n">
        <f aca="false">IF(EC248=8,(DK248+DK249+DK250+DK251+DK252+DK253+DK254),IF(EC248=9,(DK248+DK249+DK250+DK251+DK252+DK253+DK254+DK255),IF(EC248=10,(DK248+DK249+DK250+DK251+DK252+DK253+DK254+DK255+DK256),IF(EC248=11,(DK248+DK249+DK250+DK251+DK252+DK253+DK254+DK255+DK256+DK257),IF(EC248=12,(DK248+DK249+DK250+DK251+DK252+DK253+DK254+DK255+DK256+DK257+DK258),IF(EC248=13,(DK248+DK249+DK250+DK251+DK252+DK253+DK254+DK255+DK256+DK257+DK258+DK259),0))))))</f>
        <v>0</v>
      </c>
      <c r="EF248" s="215" t="n">
        <f aca="false">IF(EC248=14,SUM(DK248:DK260),IF(EC248=15,SUM(DK248:DK261),IF(EC248=16,SUM(DK248:DK262),IF(EC248=17,SUM(DK248:DK263),IF(EC248=18,SUM(DK248:DK264),IF(EC248=19,SUM(DK248:DK265),0))))))</f>
        <v>0</v>
      </c>
      <c r="EG248" s="216" t="n">
        <f aca="false">ED248+EE248+EF248</f>
        <v>0</v>
      </c>
      <c r="EH248" s="215"/>
      <c r="EI248" s="216"/>
      <c r="EJ248" s="113" t="n">
        <f aca="false">EG248+EI248</f>
        <v>0</v>
      </c>
      <c r="EK248" s="113"/>
      <c r="EL248" s="113"/>
      <c r="EM248" s="113"/>
      <c r="EN248" s="113"/>
    </row>
    <row r="249" s="16" customFormat="true" ht="27" hidden="false" customHeight="true" outlineLevel="0" collapsed="false">
      <c r="B249" s="164" t="str">
        <f aca="false">IF(M249&gt;0,"Wypełnione","")</f>
        <v/>
      </c>
      <c r="C249" s="165" t="str">
        <f aca="false">IF(AU249=1,SUM(AU$11:AU249),"")</f>
        <v/>
      </c>
      <c r="D249" s="166"/>
      <c r="E249" s="167"/>
      <c r="F249" s="168"/>
      <c r="G249" s="169"/>
      <c r="H249" s="170"/>
      <c r="I249" s="168"/>
      <c r="J249" s="169"/>
      <c r="K249" s="170"/>
      <c r="L249" s="171"/>
      <c r="M249" s="172"/>
      <c r="N249" s="173"/>
      <c r="O249" s="173"/>
      <c r="P249" s="174"/>
      <c r="Q249" s="175"/>
      <c r="R249" s="175"/>
      <c r="S249" s="175"/>
      <c r="T249" s="175"/>
      <c r="U249" s="176"/>
      <c r="V249" s="177"/>
      <c r="W249" s="178"/>
      <c r="X249" s="178"/>
      <c r="Y249" s="178"/>
      <c r="Z249" s="178"/>
      <c r="AA249" s="178"/>
      <c r="AB249" s="178"/>
      <c r="AC249" s="178"/>
      <c r="AD249" s="178"/>
      <c r="AE249" s="179"/>
      <c r="AF249" s="180"/>
      <c r="AG249" s="177"/>
      <c r="AH249" s="178"/>
      <c r="AI249" s="181"/>
      <c r="AJ249" s="182"/>
      <c r="AK249" s="169"/>
      <c r="AL249" s="183"/>
      <c r="AM249" s="184"/>
      <c r="AN249" s="184"/>
      <c r="AO249" s="183"/>
      <c r="AP249" s="185"/>
      <c r="AQ249" s="186" t="str">
        <f aca="false">IF(BG249+BJ249&gt;0,"Wpisz miarę.","")</f>
        <v/>
      </c>
      <c r="AR249" s="187" t="n">
        <v>1</v>
      </c>
      <c r="AU249" s="188" t="n">
        <f aca="false">AW249</f>
        <v>0</v>
      </c>
      <c r="AV249" s="189" t="b">
        <f aca="false">ISNONTEXT(D249)</f>
        <v>1</v>
      </c>
      <c r="AW249" s="55" t="n">
        <f aca="false">IF(AV249=TRUE(),0,1)</f>
        <v>0</v>
      </c>
      <c r="AX249" s="190" t="n">
        <f aca="false">IF(D249=0,1,COUNTIF(D$12:D$401,D249))</f>
        <v>1</v>
      </c>
      <c r="AY249" s="191" t="n">
        <f aca="false">IF(AX249&gt;1,1,0)</f>
        <v>0</v>
      </c>
      <c r="BD249" s="193"/>
      <c r="BE249" s="193"/>
      <c r="BG249" s="194" t="n">
        <f aca="false">IF(AND(BH249&gt;0,BI249=0),1,0)</f>
        <v>0</v>
      </c>
      <c r="BH249" s="195" t="n">
        <f aca="false">AE249</f>
        <v>0</v>
      </c>
      <c r="BI249" s="187" t="n">
        <f aca="false">AF249</f>
        <v>0</v>
      </c>
      <c r="BJ249" s="194" t="n">
        <f aca="false">IF(AND(BK249&gt;0,BL249=0),1,0)</f>
        <v>0</v>
      </c>
      <c r="BK249" s="195" t="n">
        <f aca="false">AJ249</f>
        <v>0</v>
      </c>
      <c r="BL249" s="187" t="n">
        <f aca="false">AK249</f>
        <v>0</v>
      </c>
      <c r="BN249" s="196" t="n">
        <f aca="false">IF(P249&gt;0,1,0)</f>
        <v>0</v>
      </c>
      <c r="BO249" s="196" t="n">
        <f aca="false">IF(Q249&gt;0,1,0)</f>
        <v>0</v>
      </c>
      <c r="BP249" s="196" t="n">
        <f aca="false">IF(R249&gt;0,1,0)</f>
        <v>0</v>
      </c>
      <c r="BQ249" s="196" t="n">
        <f aca="false">IF(S249&gt;0,1,0)</f>
        <v>0</v>
      </c>
      <c r="BR249" s="196" t="n">
        <f aca="false">IF(T249&gt;0,1,0)</f>
        <v>0</v>
      </c>
      <c r="BS249" s="196" t="n">
        <f aca="false">IF(U249&gt;0,1,0)</f>
        <v>0</v>
      </c>
      <c r="BT249" s="197" t="n">
        <f aca="false">IF(SUM(BN249:BS249)&lt;=1,0,164)</f>
        <v>0</v>
      </c>
      <c r="CA249" s="27"/>
      <c r="CB249" s="199" t="str">
        <f aca="false">IF(ROUND(EJ249,2)=0,"",ROUND((K249-EJ249),2))</f>
        <v/>
      </c>
      <c r="CC249" s="200" t="str">
        <f aca="false">IF(CB249=0,"OK.",IF(CB249="","","Popraw  ;)"))</f>
        <v/>
      </c>
      <c r="CD249" s="201" t="str">
        <f aca="false">IF(ROWS(AP249:AP250)&gt;2,"Pamiętaj o wpisaniu WYPEŁNIONE do kol. z Filtrem","")</f>
        <v/>
      </c>
      <c r="CE249" s="217"/>
      <c r="CF249" s="218"/>
      <c r="CG249" s="218"/>
      <c r="CH249" s="218"/>
      <c r="CI249" s="220"/>
      <c r="CJ249" s="27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05" t="b">
        <f aca="false">ISNUMBER(D249)</f>
        <v>0</v>
      </c>
      <c r="CV249" s="206" t="b">
        <f aca="false">ISBLANK(D249)</f>
        <v>1</v>
      </c>
      <c r="CW249" s="189" t="b">
        <f aca="false">IF(CU249=CV249,FALSE(),TRUE())</f>
        <v>1</v>
      </c>
      <c r="CX249" s="55" t="n">
        <f aca="false">IF(CW249=TRUE(),0,1)</f>
        <v>0</v>
      </c>
      <c r="CY249" s="17"/>
      <c r="CZ249" s="55" t="n">
        <f aca="false">CX249</f>
        <v>0</v>
      </c>
      <c r="DA249" s="208" t="n">
        <f aca="false">IF(CZ249=0,DA248,CZ249)</f>
        <v>1</v>
      </c>
      <c r="DB249" s="161" t="n">
        <f aca="false">IF(DA249=1,1,IF(DA249=10,10,IF(DA249=20,20,10)))</f>
        <v>1</v>
      </c>
      <c r="DC249" s="222"/>
      <c r="DD249" s="208" t="n">
        <f aca="false">IF(DB249=1,1,0)</f>
        <v>1</v>
      </c>
      <c r="DE249" s="209" t="n">
        <f aca="false">DD249*K249</f>
        <v>0</v>
      </c>
      <c r="DF249" s="209" t="n">
        <f aca="false">DD249*M249</f>
        <v>0</v>
      </c>
      <c r="DG249" s="210"/>
      <c r="DH249" s="43"/>
      <c r="DI249" s="211"/>
      <c r="DJ249" s="112"/>
      <c r="DK249" s="162" t="n">
        <f aca="false">IF(DB249=1,M249,0)</f>
        <v>0</v>
      </c>
      <c r="DL249" s="212" t="n">
        <f aca="false">IF(AND(CZ249=1,DD249=1),2,DD249)</f>
        <v>1</v>
      </c>
      <c r="DM249" s="55" t="n">
        <f aca="false">IF(AND(DL249=2,DL250=2),2,IF(AND(DL249=2,DL250=1),3,DL249))</f>
        <v>1</v>
      </c>
      <c r="DN249" s="55" t="n">
        <f aca="false">IF(DM249=2,2,IF(AND(DM249=3,DM251=1),4,DM249))</f>
        <v>1</v>
      </c>
      <c r="DO249" s="55" t="n">
        <f aca="false">IF(DN249=2,2,IF(AND(DN249=4,DN252=1),5,DN249))</f>
        <v>1</v>
      </c>
      <c r="DP249" s="55" t="n">
        <f aca="false">IF(DO249=2,2,IF(AND(DO249=5,DO253=1),6,DO249))</f>
        <v>1</v>
      </c>
      <c r="DQ249" s="55" t="n">
        <f aca="false">IF(DP249=2,2,IF(AND(DP249=6,DP254=1),7,DP249))</f>
        <v>1</v>
      </c>
      <c r="DR249" s="55" t="n">
        <f aca="false">IF(DQ249=2,2,IF(AND(DQ249=7,DQ255=1),8,DQ249))</f>
        <v>1</v>
      </c>
      <c r="DS249" s="55" t="n">
        <f aca="false">IF(DR249=2,2,IF(AND(DR249=8,DR256=1),9,DR249))</f>
        <v>1</v>
      </c>
      <c r="DT249" s="55" t="n">
        <f aca="false">IF(DS249=2,2,IF(AND(DS249=9,DS257=1),10,DS249))</f>
        <v>1</v>
      </c>
      <c r="DU249" s="55" t="n">
        <f aca="false">IF(DT249=2,2,IF(AND(DT249=10,DT258=1),11,DT249))</f>
        <v>1</v>
      </c>
      <c r="DV249" s="55" t="n">
        <f aca="false">IF(DU249=2,2,IF(AND(DU249=11,DU259=1),12,DU249))</f>
        <v>1</v>
      </c>
      <c r="DW249" s="55" t="n">
        <f aca="false">IF(DV249=2,2,IF(AND(DV249=12,DV260=1),13,DV249))</f>
        <v>1</v>
      </c>
      <c r="DX249" s="55" t="n">
        <f aca="false">IF(DW249=2,2,IF(AND(DW249=13,DW261=1),14,DW249))</f>
        <v>1</v>
      </c>
      <c r="DY249" s="55" t="n">
        <f aca="false">IF(DX249=2,2,IF(AND(DX249=14,DX262=1),15,DX249))</f>
        <v>1</v>
      </c>
      <c r="DZ249" s="55" t="n">
        <f aca="false">IF(DY249=2,2,IF(AND(DY249=15,DY263=1),16,DY249))</f>
        <v>1</v>
      </c>
      <c r="EA249" s="55" t="n">
        <f aca="false">IF(DZ249=2,2,IF(AND(DZ249=16,DZ264=1),17,DZ249))</f>
        <v>1</v>
      </c>
      <c r="EB249" s="55" t="n">
        <f aca="false">IF(EA249=2,2,IF(AND(EA249=17,EA265=1),18,EA249))</f>
        <v>1</v>
      </c>
      <c r="EC249" s="213" t="n">
        <f aca="false">IF(EB249=2,2,IF(AND(EB249=18,EB266=1),19,EB249))</f>
        <v>1</v>
      </c>
      <c r="ED249" s="214" t="n">
        <f aca="false">IF(EC249=2,DK249,IF(EC249=3,(DK249+DK250),IF(EC249=4,(DK249+DK250+DK251),IF(EC249=5,(DK249+DK250+DK251+DK252),IF(EC249=6,(DK249+DK250+DK251+DK252+DK253),IF(EC249=7,(DK249+DK250+DK251+DK252+DK253+DK254),0))))))</f>
        <v>0</v>
      </c>
      <c r="EE249" s="215" t="n">
        <f aca="false">IF(EC249=8,(DK249+DK250+DK251+DK252+DK253+DK254+DK255),IF(EC249=9,(DK249+DK250+DK251+DK252+DK253+DK254+DK255+DK256),IF(EC249=10,(DK249+DK250+DK251+DK252+DK253+DK254+DK255+DK256+DK257),IF(EC249=11,(DK249+DK250+DK251+DK252+DK253+DK254+DK255+DK256+DK257+DK258),IF(EC249=12,(DK249+DK250+DK251+DK252+DK253+DK254+DK255+DK256+DK257+DK258+DK259),IF(EC249=13,(DK249+DK250+DK251+DK252+DK253+DK254+DK255+DK256+DK257+DK258+DK259+DK260),0))))))</f>
        <v>0</v>
      </c>
      <c r="EF249" s="215" t="n">
        <f aca="false">IF(EC249=14,SUM(DK249:DK261),IF(EC249=15,SUM(DK249:DK262),IF(EC249=16,SUM(DK249:DK263),IF(EC249=17,SUM(DK249:DK264),IF(EC249=18,SUM(DK249:DK265),IF(EC249=19,SUM(DK249:DK266),0))))))</f>
        <v>0</v>
      </c>
      <c r="EG249" s="216" t="n">
        <f aca="false">ED249+EE249+EF249</f>
        <v>0</v>
      </c>
      <c r="EH249" s="215"/>
      <c r="EI249" s="216"/>
      <c r="EJ249" s="113" t="n">
        <f aca="false">EG249+EI249</f>
        <v>0</v>
      </c>
      <c r="EK249" s="113"/>
      <c r="EL249" s="113"/>
      <c r="EM249" s="113"/>
      <c r="EN249" s="113"/>
    </row>
    <row r="250" s="16" customFormat="true" ht="27" hidden="false" customHeight="true" outlineLevel="0" collapsed="false">
      <c r="B250" s="164" t="str">
        <f aca="false">IF(M250&gt;0,"Wypełnione","")</f>
        <v/>
      </c>
      <c r="C250" s="165" t="str">
        <f aca="false">IF(AU250=1,SUM(AU$11:AU250),"")</f>
        <v/>
      </c>
      <c r="D250" s="166"/>
      <c r="E250" s="167"/>
      <c r="F250" s="168"/>
      <c r="G250" s="169"/>
      <c r="H250" s="170"/>
      <c r="I250" s="168"/>
      <c r="J250" s="169"/>
      <c r="K250" s="170"/>
      <c r="L250" s="171"/>
      <c r="M250" s="172"/>
      <c r="N250" s="173"/>
      <c r="O250" s="173"/>
      <c r="P250" s="174"/>
      <c r="Q250" s="175"/>
      <c r="R250" s="175"/>
      <c r="S250" s="175"/>
      <c r="T250" s="175"/>
      <c r="U250" s="176"/>
      <c r="V250" s="177"/>
      <c r="W250" s="178"/>
      <c r="X250" s="178"/>
      <c r="Y250" s="178"/>
      <c r="Z250" s="178"/>
      <c r="AA250" s="178"/>
      <c r="AB250" s="178"/>
      <c r="AC250" s="178"/>
      <c r="AD250" s="178"/>
      <c r="AE250" s="179"/>
      <c r="AF250" s="180"/>
      <c r="AG250" s="177"/>
      <c r="AH250" s="178"/>
      <c r="AI250" s="181"/>
      <c r="AJ250" s="182"/>
      <c r="AK250" s="169"/>
      <c r="AL250" s="183"/>
      <c r="AM250" s="184"/>
      <c r="AN250" s="184"/>
      <c r="AO250" s="183"/>
      <c r="AP250" s="185"/>
      <c r="AQ250" s="186" t="str">
        <f aca="false">IF(BG250+BJ250&gt;0,"Wpisz miarę.","")</f>
        <v/>
      </c>
      <c r="AR250" s="187" t="n">
        <v>1</v>
      </c>
      <c r="AU250" s="188" t="n">
        <f aca="false">AW250</f>
        <v>0</v>
      </c>
      <c r="AV250" s="189" t="b">
        <f aca="false">ISNONTEXT(D250)</f>
        <v>1</v>
      </c>
      <c r="AW250" s="55" t="n">
        <f aca="false">IF(AV250=TRUE(),0,1)</f>
        <v>0</v>
      </c>
      <c r="AX250" s="190" t="n">
        <f aca="false">IF(D250=0,1,COUNTIF(D$12:D$401,D250))</f>
        <v>1</v>
      </c>
      <c r="AY250" s="191" t="n">
        <f aca="false">IF(AX250&gt;1,1,0)</f>
        <v>0</v>
      </c>
      <c r="BD250" s="193"/>
      <c r="BE250" s="193"/>
      <c r="BG250" s="194" t="n">
        <f aca="false">IF(AND(BH250&gt;0,BI250=0),1,0)</f>
        <v>0</v>
      </c>
      <c r="BH250" s="195" t="n">
        <f aca="false">AE250</f>
        <v>0</v>
      </c>
      <c r="BI250" s="187" t="n">
        <f aca="false">AF250</f>
        <v>0</v>
      </c>
      <c r="BJ250" s="194" t="n">
        <f aca="false">IF(AND(BK250&gt;0,BL250=0),1,0)</f>
        <v>0</v>
      </c>
      <c r="BK250" s="195" t="n">
        <f aca="false">AJ250</f>
        <v>0</v>
      </c>
      <c r="BL250" s="187" t="n">
        <f aca="false">AK250</f>
        <v>0</v>
      </c>
      <c r="BN250" s="196" t="n">
        <f aca="false">IF(P250&gt;0,1,0)</f>
        <v>0</v>
      </c>
      <c r="BO250" s="196" t="n">
        <f aca="false">IF(Q250&gt;0,1,0)</f>
        <v>0</v>
      </c>
      <c r="BP250" s="196" t="n">
        <f aca="false">IF(R250&gt;0,1,0)</f>
        <v>0</v>
      </c>
      <c r="BQ250" s="196" t="n">
        <f aca="false">IF(S250&gt;0,1,0)</f>
        <v>0</v>
      </c>
      <c r="BR250" s="196" t="n">
        <f aca="false">IF(T250&gt;0,1,0)</f>
        <v>0</v>
      </c>
      <c r="BS250" s="196" t="n">
        <f aca="false">IF(U250&gt;0,1,0)</f>
        <v>0</v>
      </c>
      <c r="BT250" s="197" t="n">
        <f aca="false">IF(SUM(BN250:BS250)&lt;=1,0,164)</f>
        <v>0</v>
      </c>
      <c r="CA250" s="27"/>
      <c r="CB250" s="199" t="str">
        <f aca="false">IF(ROUND(EJ250,2)=0,"",ROUND((K250-EJ250),2))</f>
        <v/>
      </c>
      <c r="CC250" s="200" t="str">
        <f aca="false">IF(CB250=0,"OK.",IF(CB250="","","Popraw  ;)"))</f>
        <v/>
      </c>
      <c r="CD250" s="201" t="str">
        <f aca="false">IF(ROWS(AP250:AP251)&gt;2,"Pamiętaj o wpisaniu WYPEŁNIONE do kol. z Filtrem","")</f>
        <v/>
      </c>
      <c r="CE250" s="217"/>
      <c r="CF250" s="218"/>
      <c r="CG250" s="218"/>
      <c r="CH250" s="218"/>
      <c r="CI250" s="220"/>
      <c r="CJ250" s="27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05" t="b">
        <f aca="false">ISNUMBER(D250)</f>
        <v>0</v>
      </c>
      <c r="CV250" s="206" t="b">
        <f aca="false">ISBLANK(D250)</f>
        <v>1</v>
      </c>
      <c r="CW250" s="189" t="b">
        <f aca="false">IF(CU250=CV250,FALSE(),TRUE())</f>
        <v>1</v>
      </c>
      <c r="CX250" s="55" t="n">
        <f aca="false">IF(CW250=TRUE(),0,1)</f>
        <v>0</v>
      </c>
      <c r="CY250" s="17"/>
      <c r="CZ250" s="55" t="n">
        <f aca="false">CX250</f>
        <v>0</v>
      </c>
      <c r="DA250" s="208" t="n">
        <f aca="false">IF(CZ250=0,DA249,CZ250)</f>
        <v>1</v>
      </c>
      <c r="DB250" s="161" t="n">
        <f aca="false">IF(DA250=1,1,IF(DA250=10,10,IF(DA250=20,20,10)))</f>
        <v>1</v>
      </c>
      <c r="DC250" s="222"/>
      <c r="DD250" s="208" t="n">
        <f aca="false">IF(DB250=1,1,0)</f>
        <v>1</v>
      </c>
      <c r="DE250" s="209" t="n">
        <f aca="false">DD250*K250</f>
        <v>0</v>
      </c>
      <c r="DF250" s="209" t="n">
        <f aca="false">DD250*M250</f>
        <v>0</v>
      </c>
      <c r="DG250" s="210"/>
      <c r="DH250" s="43"/>
      <c r="DI250" s="211"/>
      <c r="DJ250" s="112"/>
      <c r="DK250" s="162" t="n">
        <f aca="false">IF(DB250=1,M250,0)</f>
        <v>0</v>
      </c>
      <c r="DL250" s="212" t="n">
        <f aca="false">IF(AND(CZ250=1,DD250=1),2,DD250)</f>
        <v>1</v>
      </c>
      <c r="DM250" s="55" t="n">
        <f aca="false">IF(AND(DL250=2,DL251=2),2,IF(AND(DL250=2,DL251=1),3,DL250))</f>
        <v>1</v>
      </c>
      <c r="DN250" s="55" t="n">
        <f aca="false">IF(DM250=2,2,IF(AND(DM250=3,DM252=1),4,DM250))</f>
        <v>1</v>
      </c>
      <c r="DO250" s="55" t="n">
        <f aca="false">IF(DN250=2,2,IF(AND(DN250=4,DN253=1),5,DN250))</f>
        <v>1</v>
      </c>
      <c r="DP250" s="55" t="n">
        <f aca="false">IF(DO250=2,2,IF(AND(DO250=5,DO254=1),6,DO250))</f>
        <v>1</v>
      </c>
      <c r="DQ250" s="55" t="n">
        <f aca="false">IF(DP250=2,2,IF(AND(DP250=6,DP255=1),7,DP250))</f>
        <v>1</v>
      </c>
      <c r="DR250" s="55" t="n">
        <f aca="false">IF(DQ250=2,2,IF(AND(DQ250=7,DQ256=1),8,DQ250))</f>
        <v>1</v>
      </c>
      <c r="DS250" s="55" t="n">
        <f aca="false">IF(DR250=2,2,IF(AND(DR250=8,DR257=1),9,DR250))</f>
        <v>1</v>
      </c>
      <c r="DT250" s="55" t="n">
        <f aca="false">IF(DS250=2,2,IF(AND(DS250=9,DS258=1),10,DS250))</f>
        <v>1</v>
      </c>
      <c r="DU250" s="55" t="n">
        <f aca="false">IF(DT250=2,2,IF(AND(DT250=10,DT259=1),11,DT250))</f>
        <v>1</v>
      </c>
      <c r="DV250" s="55" t="n">
        <f aca="false">IF(DU250=2,2,IF(AND(DU250=11,DU260=1),12,DU250))</f>
        <v>1</v>
      </c>
      <c r="DW250" s="55" t="n">
        <f aca="false">IF(DV250=2,2,IF(AND(DV250=12,DV261=1),13,DV250))</f>
        <v>1</v>
      </c>
      <c r="DX250" s="55" t="n">
        <f aca="false">IF(DW250=2,2,IF(AND(DW250=13,DW262=1),14,DW250))</f>
        <v>1</v>
      </c>
      <c r="DY250" s="55" t="n">
        <f aca="false">IF(DX250=2,2,IF(AND(DX250=14,DX263=1),15,DX250))</f>
        <v>1</v>
      </c>
      <c r="DZ250" s="55" t="n">
        <f aca="false">IF(DY250=2,2,IF(AND(DY250=15,DY264=1),16,DY250))</f>
        <v>1</v>
      </c>
      <c r="EA250" s="55" t="n">
        <f aca="false">IF(DZ250=2,2,IF(AND(DZ250=16,DZ265=1),17,DZ250))</f>
        <v>1</v>
      </c>
      <c r="EB250" s="55" t="n">
        <f aca="false">IF(EA250=2,2,IF(AND(EA250=17,EA266=1),18,EA250))</f>
        <v>1</v>
      </c>
      <c r="EC250" s="213" t="n">
        <f aca="false">IF(EB250=2,2,IF(AND(EB250=18,EB267=1),19,EB250))</f>
        <v>1</v>
      </c>
      <c r="ED250" s="214" t="n">
        <f aca="false">IF(EC250=2,DK250,IF(EC250=3,(DK250+DK251),IF(EC250=4,(DK250+DK251+DK252),IF(EC250=5,(DK250+DK251+DK252+DK253),IF(EC250=6,(DK250+DK251+DK252+DK253+DK254),IF(EC250=7,(DK250+DK251+DK252+DK253+DK254+DK255),0))))))</f>
        <v>0</v>
      </c>
      <c r="EE250" s="215" t="n">
        <f aca="false">IF(EC250=8,(DK250+DK251+DK252+DK253+DK254+DK255+DK256),IF(EC250=9,(DK250+DK251+DK252+DK253+DK254+DK255+DK256+DK257),IF(EC250=10,(DK250+DK251+DK252+DK253+DK254+DK255+DK256+DK257+DK258),IF(EC250=11,(DK250+DK251+DK252+DK253+DK254+DK255+DK256+DK257+DK258+DK259),IF(EC250=12,(DK250+DK251+DK252+DK253+DK254+DK255+DK256+DK257+DK258+DK259+DK260),IF(EC250=13,(DK250+DK251+DK252+DK253+DK254+DK255+DK256+DK257+DK258+DK259+DK260+DK261),0))))))</f>
        <v>0</v>
      </c>
      <c r="EF250" s="215" t="n">
        <f aca="false">IF(EC250=14,SUM(DK250:DK262),IF(EC250=15,SUM(DK250:DK263),IF(EC250=16,SUM(DK250:DK264),IF(EC250=17,SUM(DK250:DK265),IF(EC250=18,SUM(DK250:DK266),IF(EC250=19,SUM(DK250:DK267),0))))))</f>
        <v>0</v>
      </c>
      <c r="EG250" s="216" t="n">
        <f aca="false">ED250+EE250+EF250</f>
        <v>0</v>
      </c>
      <c r="EH250" s="215"/>
      <c r="EI250" s="216"/>
      <c r="EJ250" s="113" t="n">
        <f aca="false">EG250+EI250</f>
        <v>0</v>
      </c>
      <c r="EK250" s="113"/>
      <c r="EL250" s="113"/>
      <c r="EM250" s="113"/>
      <c r="EN250" s="113"/>
    </row>
    <row r="251" s="16" customFormat="true" ht="27" hidden="false" customHeight="true" outlineLevel="0" collapsed="false">
      <c r="B251" s="164" t="str">
        <f aca="false">IF(M251&gt;0,"Wypełnione","")</f>
        <v/>
      </c>
      <c r="C251" s="165" t="str">
        <f aca="false">IF(AU251=1,SUM(AU$11:AU251),"")</f>
        <v/>
      </c>
      <c r="D251" s="166"/>
      <c r="E251" s="167"/>
      <c r="F251" s="168"/>
      <c r="G251" s="169"/>
      <c r="H251" s="170"/>
      <c r="I251" s="168"/>
      <c r="J251" s="169"/>
      <c r="K251" s="170"/>
      <c r="L251" s="171"/>
      <c r="M251" s="172"/>
      <c r="N251" s="173"/>
      <c r="O251" s="173"/>
      <c r="P251" s="174"/>
      <c r="Q251" s="175"/>
      <c r="R251" s="175"/>
      <c r="S251" s="175"/>
      <c r="T251" s="175"/>
      <c r="U251" s="176"/>
      <c r="V251" s="177"/>
      <c r="W251" s="178"/>
      <c r="X251" s="178"/>
      <c r="Y251" s="178"/>
      <c r="Z251" s="178"/>
      <c r="AA251" s="178"/>
      <c r="AB251" s="178"/>
      <c r="AC251" s="178"/>
      <c r="AD251" s="178"/>
      <c r="AE251" s="179"/>
      <c r="AF251" s="180"/>
      <c r="AG251" s="177"/>
      <c r="AH251" s="178"/>
      <c r="AI251" s="181"/>
      <c r="AJ251" s="182"/>
      <c r="AK251" s="169"/>
      <c r="AL251" s="183"/>
      <c r="AM251" s="184"/>
      <c r="AN251" s="184"/>
      <c r="AO251" s="183"/>
      <c r="AP251" s="185"/>
      <c r="AQ251" s="186" t="str">
        <f aca="false">IF(BG251+BJ251&gt;0,"Wpisz miarę.","")</f>
        <v/>
      </c>
      <c r="AR251" s="187" t="n">
        <v>1</v>
      </c>
      <c r="AU251" s="188" t="n">
        <f aca="false">AW251</f>
        <v>0</v>
      </c>
      <c r="AV251" s="189" t="b">
        <f aca="false">ISNONTEXT(D251)</f>
        <v>1</v>
      </c>
      <c r="AW251" s="55" t="n">
        <f aca="false">IF(AV251=TRUE(),0,1)</f>
        <v>0</v>
      </c>
      <c r="AX251" s="190" t="n">
        <f aca="false">IF(D251=0,1,COUNTIF(D$12:D$401,D251))</f>
        <v>1</v>
      </c>
      <c r="AY251" s="191" t="n">
        <f aca="false">IF(AX251&gt;1,1,0)</f>
        <v>0</v>
      </c>
      <c r="BD251" s="193"/>
      <c r="BE251" s="193"/>
      <c r="BG251" s="194" t="n">
        <f aca="false">IF(AND(BH251&gt;0,BI251=0),1,0)</f>
        <v>0</v>
      </c>
      <c r="BH251" s="195" t="n">
        <f aca="false">AE251</f>
        <v>0</v>
      </c>
      <c r="BI251" s="187" t="n">
        <f aca="false">AF251</f>
        <v>0</v>
      </c>
      <c r="BJ251" s="194" t="n">
        <f aca="false">IF(AND(BK251&gt;0,BL251=0),1,0)</f>
        <v>0</v>
      </c>
      <c r="BK251" s="195" t="n">
        <f aca="false">AJ251</f>
        <v>0</v>
      </c>
      <c r="BL251" s="187" t="n">
        <f aca="false">AK251</f>
        <v>0</v>
      </c>
      <c r="BN251" s="196" t="n">
        <f aca="false">IF(P251&gt;0,1,0)</f>
        <v>0</v>
      </c>
      <c r="BO251" s="196" t="n">
        <f aca="false">IF(Q251&gt;0,1,0)</f>
        <v>0</v>
      </c>
      <c r="BP251" s="196" t="n">
        <f aca="false">IF(R251&gt;0,1,0)</f>
        <v>0</v>
      </c>
      <c r="BQ251" s="196" t="n">
        <f aca="false">IF(S251&gt;0,1,0)</f>
        <v>0</v>
      </c>
      <c r="BR251" s="196" t="n">
        <f aca="false">IF(T251&gt;0,1,0)</f>
        <v>0</v>
      </c>
      <c r="BS251" s="196" t="n">
        <f aca="false">IF(U251&gt;0,1,0)</f>
        <v>0</v>
      </c>
      <c r="BT251" s="197" t="n">
        <f aca="false">IF(SUM(BN251:BS251)&lt;=1,0,164)</f>
        <v>0</v>
      </c>
      <c r="CA251" s="27"/>
      <c r="CB251" s="199" t="str">
        <f aca="false">IF(ROUND(EJ251,2)=0,"",ROUND((K251-EJ251),2))</f>
        <v/>
      </c>
      <c r="CC251" s="200" t="str">
        <f aca="false">IF(CB251=0,"OK.",IF(CB251="","","Popraw  ;)"))</f>
        <v/>
      </c>
      <c r="CD251" s="201" t="str">
        <f aca="false">IF(ROWS(AP251:AP252)&gt;2,"Pamiętaj o wpisaniu WYPEŁNIONE do kol. z Filtrem","")</f>
        <v/>
      </c>
      <c r="CE251" s="217"/>
      <c r="CF251" s="218"/>
      <c r="CG251" s="218"/>
      <c r="CH251" s="218"/>
      <c r="CI251" s="220"/>
      <c r="CJ251" s="27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05" t="b">
        <f aca="false">ISNUMBER(D251)</f>
        <v>0</v>
      </c>
      <c r="CV251" s="206" t="b">
        <f aca="false">ISBLANK(D251)</f>
        <v>1</v>
      </c>
      <c r="CW251" s="189" t="b">
        <f aca="false">IF(CU251=CV251,FALSE(),TRUE())</f>
        <v>1</v>
      </c>
      <c r="CX251" s="55" t="n">
        <f aca="false">IF(CW251=TRUE(),0,1)</f>
        <v>0</v>
      </c>
      <c r="CY251" s="17"/>
      <c r="CZ251" s="55" t="n">
        <f aca="false">CX251</f>
        <v>0</v>
      </c>
      <c r="DA251" s="208" t="n">
        <f aca="false">IF(CZ251=0,DA250,CZ251)</f>
        <v>1</v>
      </c>
      <c r="DB251" s="161" t="n">
        <f aca="false">IF(DA251=1,1,IF(DA251=10,10,IF(DA251=20,20,10)))</f>
        <v>1</v>
      </c>
      <c r="DC251" s="222"/>
      <c r="DD251" s="208" t="n">
        <f aca="false">IF(DB251=1,1,0)</f>
        <v>1</v>
      </c>
      <c r="DE251" s="209" t="n">
        <f aca="false">DD251*K251</f>
        <v>0</v>
      </c>
      <c r="DF251" s="209" t="n">
        <f aca="false">DD251*M251</f>
        <v>0</v>
      </c>
      <c r="DG251" s="210"/>
      <c r="DH251" s="43"/>
      <c r="DI251" s="211"/>
      <c r="DJ251" s="112"/>
      <c r="DK251" s="162" t="n">
        <f aca="false">IF(DB251=1,M251,0)</f>
        <v>0</v>
      </c>
      <c r="DL251" s="212" t="n">
        <f aca="false">IF(AND(CZ251=1,DD251=1),2,DD251)</f>
        <v>1</v>
      </c>
      <c r="DM251" s="55" t="n">
        <f aca="false">IF(AND(DL251=2,DL252=2),2,IF(AND(DL251=2,DL252=1),3,DL251))</f>
        <v>1</v>
      </c>
      <c r="DN251" s="55" t="n">
        <f aca="false">IF(DM251=2,2,IF(AND(DM251=3,DM253=1),4,DM251))</f>
        <v>1</v>
      </c>
      <c r="DO251" s="55" t="n">
        <f aca="false">IF(DN251=2,2,IF(AND(DN251=4,DN254=1),5,DN251))</f>
        <v>1</v>
      </c>
      <c r="DP251" s="55" t="n">
        <f aca="false">IF(DO251=2,2,IF(AND(DO251=5,DO255=1),6,DO251))</f>
        <v>1</v>
      </c>
      <c r="DQ251" s="55" t="n">
        <f aca="false">IF(DP251=2,2,IF(AND(DP251=6,DP256=1),7,DP251))</f>
        <v>1</v>
      </c>
      <c r="DR251" s="55" t="n">
        <f aca="false">IF(DQ251=2,2,IF(AND(DQ251=7,DQ257=1),8,DQ251))</f>
        <v>1</v>
      </c>
      <c r="DS251" s="55" t="n">
        <f aca="false">IF(DR251=2,2,IF(AND(DR251=8,DR258=1),9,DR251))</f>
        <v>1</v>
      </c>
      <c r="DT251" s="55" t="n">
        <f aca="false">IF(DS251=2,2,IF(AND(DS251=9,DS259=1),10,DS251))</f>
        <v>1</v>
      </c>
      <c r="DU251" s="55" t="n">
        <f aca="false">IF(DT251=2,2,IF(AND(DT251=10,DT260=1),11,DT251))</f>
        <v>1</v>
      </c>
      <c r="DV251" s="55" t="n">
        <f aca="false">IF(DU251=2,2,IF(AND(DU251=11,DU261=1),12,DU251))</f>
        <v>1</v>
      </c>
      <c r="DW251" s="55" t="n">
        <f aca="false">IF(DV251=2,2,IF(AND(DV251=12,DV262=1),13,DV251))</f>
        <v>1</v>
      </c>
      <c r="DX251" s="55" t="n">
        <f aca="false">IF(DW251=2,2,IF(AND(DW251=13,DW263=1),14,DW251))</f>
        <v>1</v>
      </c>
      <c r="DY251" s="55" t="n">
        <f aca="false">IF(DX251=2,2,IF(AND(DX251=14,DX264=1),15,DX251))</f>
        <v>1</v>
      </c>
      <c r="DZ251" s="55" t="n">
        <f aca="false">IF(DY251=2,2,IF(AND(DY251=15,DY265=1),16,DY251))</f>
        <v>1</v>
      </c>
      <c r="EA251" s="55" t="n">
        <f aca="false">IF(DZ251=2,2,IF(AND(DZ251=16,DZ266=1),17,DZ251))</f>
        <v>1</v>
      </c>
      <c r="EB251" s="55" t="n">
        <f aca="false">IF(EA251=2,2,IF(AND(EA251=17,EA267=1),18,EA251))</f>
        <v>1</v>
      </c>
      <c r="EC251" s="213" t="n">
        <f aca="false">IF(EB251=2,2,IF(AND(EB251=18,EB268=1),19,EB251))</f>
        <v>1</v>
      </c>
      <c r="ED251" s="214" t="n">
        <f aca="false">IF(EC251=2,DK251,IF(EC251=3,(DK251+DK252),IF(EC251=4,(DK251+DK252+DK253),IF(EC251=5,(DK251+DK252+DK253+DK254),IF(EC251=6,(DK251+DK252+DK253+DK254+DK255),IF(EC251=7,(DK251+DK252+DK253+DK254+DK255+DK256),0))))))</f>
        <v>0</v>
      </c>
      <c r="EE251" s="215" t="n">
        <f aca="false">IF(EC251=8,(DK251+DK252+DK253+DK254+DK255+DK256+DK257),IF(EC251=9,(DK251+DK252+DK253+DK254+DK255+DK256+DK257+DK258),IF(EC251=10,(DK251+DK252+DK253+DK254+DK255+DK256+DK257+DK258+DK259),IF(EC251=11,(DK251+DK252+DK253+DK254+DK255+DK256+DK257+DK258+DK259+DK260),IF(EC251=12,(DK251+DK252+DK253+DK254+DK255+DK256+DK257+DK258+DK259+DK260+DK261),IF(EC251=13,(DK251+DK252+DK253+DK254+DK255+DK256+DK257+DK258+DK259+DK260+DK261+DK262),0))))))</f>
        <v>0</v>
      </c>
      <c r="EF251" s="215" t="n">
        <f aca="false">IF(EC251=14,SUM(DK251:DK263),IF(EC251=15,SUM(DK251:DK264),IF(EC251=16,SUM(DK251:DK265),IF(EC251=17,SUM(DK251:DK266),IF(EC251=18,SUM(DK251:DK267),IF(EC251=19,SUM(DK251:DK268),0))))))</f>
        <v>0</v>
      </c>
      <c r="EG251" s="216" t="n">
        <f aca="false">ED251+EE251+EF251</f>
        <v>0</v>
      </c>
      <c r="EH251" s="215"/>
      <c r="EI251" s="216"/>
      <c r="EJ251" s="113" t="n">
        <f aca="false">EG251+EI251</f>
        <v>0</v>
      </c>
      <c r="EK251" s="113"/>
      <c r="EL251" s="113"/>
      <c r="EM251" s="113"/>
      <c r="EN251" s="113"/>
    </row>
    <row r="252" s="16" customFormat="true" ht="27" hidden="false" customHeight="true" outlineLevel="0" collapsed="false">
      <c r="B252" s="164" t="str">
        <f aca="false">IF(M252&gt;0,"Wypełnione","")</f>
        <v/>
      </c>
      <c r="C252" s="165" t="str">
        <f aca="false">IF(AU252=1,SUM(AU$11:AU252),"")</f>
        <v/>
      </c>
      <c r="D252" s="166"/>
      <c r="E252" s="167"/>
      <c r="F252" s="168"/>
      <c r="G252" s="169"/>
      <c r="H252" s="170"/>
      <c r="I252" s="168"/>
      <c r="J252" s="169"/>
      <c r="K252" s="170"/>
      <c r="L252" s="171"/>
      <c r="M252" s="172"/>
      <c r="N252" s="173"/>
      <c r="O252" s="173"/>
      <c r="P252" s="174"/>
      <c r="Q252" s="175"/>
      <c r="R252" s="175"/>
      <c r="S252" s="175"/>
      <c r="T252" s="175"/>
      <c r="U252" s="176"/>
      <c r="V252" s="177"/>
      <c r="W252" s="178"/>
      <c r="X252" s="178"/>
      <c r="Y252" s="178"/>
      <c r="Z252" s="178"/>
      <c r="AA252" s="178"/>
      <c r="AB252" s="178"/>
      <c r="AC252" s="178"/>
      <c r="AD252" s="178"/>
      <c r="AE252" s="179"/>
      <c r="AF252" s="180"/>
      <c r="AG252" s="177"/>
      <c r="AH252" s="178"/>
      <c r="AI252" s="181"/>
      <c r="AJ252" s="182"/>
      <c r="AK252" s="169"/>
      <c r="AL252" s="183"/>
      <c r="AM252" s="184"/>
      <c r="AN252" s="184"/>
      <c r="AO252" s="183"/>
      <c r="AP252" s="185"/>
      <c r="AQ252" s="186" t="str">
        <f aca="false">IF(BG252+BJ252&gt;0,"Wpisz miarę.","")</f>
        <v/>
      </c>
      <c r="AR252" s="187" t="n">
        <v>1</v>
      </c>
      <c r="AU252" s="188" t="n">
        <f aca="false">AW252</f>
        <v>0</v>
      </c>
      <c r="AV252" s="189" t="b">
        <f aca="false">ISNONTEXT(D252)</f>
        <v>1</v>
      </c>
      <c r="AW252" s="55" t="n">
        <f aca="false">IF(AV252=TRUE(),0,1)</f>
        <v>0</v>
      </c>
      <c r="AX252" s="190" t="n">
        <f aca="false">IF(D252=0,1,COUNTIF(D$12:D$401,D252))</f>
        <v>1</v>
      </c>
      <c r="AY252" s="191" t="n">
        <f aca="false">IF(AX252&gt;1,1,0)</f>
        <v>0</v>
      </c>
      <c r="BD252" s="193"/>
      <c r="BE252" s="193"/>
      <c r="BG252" s="194" t="n">
        <f aca="false">IF(AND(BH252&gt;0,BI252=0),1,0)</f>
        <v>0</v>
      </c>
      <c r="BH252" s="195" t="n">
        <f aca="false">AE252</f>
        <v>0</v>
      </c>
      <c r="BI252" s="187" t="n">
        <f aca="false">AF252</f>
        <v>0</v>
      </c>
      <c r="BJ252" s="194" t="n">
        <f aca="false">IF(AND(BK252&gt;0,BL252=0),1,0)</f>
        <v>0</v>
      </c>
      <c r="BK252" s="195" t="n">
        <f aca="false">AJ252</f>
        <v>0</v>
      </c>
      <c r="BL252" s="187" t="n">
        <f aca="false">AK252</f>
        <v>0</v>
      </c>
      <c r="BN252" s="196" t="n">
        <f aca="false">IF(P252&gt;0,1,0)</f>
        <v>0</v>
      </c>
      <c r="BO252" s="196" t="n">
        <f aca="false">IF(Q252&gt;0,1,0)</f>
        <v>0</v>
      </c>
      <c r="BP252" s="196" t="n">
        <f aca="false">IF(R252&gt;0,1,0)</f>
        <v>0</v>
      </c>
      <c r="BQ252" s="196" t="n">
        <f aca="false">IF(S252&gt;0,1,0)</f>
        <v>0</v>
      </c>
      <c r="BR252" s="196" t="n">
        <f aca="false">IF(T252&gt;0,1,0)</f>
        <v>0</v>
      </c>
      <c r="BS252" s="196" t="n">
        <f aca="false">IF(U252&gt;0,1,0)</f>
        <v>0</v>
      </c>
      <c r="BT252" s="197" t="n">
        <f aca="false">IF(SUM(BN252:BS252)&lt;=1,0,164)</f>
        <v>0</v>
      </c>
      <c r="CA252" s="27"/>
      <c r="CB252" s="199" t="str">
        <f aca="false">IF(ROUND(EJ252,2)=0,"",ROUND((K252-EJ252),2))</f>
        <v/>
      </c>
      <c r="CC252" s="200" t="str">
        <f aca="false">IF(CB252=0,"OK.",IF(CB252="","","Popraw  ;)"))</f>
        <v/>
      </c>
      <c r="CD252" s="201" t="str">
        <f aca="false">IF(ROWS(AP252:AP253)&gt;2,"Pamiętaj o wpisaniu WYPEŁNIONE do kol. z Filtrem","")</f>
        <v/>
      </c>
      <c r="CE252" s="217"/>
      <c r="CF252" s="218"/>
      <c r="CG252" s="218"/>
      <c r="CH252" s="218"/>
      <c r="CI252" s="220"/>
      <c r="CJ252" s="27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05" t="b">
        <f aca="false">ISNUMBER(D252)</f>
        <v>0</v>
      </c>
      <c r="CV252" s="206" t="b">
        <f aca="false">ISBLANK(D252)</f>
        <v>1</v>
      </c>
      <c r="CW252" s="189" t="b">
        <f aca="false">IF(CU252=CV252,FALSE(),TRUE())</f>
        <v>1</v>
      </c>
      <c r="CX252" s="55" t="n">
        <f aca="false">IF(CW252=TRUE(),0,1)</f>
        <v>0</v>
      </c>
      <c r="CY252" s="17"/>
      <c r="CZ252" s="55" t="n">
        <f aca="false">CX252</f>
        <v>0</v>
      </c>
      <c r="DA252" s="208" t="n">
        <f aca="false">IF(CZ252=0,DA251,CZ252)</f>
        <v>1</v>
      </c>
      <c r="DB252" s="161" t="n">
        <f aca="false">IF(DA252=1,1,IF(DA252=10,10,IF(DA252=20,20,10)))</f>
        <v>1</v>
      </c>
      <c r="DC252" s="222"/>
      <c r="DD252" s="208" t="n">
        <f aca="false">IF(DB252=1,1,0)</f>
        <v>1</v>
      </c>
      <c r="DE252" s="209" t="n">
        <f aca="false">DD252*K252</f>
        <v>0</v>
      </c>
      <c r="DF252" s="209" t="n">
        <f aca="false">DD252*M252</f>
        <v>0</v>
      </c>
      <c r="DG252" s="210"/>
      <c r="DH252" s="43"/>
      <c r="DI252" s="211"/>
      <c r="DJ252" s="112"/>
      <c r="DK252" s="162" t="n">
        <f aca="false">IF(DB252=1,M252,0)</f>
        <v>0</v>
      </c>
      <c r="DL252" s="212" t="n">
        <f aca="false">IF(AND(CZ252=1,DD252=1),2,DD252)</f>
        <v>1</v>
      </c>
      <c r="DM252" s="55" t="n">
        <f aca="false">IF(AND(DL252=2,DL253=2),2,IF(AND(DL252=2,DL253=1),3,DL252))</f>
        <v>1</v>
      </c>
      <c r="DN252" s="55" t="n">
        <f aca="false">IF(DM252=2,2,IF(AND(DM252=3,DM254=1),4,DM252))</f>
        <v>1</v>
      </c>
      <c r="DO252" s="55" t="n">
        <f aca="false">IF(DN252=2,2,IF(AND(DN252=4,DN255=1),5,DN252))</f>
        <v>1</v>
      </c>
      <c r="DP252" s="55" t="n">
        <f aca="false">IF(DO252=2,2,IF(AND(DO252=5,DO256=1),6,DO252))</f>
        <v>1</v>
      </c>
      <c r="DQ252" s="55" t="n">
        <f aca="false">IF(DP252=2,2,IF(AND(DP252=6,DP257=1),7,DP252))</f>
        <v>1</v>
      </c>
      <c r="DR252" s="55" t="n">
        <f aca="false">IF(DQ252=2,2,IF(AND(DQ252=7,DQ258=1),8,DQ252))</f>
        <v>1</v>
      </c>
      <c r="DS252" s="55" t="n">
        <f aca="false">IF(DR252=2,2,IF(AND(DR252=8,DR259=1),9,DR252))</f>
        <v>1</v>
      </c>
      <c r="DT252" s="55" t="n">
        <f aca="false">IF(DS252=2,2,IF(AND(DS252=9,DS260=1),10,DS252))</f>
        <v>1</v>
      </c>
      <c r="DU252" s="55" t="n">
        <f aca="false">IF(DT252=2,2,IF(AND(DT252=10,DT261=1),11,DT252))</f>
        <v>1</v>
      </c>
      <c r="DV252" s="55" t="n">
        <f aca="false">IF(DU252=2,2,IF(AND(DU252=11,DU262=1),12,DU252))</f>
        <v>1</v>
      </c>
      <c r="DW252" s="55" t="n">
        <f aca="false">IF(DV252=2,2,IF(AND(DV252=12,DV263=1),13,DV252))</f>
        <v>1</v>
      </c>
      <c r="DX252" s="55" t="n">
        <f aca="false">IF(DW252=2,2,IF(AND(DW252=13,DW264=1),14,DW252))</f>
        <v>1</v>
      </c>
      <c r="DY252" s="55" t="n">
        <f aca="false">IF(DX252=2,2,IF(AND(DX252=14,DX265=1),15,DX252))</f>
        <v>1</v>
      </c>
      <c r="DZ252" s="55" t="n">
        <f aca="false">IF(DY252=2,2,IF(AND(DY252=15,DY266=1),16,DY252))</f>
        <v>1</v>
      </c>
      <c r="EA252" s="55" t="n">
        <f aca="false">IF(DZ252=2,2,IF(AND(DZ252=16,DZ267=1),17,DZ252))</f>
        <v>1</v>
      </c>
      <c r="EB252" s="55" t="n">
        <f aca="false">IF(EA252=2,2,IF(AND(EA252=17,EA268=1),18,EA252))</f>
        <v>1</v>
      </c>
      <c r="EC252" s="213" t="n">
        <f aca="false">IF(EB252=2,2,IF(AND(EB252=18,EB269=1),19,EB252))</f>
        <v>1</v>
      </c>
      <c r="ED252" s="214" t="n">
        <f aca="false">IF(EC252=2,DK252,IF(EC252=3,(DK252+DK253),IF(EC252=4,(DK252+DK253+DK254),IF(EC252=5,(DK252+DK253+DK254+DK255),IF(EC252=6,(DK252+DK253+DK254+DK255+DK256),IF(EC252=7,(DK252+DK253+DK254+DK255+DK256+DK257),0))))))</f>
        <v>0</v>
      </c>
      <c r="EE252" s="215" t="n">
        <f aca="false">IF(EC252=8,(DK252+DK253+DK254+DK255+DK256+DK257+DK258),IF(EC252=9,(DK252+DK253+DK254+DK255+DK256+DK257+DK258+DK259),IF(EC252=10,(DK252+DK253+DK254+DK255+DK256+DK257+DK258+DK259+DK260),IF(EC252=11,(DK252+DK253+DK254+DK255+DK256+DK257+DK258+DK259+DK260+DK261),IF(EC252=12,(DK252+DK253+DK254+DK255+DK256+DK257+DK258+DK259+DK260+DK261+DK262),IF(EC252=13,(DK252+DK253+DK254+DK255+DK256+DK257+DK258+DK259+DK260+DK261+DK262+DK263),0))))))</f>
        <v>0</v>
      </c>
      <c r="EF252" s="215" t="n">
        <f aca="false">IF(EC252=14,SUM(DK252:DK264),IF(EC252=15,SUM(DK252:DK265),IF(EC252=16,SUM(DK252:DK266),IF(EC252=17,SUM(DK252:DK267),IF(EC252=18,SUM(DK252:DK268),IF(EC252=19,SUM(DK252:DK269),0))))))</f>
        <v>0</v>
      </c>
      <c r="EG252" s="216" t="n">
        <f aca="false">ED252+EE252+EF252</f>
        <v>0</v>
      </c>
      <c r="EH252" s="215"/>
      <c r="EI252" s="216"/>
      <c r="EJ252" s="113" t="n">
        <f aca="false">EG252+EI252</f>
        <v>0</v>
      </c>
      <c r="EK252" s="113"/>
      <c r="EL252" s="113"/>
      <c r="EM252" s="113"/>
      <c r="EN252" s="113"/>
    </row>
    <row r="253" s="16" customFormat="true" ht="27" hidden="false" customHeight="true" outlineLevel="0" collapsed="false">
      <c r="B253" s="164" t="str">
        <f aca="false">IF(M253&gt;0,"Wypełnione","")</f>
        <v/>
      </c>
      <c r="C253" s="165" t="str">
        <f aca="false">IF(AU253=1,SUM(AU$11:AU253),"")</f>
        <v/>
      </c>
      <c r="D253" s="166"/>
      <c r="E253" s="167"/>
      <c r="F253" s="168"/>
      <c r="G253" s="169"/>
      <c r="H253" s="170"/>
      <c r="I253" s="168"/>
      <c r="J253" s="169"/>
      <c r="K253" s="170"/>
      <c r="L253" s="171"/>
      <c r="M253" s="172"/>
      <c r="N253" s="173"/>
      <c r="O253" s="173"/>
      <c r="P253" s="174"/>
      <c r="Q253" s="175"/>
      <c r="R253" s="175"/>
      <c r="S253" s="175"/>
      <c r="T253" s="175"/>
      <c r="U253" s="176"/>
      <c r="V253" s="177"/>
      <c r="W253" s="178"/>
      <c r="X253" s="178"/>
      <c r="Y253" s="178"/>
      <c r="Z253" s="178"/>
      <c r="AA253" s="178"/>
      <c r="AB253" s="178"/>
      <c r="AC253" s="178"/>
      <c r="AD253" s="178"/>
      <c r="AE253" s="179"/>
      <c r="AF253" s="180"/>
      <c r="AG253" s="177"/>
      <c r="AH253" s="178"/>
      <c r="AI253" s="181"/>
      <c r="AJ253" s="182"/>
      <c r="AK253" s="169"/>
      <c r="AL253" s="183"/>
      <c r="AM253" s="184"/>
      <c r="AN253" s="184"/>
      <c r="AO253" s="183"/>
      <c r="AP253" s="185"/>
      <c r="AQ253" s="186" t="str">
        <f aca="false">IF(BG253+BJ253&gt;0,"Wpisz miarę.","")</f>
        <v/>
      </c>
      <c r="AR253" s="187" t="n">
        <v>1</v>
      </c>
      <c r="AU253" s="188" t="n">
        <f aca="false">AW253</f>
        <v>0</v>
      </c>
      <c r="AV253" s="189" t="b">
        <f aca="false">ISNONTEXT(D253)</f>
        <v>1</v>
      </c>
      <c r="AW253" s="55" t="n">
        <f aca="false">IF(AV253=TRUE(),0,1)</f>
        <v>0</v>
      </c>
      <c r="AX253" s="190" t="n">
        <f aca="false">IF(D253=0,1,COUNTIF(D$12:D$401,D253))</f>
        <v>1</v>
      </c>
      <c r="AY253" s="191" t="n">
        <f aca="false">IF(AX253&gt;1,1,0)</f>
        <v>0</v>
      </c>
      <c r="BD253" s="193"/>
      <c r="BE253" s="193"/>
      <c r="BG253" s="194" t="n">
        <f aca="false">IF(AND(BH253&gt;0,BI253=0),1,0)</f>
        <v>0</v>
      </c>
      <c r="BH253" s="195" t="n">
        <f aca="false">AE253</f>
        <v>0</v>
      </c>
      <c r="BI253" s="187" t="n">
        <f aca="false">AF253</f>
        <v>0</v>
      </c>
      <c r="BJ253" s="194" t="n">
        <f aca="false">IF(AND(BK253&gt;0,BL253=0),1,0)</f>
        <v>0</v>
      </c>
      <c r="BK253" s="195" t="n">
        <f aca="false">AJ253</f>
        <v>0</v>
      </c>
      <c r="BL253" s="187" t="n">
        <f aca="false">AK253</f>
        <v>0</v>
      </c>
      <c r="BN253" s="196" t="n">
        <f aca="false">IF(P253&gt;0,1,0)</f>
        <v>0</v>
      </c>
      <c r="BO253" s="196" t="n">
        <f aca="false">IF(Q253&gt;0,1,0)</f>
        <v>0</v>
      </c>
      <c r="BP253" s="196" t="n">
        <f aca="false">IF(R253&gt;0,1,0)</f>
        <v>0</v>
      </c>
      <c r="BQ253" s="196" t="n">
        <f aca="false">IF(S253&gt;0,1,0)</f>
        <v>0</v>
      </c>
      <c r="BR253" s="196" t="n">
        <f aca="false">IF(T253&gt;0,1,0)</f>
        <v>0</v>
      </c>
      <c r="BS253" s="196" t="n">
        <f aca="false">IF(U253&gt;0,1,0)</f>
        <v>0</v>
      </c>
      <c r="BT253" s="197" t="n">
        <f aca="false">IF(SUM(BN253:BS253)&lt;=1,0,164)</f>
        <v>0</v>
      </c>
      <c r="CA253" s="27"/>
      <c r="CB253" s="199" t="str">
        <f aca="false">IF(ROUND(EJ253,2)=0,"",ROUND((K253-EJ253),2))</f>
        <v/>
      </c>
      <c r="CC253" s="200" t="str">
        <f aca="false">IF(CB253=0,"OK.",IF(CB253="","","Popraw  ;)"))</f>
        <v/>
      </c>
      <c r="CD253" s="201" t="str">
        <f aca="false">IF(ROWS(AP253:AP254)&gt;2,"Pamiętaj o wpisaniu WYPEŁNIONE do kol. z Filtrem","")</f>
        <v/>
      </c>
      <c r="CE253" s="217"/>
      <c r="CF253" s="218"/>
      <c r="CG253" s="218"/>
      <c r="CH253" s="218"/>
      <c r="CI253" s="220"/>
      <c r="CJ253" s="27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05" t="b">
        <f aca="false">ISNUMBER(D253)</f>
        <v>0</v>
      </c>
      <c r="CV253" s="206" t="b">
        <f aca="false">ISBLANK(D253)</f>
        <v>1</v>
      </c>
      <c r="CW253" s="189" t="b">
        <f aca="false">IF(CU253=CV253,FALSE(),TRUE())</f>
        <v>1</v>
      </c>
      <c r="CX253" s="55" t="n">
        <f aca="false">IF(CW253=TRUE(),0,1)</f>
        <v>0</v>
      </c>
      <c r="CY253" s="17"/>
      <c r="CZ253" s="55" t="n">
        <f aca="false">CX253</f>
        <v>0</v>
      </c>
      <c r="DA253" s="208" t="n">
        <f aca="false">IF(CZ253=0,DA252,CZ253)</f>
        <v>1</v>
      </c>
      <c r="DB253" s="161" t="n">
        <f aca="false">IF(DA253=1,1,IF(DA253=10,10,IF(DA253=20,20,10)))</f>
        <v>1</v>
      </c>
      <c r="DC253" s="222"/>
      <c r="DD253" s="208" t="n">
        <f aca="false">IF(DB253=1,1,0)</f>
        <v>1</v>
      </c>
      <c r="DE253" s="209" t="n">
        <f aca="false">DD253*K253</f>
        <v>0</v>
      </c>
      <c r="DF253" s="209" t="n">
        <f aca="false">DD253*M253</f>
        <v>0</v>
      </c>
      <c r="DG253" s="210"/>
      <c r="DH253" s="43"/>
      <c r="DI253" s="211"/>
      <c r="DJ253" s="112"/>
      <c r="DK253" s="162" t="n">
        <f aca="false">IF(DB253=1,M253,0)</f>
        <v>0</v>
      </c>
      <c r="DL253" s="212" t="n">
        <f aca="false">IF(AND(CZ253=1,DD253=1),2,DD253)</f>
        <v>1</v>
      </c>
      <c r="DM253" s="55" t="n">
        <f aca="false">IF(AND(DL253=2,DL254=2),2,IF(AND(DL253=2,DL254=1),3,DL253))</f>
        <v>1</v>
      </c>
      <c r="DN253" s="55" t="n">
        <f aca="false">IF(DM253=2,2,IF(AND(DM253=3,DM255=1),4,DM253))</f>
        <v>1</v>
      </c>
      <c r="DO253" s="55" t="n">
        <f aca="false">IF(DN253=2,2,IF(AND(DN253=4,DN256=1),5,DN253))</f>
        <v>1</v>
      </c>
      <c r="DP253" s="55" t="n">
        <f aca="false">IF(DO253=2,2,IF(AND(DO253=5,DO257=1),6,DO253))</f>
        <v>1</v>
      </c>
      <c r="DQ253" s="55" t="n">
        <f aca="false">IF(DP253=2,2,IF(AND(DP253=6,DP258=1),7,DP253))</f>
        <v>1</v>
      </c>
      <c r="DR253" s="55" t="n">
        <f aca="false">IF(DQ253=2,2,IF(AND(DQ253=7,DQ259=1),8,DQ253))</f>
        <v>1</v>
      </c>
      <c r="DS253" s="55" t="n">
        <f aca="false">IF(DR253=2,2,IF(AND(DR253=8,DR260=1),9,DR253))</f>
        <v>1</v>
      </c>
      <c r="DT253" s="55" t="n">
        <f aca="false">IF(DS253=2,2,IF(AND(DS253=9,DS261=1),10,DS253))</f>
        <v>1</v>
      </c>
      <c r="DU253" s="55" t="n">
        <f aca="false">IF(DT253=2,2,IF(AND(DT253=10,DT262=1),11,DT253))</f>
        <v>1</v>
      </c>
      <c r="DV253" s="55" t="n">
        <f aca="false">IF(DU253=2,2,IF(AND(DU253=11,DU263=1),12,DU253))</f>
        <v>1</v>
      </c>
      <c r="DW253" s="55" t="n">
        <f aca="false">IF(DV253=2,2,IF(AND(DV253=12,DV264=1),13,DV253))</f>
        <v>1</v>
      </c>
      <c r="DX253" s="55" t="n">
        <f aca="false">IF(DW253=2,2,IF(AND(DW253=13,DW265=1),14,DW253))</f>
        <v>1</v>
      </c>
      <c r="DY253" s="55" t="n">
        <f aca="false">IF(DX253=2,2,IF(AND(DX253=14,DX266=1),15,DX253))</f>
        <v>1</v>
      </c>
      <c r="DZ253" s="55" t="n">
        <f aca="false">IF(DY253=2,2,IF(AND(DY253=15,DY267=1),16,DY253))</f>
        <v>1</v>
      </c>
      <c r="EA253" s="55" t="n">
        <f aca="false">IF(DZ253=2,2,IF(AND(DZ253=16,DZ268=1),17,DZ253))</f>
        <v>1</v>
      </c>
      <c r="EB253" s="55" t="n">
        <f aca="false">IF(EA253=2,2,IF(AND(EA253=17,EA269=1),18,EA253))</f>
        <v>1</v>
      </c>
      <c r="EC253" s="213" t="n">
        <f aca="false">IF(EB253=2,2,IF(AND(EB253=18,EB270=1),19,EB253))</f>
        <v>1</v>
      </c>
      <c r="ED253" s="214" t="n">
        <f aca="false">IF(EC253=2,DK253,IF(EC253=3,(DK253+DK254),IF(EC253=4,(DK253+DK254+DK255),IF(EC253=5,(DK253+DK254+DK255+DK256),IF(EC253=6,(DK253+DK254+DK255+DK256+DK257),IF(EC253=7,(DK253+DK254+DK255+DK256+DK257+DK258),0))))))</f>
        <v>0</v>
      </c>
      <c r="EE253" s="215" t="n">
        <f aca="false">IF(EC253=8,(DK253+DK254+DK255+DK256+DK257+DK258+DK259),IF(EC253=9,(DK253+DK254+DK255+DK256+DK257+DK258+DK259+DK260),IF(EC253=10,(DK253+DK254+DK255+DK256+DK257+DK258+DK259+DK260+DK261),IF(EC253=11,(DK253+DK254+DK255+DK256+DK257+DK258+DK259+DK260+DK261+DK262),IF(EC253=12,(DK253+DK254+DK255+DK256+DK257+DK258+DK259+DK260+DK261+DK262+DK263),IF(EC253=13,(DK253+DK254+DK255+DK256+DK257+DK258+DK259+DK260+DK261+DK262+DK263+DK264),0))))))</f>
        <v>0</v>
      </c>
      <c r="EF253" s="215" t="n">
        <f aca="false">IF(EC253=14,SUM(DK253:DK265),IF(EC253=15,SUM(DK253:DK266),IF(EC253=16,SUM(DK253:DK267),IF(EC253=17,SUM(DK253:DK268),IF(EC253=18,SUM(DK253:DK269),IF(EC253=19,SUM(DK253:DK270),0))))))</f>
        <v>0</v>
      </c>
      <c r="EG253" s="216" t="n">
        <f aca="false">ED253+EE253+EF253</f>
        <v>0</v>
      </c>
      <c r="EH253" s="215"/>
      <c r="EI253" s="216"/>
      <c r="EJ253" s="113" t="n">
        <f aca="false">EG253+EI253</f>
        <v>0</v>
      </c>
      <c r="EK253" s="113"/>
      <c r="EL253" s="113"/>
      <c r="EM253" s="113"/>
      <c r="EN253" s="113"/>
    </row>
    <row r="254" s="16" customFormat="true" ht="27" hidden="false" customHeight="true" outlineLevel="0" collapsed="false">
      <c r="B254" s="164" t="str">
        <f aca="false">IF(M254&gt;0,"Wypełnione","")</f>
        <v/>
      </c>
      <c r="C254" s="165" t="str">
        <f aca="false">IF(AU254=1,SUM(AU$11:AU254),"")</f>
        <v/>
      </c>
      <c r="D254" s="166"/>
      <c r="E254" s="167"/>
      <c r="F254" s="168"/>
      <c r="G254" s="169"/>
      <c r="H254" s="170"/>
      <c r="I254" s="168"/>
      <c r="J254" s="169"/>
      <c r="K254" s="170"/>
      <c r="L254" s="171"/>
      <c r="M254" s="172"/>
      <c r="N254" s="173"/>
      <c r="O254" s="173"/>
      <c r="P254" s="174"/>
      <c r="Q254" s="175"/>
      <c r="R254" s="175"/>
      <c r="S254" s="175"/>
      <c r="T254" s="175"/>
      <c r="U254" s="176"/>
      <c r="V254" s="177"/>
      <c r="W254" s="178"/>
      <c r="X254" s="178"/>
      <c r="Y254" s="178"/>
      <c r="Z254" s="178"/>
      <c r="AA254" s="178"/>
      <c r="AB254" s="178"/>
      <c r="AC254" s="178"/>
      <c r="AD254" s="178"/>
      <c r="AE254" s="179"/>
      <c r="AF254" s="180"/>
      <c r="AG254" s="177"/>
      <c r="AH254" s="178"/>
      <c r="AI254" s="181"/>
      <c r="AJ254" s="182"/>
      <c r="AK254" s="169"/>
      <c r="AL254" s="183"/>
      <c r="AM254" s="184"/>
      <c r="AN254" s="184"/>
      <c r="AO254" s="183"/>
      <c r="AP254" s="185"/>
      <c r="AQ254" s="186" t="str">
        <f aca="false">IF(BG254+BJ254&gt;0,"Wpisz miarę.","")</f>
        <v/>
      </c>
      <c r="AR254" s="187" t="n">
        <v>1</v>
      </c>
      <c r="AU254" s="188" t="n">
        <f aca="false">AW254</f>
        <v>0</v>
      </c>
      <c r="AV254" s="189" t="b">
        <f aca="false">ISNONTEXT(D254)</f>
        <v>1</v>
      </c>
      <c r="AW254" s="55" t="n">
        <f aca="false">IF(AV254=TRUE(),0,1)</f>
        <v>0</v>
      </c>
      <c r="AX254" s="190" t="n">
        <f aca="false">IF(D254=0,1,COUNTIF(D$12:D$401,D254))</f>
        <v>1</v>
      </c>
      <c r="AY254" s="191" t="n">
        <f aca="false">IF(AX254&gt;1,1,0)</f>
        <v>0</v>
      </c>
      <c r="BD254" s="193"/>
      <c r="BE254" s="193"/>
      <c r="BG254" s="194" t="n">
        <f aca="false">IF(AND(BH254&gt;0,BI254=0),1,0)</f>
        <v>0</v>
      </c>
      <c r="BH254" s="195" t="n">
        <f aca="false">AE254</f>
        <v>0</v>
      </c>
      <c r="BI254" s="187" t="n">
        <f aca="false">AF254</f>
        <v>0</v>
      </c>
      <c r="BJ254" s="194" t="n">
        <f aca="false">IF(AND(BK254&gt;0,BL254=0),1,0)</f>
        <v>0</v>
      </c>
      <c r="BK254" s="195" t="n">
        <f aca="false">AJ254</f>
        <v>0</v>
      </c>
      <c r="BL254" s="187" t="n">
        <f aca="false">AK254</f>
        <v>0</v>
      </c>
      <c r="BN254" s="196" t="n">
        <f aca="false">IF(P254&gt;0,1,0)</f>
        <v>0</v>
      </c>
      <c r="BO254" s="196" t="n">
        <f aca="false">IF(Q254&gt;0,1,0)</f>
        <v>0</v>
      </c>
      <c r="BP254" s="196" t="n">
        <f aca="false">IF(R254&gt;0,1,0)</f>
        <v>0</v>
      </c>
      <c r="BQ254" s="196" t="n">
        <f aca="false">IF(S254&gt;0,1,0)</f>
        <v>0</v>
      </c>
      <c r="BR254" s="196" t="n">
        <f aca="false">IF(T254&gt;0,1,0)</f>
        <v>0</v>
      </c>
      <c r="BS254" s="196" t="n">
        <f aca="false">IF(U254&gt;0,1,0)</f>
        <v>0</v>
      </c>
      <c r="BT254" s="197" t="n">
        <f aca="false">IF(SUM(BN254:BS254)&lt;=1,0,164)</f>
        <v>0</v>
      </c>
      <c r="CA254" s="27"/>
      <c r="CB254" s="199" t="str">
        <f aca="false">IF(ROUND(EJ254,2)=0,"",ROUND((K254-EJ254),2))</f>
        <v/>
      </c>
      <c r="CC254" s="200" t="str">
        <f aca="false">IF(CB254=0,"OK.",IF(CB254="","","Popraw  ;)"))</f>
        <v/>
      </c>
      <c r="CD254" s="201" t="str">
        <f aca="false">IF(ROWS(AP254:AP255)&gt;2,"Pamiętaj o wpisaniu WYPEŁNIONE do kol. z Filtrem","")</f>
        <v/>
      </c>
      <c r="CE254" s="217"/>
      <c r="CF254" s="218"/>
      <c r="CG254" s="218"/>
      <c r="CH254" s="218"/>
      <c r="CI254" s="220"/>
      <c r="CJ254" s="27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05" t="b">
        <f aca="false">ISNUMBER(D254)</f>
        <v>0</v>
      </c>
      <c r="CV254" s="206" t="b">
        <f aca="false">ISBLANK(D254)</f>
        <v>1</v>
      </c>
      <c r="CW254" s="189" t="b">
        <f aca="false">IF(CU254=CV254,FALSE(),TRUE())</f>
        <v>1</v>
      </c>
      <c r="CX254" s="55" t="n">
        <f aca="false">IF(CW254=TRUE(),0,1)</f>
        <v>0</v>
      </c>
      <c r="CY254" s="17"/>
      <c r="CZ254" s="55" t="n">
        <f aca="false">CX254</f>
        <v>0</v>
      </c>
      <c r="DA254" s="208" t="n">
        <f aca="false">IF(CZ254=0,DA253,CZ254)</f>
        <v>1</v>
      </c>
      <c r="DB254" s="161" t="n">
        <f aca="false">IF(DA254=1,1,IF(DA254=10,10,IF(DA254=20,20,10)))</f>
        <v>1</v>
      </c>
      <c r="DC254" s="222"/>
      <c r="DD254" s="208" t="n">
        <f aca="false">IF(DB254=1,1,0)</f>
        <v>1</v>
      </c>
      <c r="DE254" s="209" t="n">
        <f aca="false">DD254*K254</f>
        <v>0</v>
      </c>
      <c r="DF254" s="209" t="n">
        <f aca="false">DD254*M254</f>
        <v>0</v>
      </c>
      <c r="DG254" s="210"/>
      <c r="DH254" s="43"/>
      <c r="DI254" s="211"/>
      <c r="DJ254" s="112"/>
      <c r="DK254" s="162" t="n">
        <f aca="false">IF(DB254=1,M254,0)</f>
        <v>0</v>
      </c>
      <c r="DL254" s="212" t="n">
        <f aca="false">IF(AND(CZ254=1,DD254=1),2,DD254)</f>
        <v>1</v>
      </c>
      <c r="DM254" s="55" t="n">
        <f aca="false">IF(AND(DL254=2,DL255=2),2,IF(AND(DL254=2,DL255=1),3,DL254))</f>
        <v>1</v>
      </c>
      <c r="DN254" s="55" t="n">
        <f aca="false">IF(DM254=2,2,IF(AND(DM254=3,DM256=1),4,DM254))</f>
        <v>1</v>
      </c>
      <c r="DO254" s="55" t="n">
        <f aca="false">IF(DN254=2,2,IF(AND(DN254=4,DN257=1),5,DN254))</f>
        <v>1</v>
      </c>
      <c r="DP254" s="55" t="n">
        <f aca="false">IF(DO254=2,2,IF(AND(DO254=5,DO258=1),6,DO254))</f>
        <v>1</v>
      </c>
      <c r="DQ254" s="55" t="n">
        <f aca="false">IF(DP254=2,2,IF(AND(DP254=6,DP259=1),7,DP254))</f>
        <v>1</v>
      </c>
      <c r="DR254" s="55" t="n">
        <f aca="false">IF(DQ254=2,2,IF(AND(DQ254=7,DQ260=1),8,DQ254))</f>
        <v>1</v>
      </c>
      <c r="DS254" s="55" t="n">
        <f aca="false">IF(DR254=2,2,IF(AND(DR254=8,DR261=1),9,DR254))</f>
        <v>1</v>
      </c>
      <c r="DT254" s="55" t="n">
        <f aca="false">IF(DS254=2,2,IF(AND(DS254=9,DS262=1),10,DS254))</f>
        <v>1</v>
      </c>
      <c r="DU254" s="55" t="n">
        <f aca="false">IF(DT254=2,2,IF(AND(DT254=10,DT263=1),11,DT254))</f>
        <v>1</v>
      </c>
      <c r="DV254" s="55" t="n">
        <f aca="false">IF(DU254=2,2,IF(AND(DU254=11,DU264=1),12,DU254))</f>
        <v>1</v>
      </c>
      <c r="DW254" s="55" t="n">
        <f aca="false">IF(DV254=2,2,IF(AND(DV254=12,DV265=1),13,DV254))</f>
        <v>1</v>
      </c>
      <c r="DX254" s="55" t="n">
        <f aca="false">IF(DW254=2,2,IF(AND(DW254=13,DW266=1),14,DW254))</f>
        <v>1</v>
      </c>
      <c r="DY254" s="55" t="n">
        <f aca="false">IF(DX254=2,2,IF(AND(DX254=14,DX267=1),15,DX254))</f>
        <v>1</v>
      </c>
      <c r="DZ254" s="55" t="n">
        <f aca="false">IF(DY254=2,2,IF(AND(DY254=15,DY268=1),16,DY254))</f>
        <v>1</v>
      </c>
      <c r="EA254" s="55" t="n">
        <f aca="false">IF(DZ254=2,2,IF(AND(DZ254=16,DZ269=1),17,DZ254))</f>
        <v>1</v>
      </c>
      <c r="EB254" s="55" t="n">
        <f aca="false">IF(EA254=2,2,IF(AND(EA254=17,EA270=1),18,EA254))</f>
        <v>1</v>
      </c>
      <c r="EC254" s="213" t="n">
        <f aca="false">IF(EB254=2,2,IF(AND(EB254=18,EB271=1),19,EB254))</f>
        <v>1</v>
      </c>
      <c r="ED254" s="214" t="n">
        <f aca="false">IF(EC254=2,DK254,IF(EC254=3,(DK254+DK255),IF(EC254=4,(DK254+DK255+DK256),IF(EC254=5,(DK254+DK255+DK256+DK257),IF(EC254=6,(DK254+DK255+DK256+DK257+DK258),IF(EC254=7,(DK254+DK255+DK256+DK257+DK258+DK259),0))))))</f>
        <v>0</v>
      </c>
      <c r="EE254" s="215" t="n">
        <f aca="false">IF(EC254=8,(DK254+DK255+DK256+DK257+DK258+DK259+DK260),IF(EC254=9,(DK254+DK255+DK256+DK257+DK258+DK259+DK260+DK261),IF(EC254=10,(DK254+DK255+DK256+DK257+DK258+DK259+DK260+DK261+DK262),IF(EC254=11,(DK254+DK255+DK256+DK257+DK258+DK259+DK260+DK261+DK262+DK263),IF(EC254=12,(DK254+DK255+DK256+DK257+DK258+DK259+DK260+DK261+DK262+DK263+DK264),IF(EC254=13,(DK254+DK255+DK256+DK257+DK258+DK259+DK260+DK261+DK262+DK263+DK264+DK265),0))))))</f>
        <v>0</v>
      </c>
      <c r="EF254" s="215" t="n">
        <f aca="false">IF(EC254=14,SUM(DK254:DK266),IF(EC254=15,SUM(DK254:DK267),IF(EC254=16,SUM(DK254:DK268),IF(EC254=17,SUM(DK254:DK269),IF(EC254=18,SUM(DK254:DK270),IF(EC254=19,SUM(DK254:DK271),0))))))</f>
        <v>0</v>
      </c>
      <c r="EG254" s="216" t="n">
        <f aca="false">ED254+EE254+EF254</f>
        <v>0</v>
      </c>
      <c r="EH254" s="215"/>
      <c r="EI254" s="216"/>
      <c r="EJ254" s="113" t="n">
        <f aca="false">EG254+EI254</f>
        <v>0</v>
      </c>
      <c r="EK254" s="113"/>
      <c r="EL254" s="113"/>
      <c r="EM254" s="113"/>
      <c r="EN254" s="113"/>
    </row>
    <row r="255" s="16" customFormat="true" ht="27" hidden="false" customHeight="true" outlineLevel="0" collapsed="false">
      <c r="B255" s="164" t="str">
        <f aca="false">IF(M255&gt;0,"Wypełnione","")</f>
        <v/>
      </c>
      <c r="C255" s="165" t="str">
        <f aca="false">IF(AU255=1,SUM(AU$11:AU255),"")</f>
        <v/>
      </c>
      <c r="D255" s="166"/>
      <c r="E255" s="167"/>
      <c r="F255" s="168"/>
      <c r="G255" s="169"/>
      <c r="H255" s="170"/>
      <c r="I255" s="168"/>
      <c r="J255" s="169"/>
      <c r="K255" s="170"/>
      <c r="L255" s="171"/>
      <c r="M255" s="172"/>
      <c r="N255" s="173"/>
      <c r="O255" s="173"/>
      <c r="P255" s="174"/>
      <c r="Q255" s="175"/>
      <c r="R255" s="175"/>
      <c r="S255" s="175"/>
      <c r="T255" s="175"/>
      <c r="U255" s="176"/>
      <c r="V255" s="177"/>
      <c r="W255" s="178"/>
      <c r="X255" s="178"/>
      <c r="Y255" s="178"/>
      <c r="Z255" s="178"/>
      <c r="AA255" s="178"/>
      <c r="AB255" s="178"/>
      <c r="AC255" s="178"/>
      <c r="AD255" s="178"/>
      <c r="AE255" s="179"/>
      <c r="AF255" s="180"/>
      <c r="AG255" s="177"/>
      <c r="AH255" s="178"/>
      <c r="AI255" s="181"/>
      <c r="AJ255" s="182"/>
      <c r="AK255" s="169"/>
      <c r="AL255" s="183"/>
      <c r="AM255" s="184"/>
      <c r="AN255" s="184"/>
      <c r="AO255" s="183"/>
      <c r="AP255" s="185"/>
      <c r="AQ255" s="186" t="str">
        <f aca="false">IF(BG255+BJ255&gt;0,"Wpisz miarę.","")</f>
        <v/>
      </c>
      <c r="AR255" s="187" t="n">
        <v>1</v>
      </c>
      <c r="AU255" s="188" t="n">
        <f aca="false">AW255</f>
        <v>0</v>
      </c>
      <c r="AV255" s="189" t="b">
        <f aca="false">ISNONTEXT(D255)</f>
        <v>1</v>
      </c>
      <c r="AW255" s="55" t="n">
        <f aca="false">IF(AV255=TRUE(),0,1)</f>
        <v>0</v>
      </c>
      <c r="AX255" s="190" t="n">
        <f aca="false">IF(D255=0,1,COUNTIF(D$12:D$401,D255))</f>
        <v>1</v>
      </c>
      <c r="AY255" s="191" t="n">
        <f aca="false">IF(AX255&gt;1,1,0)</f>
        <v>0</v>
      </c>
      <c r="BD255" s="193"/>
      <c r="BE255" s="193"/>
      <c r="BG255" s="194" t="n">
        <f aca="false">IF(AND(BH255&gt;0,BI255=0),1,0)</f>
        <v>0</v>
      </c>
      <c r="BH255" s="195" t="n">
        <f aca="false">AE255</f>
        <v>0</v>
      </c>
      <c r="BI255" s="187" t="n">
        <f aca="false">AF255</f>
        <v>0</v>
      </c>
      <c r="BJ255" s="194" t="n">
        <f aca="false">IF(AND(BK255&gt;0,BL255=0),1,0)</f>
        <v>0</v>
      </c>
      <c r="BK255" s="195" t="n">
        <f aca="false">AJ255</f>
        <v>0</v>
      </c>
      <c r="BL255" s="187" t="n">
        <f aca="false">AK255</f>
        <v>0</v>
      </c>
      <c r="BN255" s="196" t="n">
        <f aca="false">IF(P255&gt;0,1,0)</f>
        <v>0</v>
      </c>
      <c r="BO255" s="196" t="n">
        <f aca="false">IF(Q255&gt;0,1,0)</f>
        <v>0</v>
      </c>
      <c r="BP255" s="196" t="n">
        <f aca="false">IF(R255&gt;0,1,0)</f>
        <v>0</v>
      </c>
      <c r="BQ255" s="196" t="n">
        <f aca="false">IF(S255&gt;0,1,0)</f>
        <v>0</v>
      </c>
      <c r="BR255" s="196" t="n">
        <f aca="false">IF(T255&gt;0,1,0)</f>
        <v>0</v>
      </c>
      <c r="BS255" s="196" t="n">
        <f aca="false">IF(U255&gt;0,1,0)</f>
        <v>0</v>
      </c>
      <c r="BT255" s="197" t="n">
        <f aca="false">IF(SUM(BN255:BS255)&lt;=1,0,164)</f>
        <v>0</v>
      </c>
      <c r="CA255" s="27"/>
      <c r="CB255" s="199" t="str">
        <f aca="false">IF(ROUND(EJ255,2)=0,"",ROUND((K255-EJ255),2))</f>
        <v/>
      </c>
      <c r="CC255" s="200" t="str">
        <f aca="false">IF(CB255=0,"OK.",IF(CB255="","","Popraw  ;)"))</f>
        <v/>
      </c>
      <c r="CD255" s="201" t="str">
        <f aca="false">IF(ROWS(AP255:AP256)&gt;2,"Pamiętaj o wpisaniu WYPEŁNIONE do kol. z Filtrem","")</f>
        <v/>
      </c>
      <c r="CE255" s="217"/>
      <c r="CF255" s="218"/>
      <c r="CG255" s="218"/>
      <c r="CH255" s="218"/>
      <c r="CI255" s="220"/>
      <c r="CJ255" s="27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05" t="b">
        <f aca="false">ISNUMBER(D255)</f>
        <v>0</v>
      </c>
      <c r="CV255" s="206" t="b">
        <f aca="false">ISBLANK(D255)</f>
        <v>1</v>
      </c>
      <c r="CW255" s="189" t="b">
        <f aca="false">IF(CU255=CV255,FALSE(),TRUE())</f>
        <v>1</v>
      </c>
      <c r="CX255" s="55" t="n">
        <f aca="false">IF(CW255=TRUE(),0,1)</f>
        <v>0</v>
      </c>
      <c r="CY255" s="17"/>
      <c r="CZ255" s="55" t="n">
        <f aca="false">CX255</f>
        <v>0</v>
      </c>
      <c r="DA255" s="208" t="n">
        <f aca="false">IF(CZ255=0,DA254,CZ255)</f>
        <v>1</v>
      </c>
      <c r="DB255" s="161" t="n">
        <f aca="false">IF(DA255=1,1,IF(DA255=10,10,IF(DA255=20,20,10)))</f>
        <v>1</v>
      </c>
      <c r="DC255" s="222"/>
      <c r="DD255" s="208" t="n">
        <f aca="false">IF(DB255=1,1,0)</f>
        <v>1</v>
      </c>
      <c r="DE255" s="209" t="n">
        <f aca="false">DD255*K255</f>
        <v>0</v>
      </c>
      <c r="DF255" s="209" t="n">
        <f aca="false">DD255*M255</f>
        <v>0</v>
      </c>
      <c r="DG255" s="210"/>
      <c r="DH255" s="43"/>
      <c r="DI255" s="211"/>
      <c r="DJ255" s="112"/>
      <c r="DK255" s="162" t="n">
        <f aca="false">IF(DB255=1,M255,0)</f>
        <v>0</v>
      </c>
      <c r="DL255" s="212" t="n">
        <f aca="false">IF(AND(CZ255=1,DD255=1),2,DD255)</f>
        <v>1</v>
      </c>
      <c r="DM255" s="55" t="n">
        <f aca="false">IF(AND(DL255=2,DL256=2),2,IF(AND(DL255=2,DL256=1),3,DL255))</f>
        <v>1</v>
      </c>
      <c r="DN255" s="55" t="n">
        <f aca="false">IF(DM255=2,2,IF(AND(DM255=3,DM257=1),4,DM255))</f>
        <v>1</v>
      </c>
      <c r="DO255" s="55" t="n">
        <f aca="false">IF(DN255=2,2,IF(AND(DN255=4,DN258=1),5,DN255))</f>
        <v>1</v>
      </c>
      <c r="DP255" s="55" t="n">
        <f aca="false">IF(DO255=2,2,IF(AND(DO255=5,DO259=1),6,DO255))</f>
        <v>1</v>
      </c>
      <c r="DQ255" s="55" t="n">
        <f aca="false">IF(DP255=2,2,IF(AND(DP255=6,DP260=1),7,DP255))</f>
        <v>1</v>
      </c>
      <c r="DR255" s="55" t="n">
        <f aca="false">IF(DQ255=2,2,IF(AND(DQ255=7,DQ261=1),8,DQ255))</f>
        <v>1</v>
      </c>
      <c r="DS255" s="55" t="n">
        <f aca="false">IF(DR255=2,2,IF(AND(DR255=8,DR262=1),9,DR255))</f>
        <v>1</v>
      </c>
      <c r="DT255" s="55" t="n">
        <f aca="false">IF(DS255=2,2,IF(AND(DS255=9,DS263=1),10,DS255))</f>
        <v>1</v>
      </c>
      <c r="DU255" s="55" t="n">
        <f aca="false">IF(DT255=2,2,IF(AND(DT255=10,DT264=1),11,DT255))</f>
        <v>1</v>
      </c>
      <c r="DV255" s="55" t="n">
        <f aca="false">IF(DU255=2,2,IF(AND(DU255=11,DU265=1),12,DU255))</f>
        <v>1</v>
      </c>
      <c r="DW255" s="55" t="n">
        <f aca="false">IF(DV255=2,2,IF(AND(DV255=12,DV266=1),13,DV255))</f>
        <v>1</v>
      </c>
      <c r="DX255" s="55" t="n">
        <f aca="false">IF(DW255=2,2,IF(AND(DW255=13,DW267=1),14,DW255))</f>
        <v>1</v>
      </c>
      <c r="DY255" s="55" t="n">
        <f aca="false">IF(DX255=2,2,IF(AND(DX255=14,DX268=1),15,DX255))</f>
        <v>1</v>
      </c>
      <c r="DZ255" s="55" t="n">
        <f aca="false">IF(DY255=2,2,IF(AND(DY255=15,DY269=1),16,DY255))</f>
        <v>1</v>
      </c>
      <c r="EA255" s="55" t="n">
        <f aca="false">IF(DZ255=2,2,IF(AND(DZ255=16,DZ270=1),17,DZ255))</f>
        <v>1</v>
      </c>
      <c r="EB255" s="55" t="n">
        <f aca="false">IF(EA255=2,2,IF(AND(EA255=17,EA271=1),18,EA255))</f>
        <v>1</v>
      </c>
      <c r="EC255" s="213" t="n">
        <f aca="false">IF(EB255=2,2,IF(AND(EB255=18,EB272=1),19,EB255))</f>
        <v>1</v>
      </c>
      <c r="ED255" s="214" t="n">
        <f aca="false">IF(EC255=2,DK255,IF(EC255=3,(DK255+DK256),IF(EC255=4,(DK255+DK256+DK257),IF(EC255=5,(DK255+DK256+DK257+DK258),IF(EC255=6,(DK255+DK256+DK257+DK258+DK259),IF(EC255=7,(DK255+DK256+DK257+DK258+DK259+DK260),0))))))</f>
        <v>0</v>
      </c>
      <c r="EE255" s="215" t="n">
        <f aca="false">IF(EC255=8,(DK255+DK256+DK257+DK258+DK259+DK260+DK261),IF(EC255=9,(DK255+DK256+DK257+DK258+DK259+DK260+DK261+DK262),IF(EC255=10,(DK255+DK256+DK257+DK258+DK259+DK260+DK261+DK262+DK263),IF(EC255=11,(DK255+DK256+DK257+DK258+DK259+DK260+DK261+DK262+DK263+DK264),IF(EC255=12,(DK255+DK256+DK257+DK258+DK259+DK260+DK261+DK262+DK263+DK264+DK265),IF(EC255=13,(DK255+DK256+DK257+DK258+DK259+DK260+DK261+DK262+DK263+DK264+DK265+DK266),0))))))</f>
        <v>0</v>
      </c>
      <c r="EF255" s="215" t="n">
        <f aca="false">IF(EC255=14,SUM(DK255:DK267),IF(EC255=15,SUM(DK255:DK268),IF(EC255=16,SUM(DK255:DK269),IF(EC255=17,SUM(DK255:DK270),IF(EC255=18,SUM(DK255:DK271),IF(EC255=19,SUM(DK255:DK272),0))))))</f>
        <v>0</v>
      </c>
      <c r="EG255" s="216" t="n">
        <f aca="false">ED255+EE255+EF255</f>
        <v>0</v>
      </c>
      <c r="EH255" s="215"/>
      <c r="EI255" s="216"/>
      <c r="EJ255" s="113" t="n">
        <f aca="false">EG255+EI255</f>
        <v>0</v>
      </c>
      <c r="EK255" s="113"/>
      <c r="EL255" s="113"/>
      <c r="EM255" s="113"/>
      <c r="EN255" s="113"/>
    </row>
    <row r="256" s="16" customFormat="true" ht="27" hidden="false" customHeight="true" outlineLevel="0" collapsed="false">
      <c r="B256" s="164" t="str">
        <f aca="false">IF(M256&gt;0,"Wypełnione","")</f>
        <v/>
      </c>
      <c r="C256" s="165" t="str">
        <f aca="false">IF(AU256=1,SUM(AU$11:AU256),"")</f>
        <v/>
      </c>
      <c r="D256" s="166"/>
      <c r="E256" s="167"/>
      <c r="F256" s="168"/>
      <c r="G256" s="169"/>
      <c r="H256" s="170"/>
      <c r="I256" s="168"/>
      <c r="J256" s="169"/>
      <c r="K256" s="170"/>
      <c r="L256" s="171"/>
      <c r="M256" s="172"/>
      <c r="N256" s="173"/>
      <c r="O256" s="173"/>
      <c r="P256" s="174"/>
      <c r="Q256" s="175"/>
      <c r="R256" s="175"/>
      <c r="S256" s="175"/>
      <c r="T256" s="175"/>
      <c r="U256" s="176"/>
      <c r="V256" s="177"/>
      <c r="W256" s="178"/>
      <c r="X256" s="178"/>
      <c r="Y256" s="178"/>
      <c r="Z256" s="178"/>
      <c r="AA256" s="178"/>
      <c r="AB256" s="178"/>
      <c r="AC256" s="178"/>
      <c r="AD256" s="178"/>
      <c r="AE256" s="179"/>
      <c r="AF256" s="180"/>
      <c r="AG256" s="177"/>
      <c r="AH256" s="178"/>
      <c r="AI256" s="181"/>
      <c r="AJ256" s="182"/>
      <c r="AK256" s="169"/>
      <c r="AL256" s="183"/>
      <c r="AM256" s="184"/>
      <c r="AN256" s="184"/>
      <c r="AO256" s="183"/>
      <c r="AP256" s="185"/>
      <c r="AQ256" s="186" t="str">
        <f aca="false">IF(BG256+BJ256&gt;0,"Wpisz miarę.","")</f>
        <v/>
      </c>
      <c r="AR256" s="187" t="n">
        <v>1</v>
      </c>
      <c r="AU256" s="188" t="n">
        <f aca="false">AW256</f>
        <v>0</v>
      </c>
      <c r="AV256" s="189" t="b">
        <f aca="false">ISNONTEXT(D256)</f>
        <v>1</v>
      </c>
      <c r="AW256" s="55" t="n">
        <f aca="false">IF(AV256=TRUE(),0,1)</f>
        <v>0</v>
      </c>
      <c r="AX256" s="190" t="n">
        <f aca="false">IF(D256=0,1,COUNTIF(D$12:D$401,D256))</f>
        <v>1</v>
      </c>
      <c r="AY256" s="191" t="n">
        <f aca="false">IF(AX256&gt;1,1,0)</f>
        <v>0</v>
      </c>
      <c r="BD256" s="193"/>
      <c r="BE256" s="193"/>
      <c r="BG256" s="194" t="n">
        <f aca="false">IF(AND(BH256&gt;0,BI256=0),1,0)</f>
        <v>0</v>
      </c>
      <c r="BH256" s="195" t="n">
        <f aca="false">AE256</f>
        <v>0</v>
      </c>
      <c r="BI256" s="187" t="n">
        <f aca="false">AF256</f>
        <v>0</v>
      </c>
      <c r="BJ256" s="194" t="n">
        <f aca="false">IF(AND(BK256&gt;0,BL256=0),1,0)</f>
        <v>0</v>
      </c>
      <c r="BK256" s="195" t="n">
        <f aca="false">AJ256</f>
        <v>0</v>
      </c>
      <c r="BL256" s="187" t="n">
        <f aca="false">AK256</f>
        <v>0</v>
      </c>
      <c r="BN256" s="196" t="n">
        <f aca="false">IF(P256&gt;0,1,0)</f>
        <v>0</v>
      </c>
      <c r="BO256" s="196" t="n">
        <f aca="false">IF(Q256&gt;0,1,0)</f>
        <v>0</v>
      </c>
      <c r="BP256" s="196" t="n">
        <f aca="false">IF(R256&gt;0,1,0)</f>
        <v>0</v>
      </c>
      <c r="BQ256" s="196" t="n">
        <f aca="false">IF(S256&gt;0,1,0)</f>
        <v>0</v>
      </c>
      <c r="BR256" s="196" t="n">
        <f aca="false">IF(T256&gt;0,1,0)</f>
        <v>0</v>
      </c>
      <c r="BS256" s="196" t="n">
        <f aca="false">IF(U256&gt;0,1,0)</f>
        <v>0</v>
      </c>
      <c r="BT256" s="197" t="n">
        <f aca="false">IF(SUM(BN256:BS256)&lt;=1,0,164)</f>
        <v>0</v>
      </c>
      <c r="CA256" s="27"/>
      <c r="CB256" s="199" t="str">
        <f aca="false">IF(ROUND(EJ256,2)=0,"",ROUND((K256-EJ256),2))</f>
        <v/>
      </c>
      <c r="CC256" s="200" t="str">
        <f aca="false">IF(CB256=0,"OK.",IF(CB256="","","Popraw  ;)"))</f>
        <v/>
      </c>
      <c r="CD256" s="201" t="str">
        <f aca="false">IF(ROWS(AP256:AP257)&gt;2,"Pamiętaj o wpisaniu WYPEŁNIONE do kol. z Filtrem","")</f>
        <v/>
      </c>
      <c r="CE256" s="217"/>
      <c r="CF256" s="218"/>
      <c r="CG256" s="218"/>
      <c r="CH256" s="218"/>
      <c r="CI256" s="220"/>
      <c r="CJ256" s="27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05" t="b">
        <f aca="false">ISNUMBER(D256)</f>
        <v>0</v>
      </c>
      <c r="CV256" s="206" t="b">
        <f aca="false">ISBLANK(D256)</f>
        <v>1</v>
      </c>
      <c r="CW256" s="189" t="b">
        <f aca="false">IF(CU256=CV256,FALSE(),TRUE())</f>
        <v>1</v>
      </c>
      <c r="CX256" s="55" t="n">
        <f aca="false">IF(CW256=TRUE(),0,1)</f>
        <v>0</v>
      </c>
      <c r="CY256" s="17"/>
      <c r="CZ256" s="55" t="n">
        <f aca="false">CX256</f>
        <v>0</v>
      </c>
      <c r="DA256" s="208" t="n">
        <f aca="false">IF(CZ256=0,DA255,CZ256)</f>
        <v>1</v>
      </c>
      <c r="DB256" s="161" t="n">
        <f aca="false">IF(DA256=1,1,IF(DA256=10,10,IF(DA256=20,20,10)))</f>
        <v>1</v>
      </c>
      <c r="DC256" s="222"/>
      <c r="DD256" s="208" t="n">
        <f aca="false">IF(DB256=1,1,0)</f>
        <v>1</v>
      </c>
      <c r="DE256" s="209" t="n">
        <f aca="false">DD256*K256</f>
        <v>0</v>
      </c>
      <c r="DF256" s="209" t="n">
        <f aca="false">DD256*M256</f>
        <v>0</v>
      </c>
      <c r="DG256" s="210"/>
      <c r="DH256" s="43"/>
      <c r="DI256" s="211"/>
      <c r="DJ256" s="112"/>
      <c r="DK256" s="162" t="n">
        <f aca="false">IF(DB256=1,M256,0)</f>
        <v>0</v>
      </c>
      <c r="DL256" s="212" t="n">
        <f aca="false">IF(AND(CZ256=1,DD256=1),2,DD256)</f>
        <v>1</v>
      </c>
      <c r="DM256" s="55" t="n">
        <f aca="false">IF(AND(DL256=2,DL257=2),2,IF(AND(DL256=2,DL257=1),3,DL256))</f>
        <v>1</v>
      </c>
      <c r="DN256" s="55" t="n">
        <f aca="false">IF(DM256=2,2,IF(AND(DM256=3,DM258=1),4,DM256))</f>
        <v>1</v>
      </c>
      <c r="DO256" s="55" t="n">
        <f aca="false">IF(DN256=2,2,IF(AND(DN256=4,DN259=1),5,DN256))</f>
        <v>1</v>
      </c>
      <c r="DP256" s="55" t="n">
        <f aca="false">IF(DO256=2,2,IF(AND(DO256=5,DO260=1),6,DO256))</f>
        <v>1</v>
      </c>
      <c r="DQ256" s="55" t="n">
        <f aca="false">IF(DP256=2,2,IF(AND(DP256=6,DP261=1),7,DP256))</f>
        <v>1</v>
      </c>
      <c r="DR256" s="55" t="n">
        <f aca="false">IF(DQ256=2,2,IF(AND(DQ256=7,DQ262=1),8,DQ256))</f>
        <v>1</v>
      </c>
      <c r="DS256" s="55" t="n">
        <f aca="false">IF(DR256=2,2,IF(AND(DR256=8,DR263=1),9,DR256))</f>
        <v>1</v>
      </c>
      <c r="DT256" s="55" t="n">
        <f aca="false">IF(DS256=2,2,IF(AND(DS256=9,DS264=1),10,DS256))</f>
        <v>1</v>
      </c>
      <c r="DU256" s="55" t="n">
        <f aca="false">IF(DT256=2,2,IF(AND(DT256=10,DT265=1),11,DT256))</f>
        <v>1</v>
      </c>
      <c r="DV256" s="55" t="n">
        <f aca="false">IF(DU256=2,2,IF(AND(DU256=11,DU266=1),12,DU256))</f>
        <v>1</v>
      </c>
      <c r="DW256" s="55" t="n">
        <f aca="false">IF(DV256=2,2,IF(AND(DV256=12,DV267=1),13,DV256))</f>
        <v>1</v>
      </c>
      <c r="DX256" s="55" t="n">
        <f aca="false">IF(DW256=2,2,IF(AND(DW256=13,DW268=1),14,DW256))</f>
        <v>1</v>
      </c>
      <c r="DY256" s="55" t="n">
        <f aca="false">IF(DX256=2,2,IF(AND(DX256=14,DX269=1),15,DX256))</f>
        <v>1</v>
      </c>
      <c r="DZ256" s="55" t="n">
        <f aca="false">IF(DY256=2,2,IF(AND(DY256=15,DY270=1),16,DY256))</f>
        <v>1</v>
      </c>
      <c r="EA256" s="55" t="n">
        <f aca="false">IF(DZ256=2,2,IF(AND(DZ256=16,DZ271=1),17,DZ256))</f>
        <v>1</v>
      </c>
      <c r="EB256" s="55" t="n">
        <f aca="false">IF(EA256=2,2,IF(AND(EA256=17,EA272=1),18,EA256))</f>
        <v>1</v>
      </c>
      <c r="EC256" s="213" t="n">
        <f aca="false">IF(EB256=2,2,IF(AND(EB256=18,EB273=1),19,EB256))</f>
        <v>1</v>
      </c>
      <c r="ED256" s="214" t="n">
        <f aca="false">IF(EC256=2,DK256,IF(EC256=3,(DK256+DK257),IF(EC256=4,(DK256+DK257+DK258),IF(EC256=5,(DK256+DK257+DK258+DK259),IF(EC256=6,(DK256+DK257+DK258+DK259+DK260),IF(EC256=7,(DK256+DK257+DK258+DK259+DK260+DK261),0))))))</f>
        <v>0</v>
      </c>
      <c r="EE256" s="215" t="n">
        <f aca="false">IF(EC256=8,(DK256+DK257+DK258+DK259+DK260+DK261+DK262),IF(EC256=9,(DK256+DK257+DK258+DK259+DK260+DK261+DK262+DK263),IF(EC256=10,(DK256+DK257+DK258+DK259+DK260+DK261+DK262+DK263+DK264),IF(EC256=11,(DK256+DK257+DK258+DK259+DK260+DK261+DK262+DK263+DK264+DK265),IF(EC256=12,(DK256+DK257+DK258+DK259+DK260+DK261+DK262+DK263+DK264+DK265+DK266),IF(EC256=13,(DK256+DK257+DK258+DK259+DK260+DK261+DK262+DK263+DK264+DK265+DK266+DK267),0))))))</f>
        <v>0</v>
      </c>
      <c r="EF256" s="215" t="n">
        <f aca="false">IF(EC256=14,SUM(DK256:DK268),IF(EC256=15,SUM(DK256:DK269),IF(EC256=16,SUM(DK256:DK270),IF(EC256=17,SUM(DK256:DK271),IF(EC256=18,SUM(DK256:DK272),IF(EC256=19,SUM(DK256:DK273),0))))))</f>
        <v>0</v>
      </c>
      <c r="EG256" s="216" t="n">
        <f aca="false">ED256+EE256+EF256</f>
        <v>0</v>
      </c>
      <c r="EH256" s="215"/>
      <c r="EI256" s="216"/>
      <c r="EJ256" s="113" t="n">
        <f aca="false">EG256+EI256</f>
        <v>0</v>
      </c>
      <c r="EK256" s="113"/>
      <c r="EL256" s="113"/>
      <c r="EM256" s="113"/>
      <c r="EN256" s="113"/>
    </row>
    <row r="257" s="16" customFormat="true" ht="27" hidden="false" customHeight="true" outlineLevel="0" collapsed="false">
      <c r="B257" s="164" t="str">
        <f aca="false">IF(M257&gt;0,"Wypełnione","")</f>
        <v/>
      </c>
      <c r="C257" s="165" t="str">
        <f aca="false">IF(AU257=1,SUM(AU$11:AU257),"")</f>
        <v/>
      </c>
      <c r="D257" s="166"/>
      <c r="E257" s="167"/>
      <c r="F257" s="168"/>
      <c r="G257" s="169"/>
      <c r="H257" s="170"/>
      <c r="I257" s="168"/>
      <c r="J257" s="169"/>
      <c r="K257" s="170"/>
      <c r="L257" s="171"/>
      <c r="M257" s="172"/>
      <c r="N257" s="173"/>
      <c r="O257" s="173"/>
      <c r="P257" s="174"/>
      <c r="Q257" s="175"/>
      <c r="R257" s="175"/>
      <c r="S257" s="175"/>
      <c r="T257" s="175"/>
      <c r="U257" s="176"/>
      <c r="V257" s="177"/>
      <c r="W257" s="178"/>
      <c r="X257" s="178"/>
      <c r="Y257" s="178"/>
      <c r="Z257" s="178"/>
      <c r="AA257" s="178"/>
      <c r="AB257" s="178"/>
      <c r="AC257" s="178"/>
      <c r="AD257" s="178"/>
      <c r="AE257" s="179"/>
      <c r="AF257" s="180"/>
      <c r="AG257" s="177"/>
      <c r="AH257" s="178"/>
      <c r="AI257" s="181"/>
      <c r="AJ257" s="182"/>
      <c r="AK257" s="169"/>
      <c r="AL257" s="183"/>
      <c r="AM257" s="184"/>
      <c r="AN257" s="184"/>
      <c r="AO257" s="183"/>
      <c r="AP257" s="185"/>
      <c r="AQ257" s="186" t="str">
        <f aca="false">IF(BG257+BJ257&gt;0,"Wpisz miarę.","")</f>
        <v/>
      </c>
      <c r="AR257" s="187" t="n">
        <v>1</v>
      </c>
      <c r="AU257" s="188" t="n">
        <f aca="false">AW257</f>
        <v>0</v>
      </c>
      <c r="AV257" s="189" t="b">
        <f aca="false">ISNONTEXT(D257)</f>
        <v>1</v>
      </c>
      <c r="AW257" s="55" t="n">
        <f aca="false">IF(AV257=TRUE(),0,1)</f>
        <v>0</v>
      </c>
      <c r="AX257" s="190" t="n">
        <f aca="false">IF(D257=0,1,COUNTIF(D$12:D$401,D257))</f>
        <v>1</v>
      </c>
      <c r="AY257" s="191" t="n">
        <f aca="false">IF(AX257&gt;1,1,0)</f>
        <v>0</v>
      </c>
      <c r="BD257" s="193"/>
      <c r="BE257" s="193"/>
      <c r="BG257" s="194" t="n">
        <f aca="false">IF(AND(BH257&gt;0,BI257=0),1,0)</f>
        <v>0</v>
      </c>
      <c r="BH257" s="195" t="n">
        <f aca="false">AE257</f>
        <v>0</v>
      </c>
      <c r="BI257" s="187" t="n">
        <f aca="false">AF257</f>
        <v>0</v>
      </c>
      <c r="BJ257" s="194" t="n">
        <f aca="false">IF(AND(BK257&gt;0,BL257=0),1,0)</f>
        <v>0</v>
      </c>
      <c r="BK257" s="195" t="n">
        <f aca="false">AJ257</f>
        <v>0</v>
      </c>
      <c r="BL257" s="187" t="n">
        <f aca="false">AK257</f>
        <v>0</v>
      </c>
      <c r="BN257" s="196" t="n">
        <f aca="false">IF(P257&gt;0,1,0)</f>
        <v>0</v>
      </c>
      <c r="BO257" s="196" t="n">
        <f aca="false">IF(Q257&gt;0,1,0)</f>
        <v>0</v>
      </c>
      <c r="BP257" s="196" t="n">
        <f aca="false">IF(R257&gt;0,1,0)</f>
        <v>0</v>
      </c>
      <c r="BQ257" s="196" t="n">
        <f aca="false">IF(S257&gt;0,1,0)</f>
        <v>0</v>
      </c>
      <c r="BR257" s="196" t="n">
        <f aca="false">IF(T257&gt;0,1,0)</f>
        <v>0</v>
      </c>
      <c r="BS257" s="196" t="n">
        <f aca="false">IF(U257&gt;0,1,0)</f>
        <v>0</v>
      </c>
      <c r="BT257" s="197" t="n">
        <f aca="false">IF(SUM(BN257:BS257)&lt;=1,0,164)</f>
        <v>0</v>
      </c>
      <c r="CA257" s="27"/>
      <c r="CB257" s="199" t="str">
        <f aca="false">IF(ROUND(EJ257,2)=0,"",ROUND((K257-EJ257),2))</f>
        <v/>
      </c>
      <c r="CC257" s="200" t="str">
        <f aca="false">IF(CB257=0,"OK.",IF(CB257="","","Popraw  ;)"))</f>
        <v/>
      </c>
      <c r="CD257" s="201" t="str">
        <f aca="false">IF(ROWS(AP257:AP258)&gt;2,"Pamiętaj o wpisaniu WYPEŁNIONE do kol. z Filtrem","")</f>
        <v/>
      </c>
      <c r="CE257" s="217"/>
      <c r="CF257" s="218"/>
      <c r="CG257" s="218"/>
      <c r="CH257" s="218"/>
      <c r="CI257" s="220"/>
      <c r="CJ257" s="27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05" t="b">
        <f aca="false">ISNUMBER(D257)</f>
        <v>0</v>
      </c>
      <c r="CV257" s="206" t="b">
        <f aca="false">ISBLANK(D257)</f>
        <v>1</v>
      </c>
      <c r="CW257" s="189" t="b">
        <f aca="false">IF(CU257=CV257,FALSE(),TRUE())</f>
        <v>1</v>
      </c>
      <c r="CX257" s="55" t="n">
        <f aca="false">IF(CW257=TRUE(),0,1)</f>
        <v>0</v>
      </c>
      <c r="CY257" s="17"/>
      <c r="CZ257" s="55" t="n">
        <f aca="false">CX257</f>
        <v>0</v>
      </c>
      <c r="DA257" s="208" t="n">
        <f aca="false">IF(CZ257=0,DA256,CZ257)</f>
        <v>1</v>
      </c>
      <c r="DB257" s="161" t="n">
        <f aca="false">IF(DA257=1,1,IF(DA257=10,10,IF(DA257=20,20,10)))</f>
        <v>1</v>
      </c>
      <c r="DC257" s="222"/>
      <c r="DD257" s="208" t="n">
        <f aca="false">IF(DB257=1,1,0)</f>
        <v>1</v>
      </c>
      <c r="DE257" s="209" t="n">
        <f aca="false">DD257*K257</f>
        <v>0</v>
      </c>
      <c r="DF257" s="209" t="n">
        <f aca="false">DD257*M257</f>
        <v>0</v>
      </c>
      <c r="DG257" s="210"/>
      <c r="DH257" s="43"/>
      <c r="DI257" s="211"/>
      <c r="DJ257" s="112"/>
      <c r="DK257" s="162" t="n">
        <f aca="false">IF(DB257=1,M257,0)</f>
        <v>0</v>
      </c>
      <c r="DL257" s="212" t="n">
        <f aca="false">IF(AND(CZ257=1,DD257=1),2,DD257)</f>
        <v>1</v>
      </c>
      <c r="DM257" s="55" t="n">
        <f aca="false">IF(AND(DL257=2,DL258=2),2,IF(AND(DL257=2,DL258=1),3,DL257))</f>
        <v>1</v>
      </c>
      <c r="DN257" s="55" t="n">
        <f aca="false">IF(DM257=2,2,IF(AND(DM257=3,DM259=1),4,DM257))</f>
        <v>1</v>
      </c>
      <c r="DO257" s="55" t="n">
        <f aca="false">IF(DN257=2,2,IF(AND(DN257=4,DN260=1),5,DN257))</f>
        <v>1</v>
      </c>
      <c r="DP257" s="55" t="n">
        <f aca="false">IF(DO257=2,2,IF(AND(DO257=5,DO261=1),6,DO257))</f>
        <v>1</v>
      </c>
      <c r="DQ257" s="55" t="n">
        <f aca="false">IF(DP257=2,2,IF(AND(DP257=6,DP262=1),7,DP257))</f>
        <v>1</v>
      </c>
      <c r="DR257" s="55" t="n">
        <f aca="false">IF(DQ257=2,2,IF(AND(DQ257=7,DQ263=1),8,DQ257))</f>
        <v>1</v>
      </c>
      <c r="DS257" s="55" t="n">
        <f aca="false">IF(DR257=2,2,IF(AND(DR257=8,DR264=1),9,DR257))</f>
        <v>1</v>
      </c>
      <c r="DT257" s="55" t="n">
        <f aca="false">IF(DS257=2,2,IF(AND(DS257=9,DS265=1),10,DS257))</f>
        <v>1</v>
      </c>
      <c r="DU257" s="55" t="n">
        <f aca="false">IF(DT257=2,2,IF(AND(DT257=10,DT266=1),11,DT257))</f>
        <v>1</v>
      </c>
      <c r="DV257" s="55" t="n">
        <f aca="false">IF(DU257=2,2,IF(AND(DU257=11,DU267=1),12,DU257))</f>
        <v>1</v>
      </c>
      <c r="DW257" s="55" t="n">
        <f aca="false">IF(DV257=2,2,IF(AND(DV257=12,DV268=1),13,DV257))</f>
        <v>1</v>
      </c>
      <c r="DX257" s="55" t="n">
        <f aca="false">IF(DW257=2,2,IF(AND(DW257=13,DW269=1),14,DW257))</f>
        <v>1</v>
      </c>
      <c r="DY257" s="55" t="n">
        <f aca="false">IF(DX257=2,2,IF(AND(DX257=14,DX270=1),15,DX257))</f>
        <v>1</v>
      </c>
      <c r="DZ257" s="55" t="n">
        <f aca="false">IF(DY257=2,2,IF(AND(DY257=15,DY271=1),16,DY257))</f>
        <v>1</v>
      </c>
      <c r="EA257" s="55" t="n">
        <f aca="false">IF(DZ257=2,2,IF(AND(DZ257=16,DZ272=1),17,DZ257))</f>
        <v>1</v>
      </c>
      <c r="EB257" s="55" t="n">
        <f aca="false">IF(EA257=2,2,IF(AND(EA257=17,EA273=1),18,EA257))</f>
        <v>1</v>
      </c>
      <c r="EC257" s="213" t="n">
        <f aca="false">IF(EB257=2,2,IF(AND(EB257=18,EB274=1),19,EB257))</f>
        <v>1</v>
      </c>
      <c r="ED257" s="214" t="n">
        <f aca="false">IF(EC257=2,DK257,IF(EC257=3,(DK257+DK258),IF(EC257=4,(DK257+DK258+DK259),IF(EC257=5,(DK257+DK258+DK259+DK260),IF(EC257=6,(DK257+DK258+DK259+DK260+DK261),IF(EC257=7,(DK257+DK258+DK259+DK260+DK261+DK262),0))))))</f>
        <v>0</v>
      </c>
      <c r="EE257" s="215" t="n">
        <f aca="false">IF(EC257=8,(DK257+DK258+DK259+DK260+DK261+DK262+DK263),IF(EC257=9,(DK257+DK258+DK259+DK260+DK261+DK262+DK263+DK264),IF(EC257=10,(DK257+DK258+DK259+DK260+DK261+DK262+DK263+DK264+DK265),IF(EC257=11,(DK257+DK258+DK259+DK260+DK261+DK262+DK263+DK264+DK265+DK266),IF(EC257=12,(DK257+DK258+DK259+DK260+DK261+DK262+DK263+DK264+DK265+DK266+DK267),IF(EC257=13,(DK257+DK258+DK259+DK260+DK261+DK262+DK263+DK264+DK265+DK266+DK267+DK268),0))))))</f>
        <v>0</v>
      </c>
      <c r="EF257" s="215" t="n">
        <f aca="false">IF(EC257=14,SUM(DK257:DK269),IF(EC257=15,SUM(DK257:DK270),IF(EC257=16,SUM(DK257:DK271),IF(EC257=17,SUM(DK257:DK272),IF(EC257=18,SUM(DK257:DK273),IF(EC257=19,SUM(DK257:DK274),0))))))</f>
        <v>0</v>
      </c>
      <c r="EG257" s="216" t="n">
        <f aca="false">ED257+EE257+EF257</f>
        <v>0</v>
      </c>
      <c r="EH257" s="215"/>
      <c r="EI257" s="216"/>
      <c r="EJ257" s="113" t="n">
        <f aca="false">EG257+EI257</f>
        <v>0</v>
      </c>
      <c r="EK257" s="113"/>
      <c r="EL257" s="113"/>
      <c r="EM257" s="113"/>
      <c r="EN257" s="113"/>
    </row>
    <row r="258" s="16" customFormat="true" ht="27" hidden="false" customHeight="true" outlineLevel="0" collapsed="false">
      <c r="B258" s="164" t="str">
        <f aca="false">IF(M258&gt;0,"Wypełnione","")</f>
        <v/>
      </c>
      <c r="C258" s="165" t="str">
        <f aca="false">IF(AU258=1,SUM(AU$11:AU258),"")</f>
        <v/>
      </c>
      <c r="D258" s="166"/>
      <c r="E258" s="167"/>
      <c r="F258" s="168"/>
      <c r="G258" s="169"/>
      <c r="H258" s="170"/>
      <c r="I258" s="168"/>
      <c r="J258" s="169"/>
      <c r="K258" s="170"/>
      <c r="L258" s="171"/>
      <c r="M258" s="172"/>
      <c r="N258" s="173"/>
      <c r="O258" s="173"/>
      <c r="P258" s="174"/>
      <c r="Q258" s="175"/>
      <c r="R258" s="175"/>
      <c r="S258" s="175"/>
      <c r="T258" s="175"/>
      <c r="U258" s="176"/>
      <c r="V258" s="177"/>
      <c r="W258" s="178"/>
      <c r="X258" s="178"/>
      <c r="Y258" s="178"/>
      <c r="Z258" s="178"/>
      <c r="AA258" s="178"/>
      <c r="AB258" s="178"/>
      <c r="AC258" s="178"/>
      <c r="AD258" s="178"/>
      <c r="AE258" s="179"/>
      <c r="AF258" s="180"/>
      <c r="AG258" s="177"/>
      <c r="AH258" s="178"/>
      <c r="AI258" s="181"/>
      <c r="AJ258" s="182"/>
      <c r="AK258" s="169"/>
      <c r="AL258" s="183"/>
      <c r="AM258" s="184"/>
      <c r="AN258" s="184"/>
      <c r="AO258" s="183"/>
      <c r="AP258" s="185"/>
      <c r="AQ258" s="186" t="str">
        <f aca="false">IF(BG258+BJ258&gt;0,"Wpisz miarę.","")</f>
        <v/>
      </c>
      <c r="AR258" s="187" t="n">
        <v>1</v>
      </c>
      <c r="AU258" s="188" t="n">
        <f aca="false">AW258</f>
        <v>0</v>
      </c>
      <c r="AV258" s="189" t="b">
        <f aca="false">ISNONTEXT(D258)</f>
        <v>1</v>
      </c>
      <c r="AW258" s="55" t="n">
        <f aca="false">IF(AV258=TRUE(),0,1)</f>
        <v>0</v>
      </c>
      <c r="AX258" s="190" t="n">
        <f aca="false">IF(D258=0,1,COUNTIF(D$12:D$401,D258))</f>
        <v>1</v>
      </c>
      <c r="AY258" s="191" t="n">
        <f aca="false">IF(AX258&gt;1,1,0)</f>
        <v>0</v>
      </c>
      <c r="BD258" s="193"/>
      <c r="BE258" s="193"/>
      <c r="BG258" s="194" t="n">
        <f aca="false">IF(AND(BH258&gt;0,BI258=0),1,0)</f>
        <v>0</v>
      </c>
      <c r="BH258" s="195" t="n">
        <f aca="false">AE258</f>
        <v>0</v>
      </c>
      <c r="BI258" s="187" t="n">
        <f aca="false">AF258</f>
        <v>0</v>
      </c>
      <c r="BJ258" s="194" t="n">
        <f aca="false">IF(AND(BK258&gt;0,BL258=0),1,0)</f>
        <v>0</v>
      </c>
      <c r="BK258" s="195" t="n">
        <f aca="false">AJ258</f>
        <v>0</v>
      </c>
      <c r="BL258" s="187" t="n">
        <f aca="false">AK258</f>
        <v>0</v>
      </c>
      <c r="BN258" s="196" t="n">
        <f aca="false">IF(P258&gt;0,1,0)</f>
        <v>0</v>
      </c>
      <c r="BO258" s="196" t="n">
        <f aca="false">IF(Q258&gt;0,1,0)</f>
        <v>0</v>
      </c>
      <c r="BP258" s="196" t="n">
        <f aca="false">IF(R258&gt;0,1,0)</f>
        <v>0</v>
      </c>
      <c r="BQ258" s="196" t="n">
        <f aca="false">IF(S258&gt;0,1,0)</f>
        <v>0</v>
      </c>
      <c r="BR258" s="196" t="n">
        <f aca="false">IF(T258&gt;0,1,0)</f>
        <v>0</v>
      </c>
      <c r="BS258" s="196" t="n">
        <f aca="false">IF(U258&gt;0,1,0)</f>
        <v>0</v>
      </c>
      <c r="BT258" s="197" t="n">
        <f aca="false">IF(SUM(BN258:BS258)&lt;=1,0,164)</f>
        <v>0</v>
      </c>
      <c r="CA258" s="27"/>
      <c r="CB258" s="199" t="str">
        <f aca="false">IF(ROUND(EJ258,2)=0,"",ROUND((K258-EJ258),2))</f>
        <v/>
      </c>
      <c r="CC258" s="200" t="str">
        <f aca="false">IF(CB258=0,"OK.",IF(CB258="","","Popraw  ;)"))</f>
        <v/>
      </c>
      <c r="CD258" s="201" t="str">
        <f aca="false">IF(ROWS(AP258:AP259)&gt;2,"Pamiętaj o wpisaniu WYPEŁNIONE do kol. z Filtrem","")</f>
        <v/>
      </c>
      <c r="CE258" s="217"/>
      <c r="CF258" s="218"/>
      <c r="CG258" s="218"/>
      <c r="CH258" s="218"/>
      <c r="CI258" s="220"/>
      <c r="CJ258" s="27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05" t="b">
        <f aca="false">ISNUMBER(D258)</f>
        <v>0</v>
      </c>
      <c r="CV258" s="206" t="b">
        <f aca="false">ISBLANK(D258)</f>
        <v>1</v>
      </c>
      <c r="CW258" s="189" t="b">
        <f aca="false">IF(CU258=CV258,FALSE(),TRUE())</f>
        <v>1</v>
      </c>
      <c r="CX258" s="55" t="n">
        <f aca="false">IF(CW258=TRUE(),0,1)</f>
        <v>0</v>
      </c>
      <c r="CY258" s="17"/>
      <c r="CZ258" s="55" t="n">
        <f aca="false">CX258</f>
        <v>0</v>
      </c>
      <c r="DA258" s="208" t="n">
        <f aca="false">IF(CZ258=0,DA257,CZ258)</f>
        <v>1</v>
      </c>
      <c r="DB258" s="161" t="n">
        <f aca="false">IF(DA258=1,1,IF(DA258=10,10,IF(DA258=20,20,10)))</f>
        <v>1</v>
      </c>
      <c r="DC258" s="222"/>
      <c r="DD258" s="208" t="n">
        <f aca="false">IF(DB258=1,1,0)</f>
        <v>1</v>
      </c>
      <c r="DE258" s="209" t="n">
        <f aca="false">DD258*K258</f>
        <v>0</v>
      </c>
      <c r="DF258" s="209" t="n">
        <f aca="false">DD258*M258</f>
        <v>0</v>
      </c>
      <c r="DG258" s="210"/>
      <c r="DH258" s="43"/>
      <c r="DI258" s="211"/>
      <c r="DJ258" s="112"/>
      <c r="DK258" s="162" t="n">
        <f aca="false">IF(DB258=1,M258,0)</f>
        <v>0</v>
      </c>
      <c r="DL258" s="212" t="n">
        <f aca="false">IF(AND(CZ258=1,DD258=1),2,DD258)</f>
        <v>1</v>
      </c>
      <c r="DM258" s="55" t="n">
        <f aca="false">IF(AND(DL258=2,DL259=2),2,IF(AND(DL258=2,DL259=1),3,DL258))</f>
        <v>1</v>
      </c>
      <c r="DN258" s="55" t="n">
        <f aca="false">IF(DM258=2,2,IF(AND(DM258=3,DM260=1),4,DM258))</f>
        <v>1</v>
      </c>
      <c r="DO258" s="55" t="n">
        <f aca="false">IF(DN258=2,2,IF(AND(DN258=4,DN261=1),5,DN258))</f>
        <v>1</v>
      </c>
      <c r="DP258" s="55" t="n">
        <f aca="false">IF(DO258=2,2,IF(AND(DO258=5,DO262=1),6,DO258))</f>
        <v>1</v>
      </c>
      <c r="DQ258" s="55" t="n">
        <f aca="false">IF(DP258=2,2,IF(AND(DP258=6,DP263=1),7,DP258))</f>
        <v>1</v>
      </c>
      <c r="DR258" s="55" t="n">
        <f aca="false">IF(DQ258=2,2,IF(AND(DQ258=7,DQ264=1),8,DQ258))</f>
        <v>1</v>
      </c>
      <c r="DS258" s="55" t="n">
        <f aca="false">IF(DR258=2,2,IF(AND(DR258=8,DR265=1),9,DR258))</f>
        <v>1</v>
      </c>
      <c r="DT258" s="55" t="n">
        <f aca="false">IF(DS258=2,2,IF(AND(DS258=9,DS266=1),10,DS258))</f>
        <v>1</v>
      </c>
      <c r="DU258" s="55" t="n">
        <f aca="false">IF(DT258=2,2,IF(AND(DT258=10,DT267=1),11,DT258))</f>
        <v>1</v>
      </c>
      <c r="DV258" s="55" t="n">
        <f aca="false">IF(DU258=2,2,IF(AND(DU258=11,DU268=1),12,DU258))</f>
        <v>1</v>
      </c>
      <c r="DW258" s="55" t="n">
        <f aca="false">IF(DV258=2,2,IF(AND(DV258=12,DV269=1),13,DV258))</f>
        <v>1</v>
      </c>
      <c r="DX258" s="55" t="n">
        <f aca="false">IF(DW258=2,2,IF(AND(DW258=13,DW270=1),14,DW258))</f>
        <v>1</v>
      </c>
      <c r="DY258" s="55" t="n">
        <f aca="false">IF(DX258=2,2,IF(AND(DX258=14,DX271=1),15,DX258))</f>
        <v>1</v>
      </c>
      <c r="DZ258" s="55" t="n">
        <f aca="false">IF(DY258=2,2,IF(AND(DY258=15,DY272=1),16,DY258))</f>
        <v>1</v>
      </c>
      <c r="EA258" s="55" t="n">
        <f aca="false">IF(DZ258=2,2,IF(AND(DZ258=16,DZ273=1),17,DZ258))</f>
        <v>1</v>
      </c>
      <c r="EB258" s="55" t="n">
        <f aca="false">IF(EA258=2,2,IF(AND(EA258=17,EA274=1),18,EA258))</f>
        <v>1</v>
      </c>
      <c r="EC258" s="213" t="n">
        <f aca="false">IF(EB258=2,2,IF(AND(EB258=18,EB275=1),19,EB258))</f>
        <v>1</v>
      </c>
      <c r="ED258" s="214" t="n">
        <f aca="false">IF(EC258=2,DK258,IF(EC258=3,(DK258+DK259),IF(EC258=4,(DK258+DK259+DK260),IF(EC258=5,(DK258+DK259+DK260+DK261),IF(EC258=6,(DK258+DK259+DK260+DK261+DK262),IF(EC258=7,(DK258+DK259+DK260+DK261+DK262+DK263),0))))))</f>
        <v>0</v>
      </c>
      <c r="EE258" s="215" t="n">
        <f aca="false">IF(EC258=8,(DK258+DK259+DK260+DK261+DK262+DK263+DK264),IF(EC258=9,(DK258+DK259+DK260+DK261+DK262+DK263+DK264+DK265),IF(EC258=10,(DK258+DK259+DK260+DK261+DK262+DK263+DK264+DK265+DK266),IF(EC258=11,(DK258+DK259+DK260+DK261+DK262+DK263+DK264+DK265+DK266+DK267),IF(EC258=12,(DK258+DK259+DK260+DK261+DK262+DK263+DK264+DK265+DK266+DK267+DK268),IF(EC258=13,(DK258+DK259+DK260+DK261+DK262+DK263+DK264+DK265+DK266+DK267+DK268+DK269),0))))))</f>
        <v>0</v>
      </c>
      <c r="EF258" s="215" t="n">
        <f aca="false">IF(EC258=14,SUM(DK258:DK270),IF(EC258=15,SUM(DK258:DK271),IF(EC258=16,SUM(DK258:DK272),IF(EC258=17,SUM(DK258:DK273),IF(EC258=18,SUM(DK258:DK274),IF(EC258=19,SUM(DK258:DK275),0))))))</f>
        <v>0</v>
      </c>
      <c r="EG258" s="216" t="n">
        <f aca="false">ED258+EE258+EF258</f>
        <v>0</v>
      </c>
      <c r="EH258" s="215"/>
      <c r="EI258" s="216"/>
      <c r="EJ258" s="113" t="n">
        <f aca="false">EG258+EI258</f>
        <v>0</v>
      </c>
      <c r="EK258" s="113"/>
      <c r="EL258" s="113"/>
      <c r="EM258" s="113"/>
      <c r="EN258" s="113"/>
    </row>
    <row r="259" s="16" customFormat="true" ht="27" hidden="false" customHeight="true" outlineLevel="0" collapsed="false">
      <c r="B259" s="164" t="str">
        <f aca="false">IF(M259&gt;0,"Wypełnione","")</f>
        <v/>
      </c>
      <c r="C259" s="165" t="str">
        <f aca="false">IF(AU259=1,SUM(AU$11:AU259),"")</f>
        <v/>
      </c>
      <c r="D259" s="166"/>
      <c r="E259" s="167"/>
      <c r="F259" s="168"/>
      <c r="G259" s="169"/>
      <c r="H259" s="170"/>
      <c r="I259" s="168"/>
      <c r="J259" s="169"/>
      <c r="K259" s="170"/>
      <c r="L259" s="171"/>
      <c r="M259" s="172"/>
      <c r="N259" s="173"/>
      <c r="O259" s="173"/>
      <c r="P259" s="174"/>
      <c r="Q259" s="175"/>
      <c r="R259" s="175"/>
      <c r="S259" s="175"/>
      <c r="T259" s="175"/>
      <c r="U259" s="176"/>
      <c r="V259" s="177"/>
      <c r="W259" s="178"/>
      <c r="X259" s="178"/>
      <c r="Y259" s="178"/>
      <c r="Z259" s="178"/>
      <c r="AA259" s="178"/>
      <c r="AB259" s="178"/>
      <c r="AC259" s="178"/>
      <c r="AD259" s="178"/>
      <c r="AE259" s="179"/>
      <c r="AF259" s="180"/>
      <c r="AG259" s="177"/>
      <c r="AH259" s="178"/>
      <c r="AI259" s="181"/>
      <c r="AJ259" s="182"/>
      <c r="AK259" s="169"/>
      <c r="AL259" s="183"/>
      <c r="AM259" s="184"/>
      <c r="AN259" s="184"/>
      <c r="AO259" s="183"/>
      <c r="AP259" s="185"/>
      <c r="AQ259" s="186" t="str">
        <f aca="false">IF(BG259+BJ259&gt;0,"Wpisz miarę.","")</f>
        <v/>
      </c>
      <c r="AR259" s="187" t="n">
        <v>1</v>
      </c>
      <c r="AU259" s="188" t="n">
        <f aca="false">AW259</f>
        <v>0</v>
      </c>
      <c r="AV259" s="189" t="b">
        <f aca="false">ISNONTEXT(D259)</f>
        <v>1</v>
      </c>
      <c r="AW259" s="55" t="n">
        <f aca="false">IF(AV259=TRUE(),0,1)</f>
        <v>0</v>
      </c>
      <c r="AX259" s="190" t="n">
        <f aca="false">IF(D259=0,1,COUNTIF(D$12:D$401,D259))</f>
        <v>1</v>
      </c>
      <c r="AY259" s="191" t="n">
        <f aca="false">IF(AX259&gt;1,1,0)</f>
        <v>0</v>
      </c>
      <c r="BD259" s="193"/>
      <c r="BE259" s="193"/>
      <c r="BG259" s="194" t="n">
        <f aca="false">IF(AND(BH259&gt;0,BI259=0),1,0)</f>
        <v>0</v>
      </c>
      <c r="BH259" s="195" t="n">
        <f aca="false">AE259</f>
        <v>0</v>
      </c>
      <c r="BI259" s="187" t="n">
        <f aca="false">AF259</f>
        <v>0</v>
      </c>
      <c r="BJ259" s="194" t="n">
        <f aca="false">IF(AND(BK259&gt;0,BL259=0),1,0)</f>
        <v>0</v>
      </c>
      <c r="BK259" s="195" t="n">
        <f aca="false">AJ259</f>
        <v>0</v>
      </c>
      <c r="BL259" s="187" t="n">
        <f aca="false">AK259</f>
        <v>0</v>
      </c>
      <c r="BN259" s="196" t="n">
        <f aca="false">IF(P259&gt;0,1,0)</f>
        <v>0</v>
      </c>
      <c r="BO259" s="196" t="n">
        <f aca="false">IF(Q259&gt;0,1,0)</f>
        <v>0</v>
      </c>
      <c r="BP259" s="196" t="n">
        <f aca="false">IF(R259&gt;0,1,0)</f>
        <v>0</v>
      </c>
      <c r="BQ259" s="196" t="n">
        <f aca="false">IF(S259&gt;0,1,0)</f>
        <v>0</v>
      </c>
      <c r="BR259" s="196" t="n">
        <f aca="false">IF(T259&gt;0,1,0)</f>
        <v>0</v>
      </c>
      <c r="BS259" s="196" t="n">
        <f aca="false">IF(U259&gt;0,1,0)</f>
        <v>0</v>
      </c>
      <c r="BT259" s="197" t="n">
        <f aca="false">IF(SUM(BN259:BS259)&lt;=1,0,164)</f>
        <v>0</v>
      </c>
      <c r="CA259" s="27"/>
      <c r="CB259" s="199" t="str">
        <f aca="false">IF(ROUND(EJ259,2)=0,"",ROUND((K259-EJ259),2))</f>
        <v/>
      </c>
      <c r="CC259" s="200" t="str">
        <f aca="false">IF(CB259=0,"OK.",IF(CB259="","","Popraw  ;)"))</f>
        <v/>
      </c>
      <c r="CD259" s="201" t="str">
        <f aca="false">IF(ROWS(AP259:AP260)&gt;2,"Pamiętaj o wpisaniu WYPEŁNIONE do kol. z Filtrem","")</f>
        <v/>
      </c>
      <c r="CE259" s="217"/>
      <c r="CF259" s="218"/>
      <c r="CG259" s="218"/>
      <c r="CH259" s="218"/>
      <c r="CI259" s="220"/>
      <c r="CJ259" s="27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05" t="b">
        <f aca="false">ISNUMBER(D259)</f>
        <v>0</v>
      </c>
      <c r="CV259" s="206" t="b">
        <f aca="false">ISBLANK(D259)</f>
        <v>1</v>
      </c>
      <c r="CW259" s="189" t="b">
        <f aca="false">IF(CU259=CV259,FALSE(),TRUE())</f>
        <v>1</v>
      </c>
      <c r="CX259" s="55" t="n">
        <f aca="false">IF(CW259=TRUE(),0,1)</f>
        <v>0</v>
      </c>
      <c r="CY259" s="17"/>
      <c r="CZ259" s="55" t="n">
        <f aca="false">CX259</f>
        <v>0</v>
      </c>
      <c r="DA259" s="208" t="n">
        <f aca="false">IF(CZ259=0,DA258,CZ259)</f>
        <v>1</v>
      </c>
      <c r="DB259" s="161" t="n">
        <f aca="false">IF(DA259=1,1,IF(DA259=10,10,IF(DA259=20,20,10)))</f>
        <v>1</v>
      </c>
      <c r="DC259" s="222"/>
      <c r="DD259" s="208" t="n">
        <f aca="false">IF(DB259=1,1,0)</f>
        <v>1</v>
      </c>
      <c r="DE259" s="209" t="n">
        <f aca="false">DD259*K259</f>
        <v>0</v>
      </c>
      <c r="DF259" s="209" t="n">
        <f aca="false">DD259*M259</f>
        <v>0</v>
      </c>
      <c r="DG259" s="210"/>
      <c r="DH259" s="43"/>
      <c r="DI259" s="211"/>
      <c r="DJ259" s="112"/>
      <c r="DK259" s="162" t="n">
        <f aca="false">IF(DB259=1,M259,0)</f>
        <v>0</v>
      </c>
      <c r="DL259" s="212" t="n">
        <f aca="false">IF(AND(CZ259=1,DD259=1),2,DD259)</f>
        <v>1</v>
      </c>
      <c r="DM259" s="55" t="n">
        <f aca="false">IF(AND(DL259=2,DL260=2),2,IF(AND(DL259=2,DL260=1),3,DL259))</f>
        <v>1</v>
      </c>
      <c r="DN259" s="55" t="n">
        <f aca="false">IF(DM259=2,2,IF(AND(DM259=3,DM261=1),4,DM259))</f>
        <v>1</v>
      </c>
      <c r="DO259" s="55" t="n">
        <f aca="false">IF(DN259=2,2,IF(AND(DN259=4,DN262=1),5,DN259))</f>
        <v>1</v>
      </c>
      <c r="DP259" s="55" t="n">
        <f aca="false">IF(DO259=2,2,IF(AND(DO259=5,DO263=1),6,DO259))</f>
        <v>1</v>
      </c>
      <c r="DQ259" s="55" t="n">
        <f aca="false">IF(DP259=2,2,IF(AND(DP259=6,DP264=1),7,DP259))</f>
        <v>1</v>
      </c>
      <c r="DR259" s="55" t="n">
        <f aca="false">IF(DQ259=2,2,IF(AND(DQ259=7,DQ265=1),8,DQ259))</f>
        <v>1</v>
      </c>
      <c r="DS259" s="55" t="n">
        <f aca="false">IF(DR259=2,2,IF(AND(DR259=8,DR266=1),9,DR259))</f>
        <v>1</v>
      </c>
      <c r="DT259" s="55" t="n">
        <f aca="false">IF(DS259=2,2,IF(AND(DS259=9,DS267=1),10,DS259))</f>
        <v>1</v>
      </c>
      <c r="DU259" s="55" t="n">
        <f aca="false">IF(DT259=2,2,IF(AND(DT259=10,DT268=1),11,DT259))</f>
        <v>1</v>
      </c>
      <c r="DV259" s="55" t="n">
        <f aca="false">IF(DU259=2,2,IF(AND(DU259=11,DU269=1),12,DU259))</f>
        <v>1</v>
      </c>
      <c r="DW259" s="55" t="n">
        <f aca="false">IF(DV259=2,2,IF(AND(DV259=12,DV270=1),13,DV259))</f>
        <v>1</v>
      </c>
      <c r="DX259" s="55" t="n">
        <f aca="false">IF(DW259=2,2,IF(AND(DW259=13,DW271=1),14,DW259))</f>
        <v>1</v>
      </c>
      <c r="DY259" s="55" t="n">
        <f aca="false">IF(DX259=2,2,IF(AND(DX259=14,DX272=1),15,DX259))</f>
        <v>1</v>
      </c>
      <c r="DZ259" s="55" t="n">
        <f aca="false">IF(DY259=2,2,IF(AND(DY259=15,DY273=1),16,DY259))</f>
        <v>1</v>
      </c>
      <c r="EA259" s="55" t="n">
        <f aca="false">IF(DZ259=2,2,IF(AND(DZ259=16,DZ274=1),17,DZ259))</f>
        <v>1</v>
      </c>
      <c r="EB259" s="55" t="n">
        <f aca="false">IF(EA259=2,2,IF(AND(EA259=17,EA275=1),18,EA259))</f>
        <v>1</v>
      </c>
      <c r="EC259" s="213" t="n">
        <f aca="false">IF(EB259=2,2,IF(AND(EB259=18,EB276=1),19,EB259))</f>
        <v>1</v>
      </c>
      <c r="ED259" s="214" t="n">
        <f aca="false">IF(EC259=2,DK259,IF(EC259=3,(DK259+DK260),IF(EC259=4,(DK259+DK260+DK261),IF(EC259=5,(DK259+DK260+DK261+DK262),IF(EC259=6,(DK259+DK260+DK261+DK262+DK263),IF(EC259=7,(DK259+DK260+DK261+DK262+DK263+DK264),0))))))</f>
        <v>0</v>
      </c>
      <c r="EE259" s="215" t="n">
        <f aca="false">IF(EC259=8,(DK259+DK260+DK261+DK262+DK263+DK264+DK265),IF(EC259=9,(DK259+DK260+DK261+DK262+DK263+DK264+DK265+DK266),IF(EC259=10,(DK259+DK260+DK261+DK262+DK263+DK264+DK265+DK266+DK267),IF(EC259=11,(DK259+DK260+DK261+DK262+DK263+DK264+DK265+DK266+DK267+DK268),IF(EC259=12,(DK259+DK260+DK261+DK262+DK263+DK264+DK265+DK266+DK267+DK268+DK269),IF(EC259=13,(DK259+DK260+DK261+DK262+DK263+DK264+DK265+DK266+DK267+DK268+DK269+DK270),0))))))</f>
        <v>0</v>
      </c>
      <c r="EF259" s="215" t="n">
        <f aca="false">IF(EC259=14,SUM(DK259:DK271),IF(EC259=15,SUM(DK259:DK272),IF(EC259=16,SUM(DK259:DK273),IF(EC259=17,SUM(DK259:DK274),IF(EC259=18,SUM(DK259:DK275),IF(EC259=19,SUM(DK259:DK276),0))))))</f>
        <v>0</v>
      </c>
      <c r="EG259" s="216" t="n">
        <f aca="false">ED259+EE259+EF259</f>
        <v>0</v>
      </c>
      <c r="EH259" s="215"/>
      <c r="EI259" s="216"/>
      <c r="EJ259" s="113" t="n">
        <f aca="false">EG259+EI259</f>
        <v>0</v>
      </c>
      <c r="EK259" s="113"/>
      <c r="EL259" s="113"/>
      <c r="EM259" s="113"/>
      <c r="EN259" s="113"/>
    </row>
    <row r="260" s="16" customFormat="true" ht="27" hidden="false" customHeight="true" outlineLevel="0" collapsed="false">
      <c r="B260" s="164" t="str">
        <f aca="false">IF(M260&gt;0,"Wypełnione","")</f>
        <v/>
      </c>
      <c r="C260" s="165" t="str">
        <f aca="false">IF(AU260=1,SUM(AU$11:AU260),"")</f>
        <v/>
      </c>
      <c r="D260" s="166"/>
      <c r="E260" s="167"/>
      <c r="F260" s="168"/>
      <c r="G260" s="169"/>
      <c r="H260" s="170"/>
      <c r="I260" s="168"/>
      <c r="J260" s="169"/>
      <c r="K260" s="170"/>
      <c r="L260" s="171"/>
      <c r="M260" s="172"/>
      <c r="N260" s="173"/>
      <c r="O260" s="173"/>
      <c r="P260" s="174"/>
      <c r="Q260" s="175"/>
      <c r="R260" s="175"/>
      <c r="S260" s="175"/>
      <c r="T260" s="175"/>
      <c r="U260" s="176"/>
      <c r="V260" s="177"/>
      <c r="W260" s="178"/>
      <c r="X260" s="178"/>
      <c r="Y260" s="178"/>
      <c r="Z260" s="178"/>
      <c r="AA260" s="178"/>
      <c r="AB260" s="178"/>
      <c r="AC260" s="178"/>
      <c r="AD260" s="178"/>
      <c r="AE260" s="179"/>
      <c r="AF260" s="180"/>
      <c r="AG260" s="177"/>
      <c r="AH260" s="178"/>
      <c r="AI260" s="181"/>
      <c r="AJ260" s="182"/>
      <c r="AK260" s="169"/>
      <c r="AL260" s="183"/>
      <c r="AM260" s="184"/>
      <c r="AN260" s="184"/>
      <c r="AO260" s="183"/>
      <c r="AP260" s="185"/>
      <c r="AQ260" s="186" t="str">
        <f aca="false">IF(BG260+BJ260&gt;0,"Wpisz miarę.","")</f>
        <v/>
      </c>
      <c r="AR260" s="187" t="n">
        <v>1</v>
      </c>
      <c r="AU260" s="188" t="n">
        <f aca="false">AW260</f>
        <v>0</v>
      </c>
      <c r="AV260" s="189" t="b">
        <f aca="false">ISNONTEXT(D260)</f>
        <v>1</v>
      </c>
      <c r="AW260" s="55" t="n">
        <f aca="false">IF(AV260=TRUE(),0,1)</f>
        <v>0</v>
      </c>
      <c r="AX260" s="190" t="n">
        <f aca="false">IF(D260=0,1,COUNTIF(D$12:D$401,D260))</f>
        <v>1</v>
      </c>
      <c r="AY260" s="191" t="n">
        <f aca="false">IF(AX260&gt;1,1,0)</f>
        <v>0</v>
      </c>
      <c r="BD260" s="193"/>
      <c r="BE260" s="193"/>
      <c r="BG260" s="194" t="n">
        <f aca="false">IF(AND(BH260&gt;0,BI260=0),1,0)</f>
        <v>0</v>
      </c>
      <c r="BH260" s="195" t="n">
        <f aca="false">AE260</f>
        <v>0</v>
      </c>
      <c r="BI260" s="187" t="n">
        <f aca="false">AF260</f>
        <v>0</v>
      </c>
      <c r="BJ260" s="194" t="n">
        <f aca="false">IF(AND(BK260&gt;0,BL260=0),1,0)</f>
        <v>0</v>
      </c>
      <c r="BK260" s="195" t="n">
        <f aca="false">AJ260</f>
        <v>0</v>
      </c>
      <c r="BL260" s="187" t="n">
        <f aca="false">AK260</f>
        <v>0</v>
      </c>
      <c r="BN260" s="196" t="n">
        <f aca="false">IF(P260&gt;0,1,0)</f>
        <v>0</v>
      </c>
      <c r="BO260" s="196" t="n">
        <f aca="false">IF(Q260&gt;0,1,0)</f>
        <v>0</v>
      </c>
      <c r="BP260" s="196" t="n">
        <f aca="false">IF(R260&gt;0,1,0)</f>
        <v>0</v>
      </c>
      <c r="BQ260" s="196" t="n">
        <f aca="false">IF(S260&gt;0,1,0)</f>
        <v>0</v>
      </c>
      <c r="BR260" s="196" t="n">
        <f aca="false">IF(T260&gt;0,1,0)</f>
        <v>0</v>
      </c>
      <c r="BS260" s="196" t="n">
        <f aca="false">IF(U260&gt;0,1,0)</f>
        <v>0</v>
      </c>
      <c r="BT260" s="197" t="n">
        <f aca="false">IF(SUM(BN260:BS260)&lt;=1,0,164)</f>
        <v>0</v>
      </c>
      <c r="CA260" s="27"/>
      <c r="CB260" s="199" t="str">
        <f aca="false">IF(ROUND(EJ260,2)=0,"",ROUND((K260-EJ260),2))</f>
        <v/>
      </c>
      <c r="CC260" s="200" t="str">
        <f aca="false">IF(CB260=0,"OK.",IF(CB260="","","Popraw  ;)"))</f>
        <v/>
      </c>
      <c r="CD260" s="201" t="str">
        <f aca="false">IF(ROWS(AP260:AP261)&gt;2,"Pamiętaj o wpisaniu WYPEŁNIONE do kol. z Filtrem","")</f>
        <v/>
      </c>
      <c r="CE260" s="217"/>
      <c r="CF260" s="218"/>
      <c r="CG260" s="218"/>
      <c r="CH260" s="218"/>
      <c r="CI260" s="220"/>
      <c r="CJ260" s="27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05" t="b">
        <f aca="false">ISNUMBER(D260)</f>
        <v>0</v>
      </c>
      <c r="CV260" s="206" t="b">
        <f aca="false">ISBLANK(D260)</f>
        <v>1</v>
      </c>
      <c r="CW260" s="189" t="b">
        <f aca="false">IF(CU260=CV260,FALSE(),TRUE())</f>
        <v>1</v>
      </c>
      <c r="CX260" s="55" t="n">
        <f aca="false">IF(CW260=TRUE(),0,1)</f>
        <v>0</v>
      </c>
      <c r="CY260" s="17"/>
      <c r="CZ260" s="55" t="n">
        <f aca="false">CX260</f>
        <v>0</v>
      </c>
      <c r="DA260" s="208" t="n">
        <f aca="false">IF(CZ260=0,DA259,CZ260)</f>
        <v>1</v>
      </c>
      <c r="DB260" s="161" t="n">
        <f aca="false">IF(DA260=1,1,IF(DA260=10,10,IF(DA260=20,20,10)))</f>
        <v>1</v>
      </c>
      <c r="DC260" s="222"/>
      <c r="DD260" s="208" t="n">
        <f aca="false">IF(DB260=1,1,0)</f>
        <v>1</v>
      </c>
      <c r="DE260" s="209" t="n">
        <f aca="false">DD260*K260</f>
        <v>0</v>
      </c>
      <c r="DF260" s="209" t="n">
        <f aca="false">DD260*M260</f>
        <v>0</v>
      </c>
      <c r="DG260" s="210"/>
      <c r="DH260" s="43"/>
      <c r="DI260" s="211"/>
      <c r="DJ260" s="112"/>
      <c r="DK260" s="162" t="n">
        <f aca="false">IF(DB260=1,M260,0)</f>
        <v>0</v>
      </c>
      <c r="DL260" s="212" t="n">
        <f aca="false">IF(AND(CZ260=1,DD260=1),2,DD260)</f>
        <v>1</v>
      </c>
      <c r="DM260" s="55" t="n">
        <f aca="false">IF(AND(DL260=2,DL261=2),2,IF(AND(DL260=2,DL261=1),3,DL260))</f>
        <v>1</v>
      </c>
      <c r="DN260" s="55" t="n">
        <f aca="false">IF(DM260=2,2,IF(AND(DM260=3,DM262=1),4,DM260))</f>
        <v>1</v>
      </c>
      <c r="DO260" s="55" t="n">
        <f aca="false">IF(DN260=2,2,IF(AND(DN260=4,DN263=1),5,DN260))</f>
        <v>1</v>
      </c>
      <c r="DP260" s="55" t="n">
        <f aca="false">IF(DO260=2,2,IF(AND(DO260=5,DO264=1),6,DO260))</f>
        <v>1</v>
      </c>
      <c r="DQ260" s="55" t="n">
        <f aca="false">IF(DP260=2,2,IF(AND(DP260=6,DP265=1),7,DP260))</f>
        <v>1</v>
      </c>
      <c r="DR260" s="55" t="n">
        <f aca="false">IF(DQ260=2,2,IF(AND(DQ260=7,DQ266=1),8,DQ260))</f>
        <v>1</v>
      </c>
      <c r="DS260" s="55" t="n">
        <f aca="false">IF(DR260=2,2,IF(AND(DR260=8,DR267=1),9,DR260))</f>
        <v>1</v>
      </c>
      <c r="DT260" s="55" t="n">
        <f aca="false">IF(DS260=2,2,IF(AND(DS260=9,DS268=1),10,DS260))</f>
        <v>1</v>
      </c>
      <c r="DU260" s="55" t="n">
        <f aca="false">IF(DT260=2,2,IF(AND(DT260=10,DT269=1),11,DT260))</f>
        <v>1</v>
      </c>
      <c r="DV260" s="55" t="n">
        <f aca="false">IF(DU260=2,2,IF(AND(DU260=11,DU270=1),12,DU260))</f>
        <v>1</v>
      </c>
      <c r="DW260" s="55" t="n">
        <f aca="false">IF(DV260=2,2,IF(AND(DV260=12,DV271=1),13,DV260))</f>
        <v>1</v>
      </c>
      <c r="DX260" s="55" t="n">
        <f aca="false">IF(DW260=2,2,IF(AND(DW260=13,DW272=1),14,DW260))</f>
        <v>1</v>
      </c>
      <c r="DY260" s="55" t="n">
        <f aca="false">IF(DX260=2,2,IF(AND(DX260=14,DX273=1),15,DX260))</f>
        <v>1</v>
      </c>
      <c r="DZ260" s="55" t="n">
        <f aca="false">IF(DY260=2,2,IF(AND(DY260=15,DY274=1),16,DY260))</f>
        <v>1</v>
      </c>
      <c r="EA260" s="55" t="n">
        <f aca="false">IF(DZ260=2,2,IF(AND(DZ260=16,DZ275=1),17,DZ260))</f>
        <v>1</v>
      </c>
      <c r="EB260" s="55" t="n">
        <f aca="false">IF(EA260=2,2,IF(AND(EA260=17,EA276=1),18,EA260))</f>
        <v>1</v>
      </c>
      <c r="EC260" s="213" t="n">
        <f aca="false">IF(EB260=2,2,IF(AND(EB260=18,EB277=1),19,EB260))</f>
        <v>1</v>
      </c>
      <c r="ED260" s="214" t="n">
        <f aca="false">IF(EC260=2,DK260,IF(EC260=3,(DK260+DK261),IF(EC260=4,(DK260+DK261+DK262),IF(EC260=5,(DK260+DK261+DK262+DK263),IF(EC260=6,(DK260+DK261+DK262+DK263+DK264),IF(EC260=7,(DK260+DK261+DK262+DK263+DK264+DK265),0))))))</f>
        <v>0</v>
      </c>
      <c r="EE260" s="215" t="n">
        <f aca="false">IF(EC260=8,(DK260+DK261+DK262+DK263+DK264+DK265+DK266),IF(EC260=9,(DK260+DK261+DK262+DK263+DK264+DK265+DK266+DK267),IF(EC260=10,(DK260+DK261+DK262+DK263+DK264+DK265+DK266+DK267+DK268),IF(EC260=11,(DK260+DK261+DK262+DK263+DK264+DK265+DK266+DK267+DK268+DK269),IF(EC260=12,(DK260+DK261+DK262+DK263+DK264+DK265+DK266+DK267+DK268+DK269+DK270),IF(EC260=13,(DK260+DK261+DK262+DK263+DK264+DK265+DK266+DK267+DK268+DK269+DK270+DK271),0))))))</f>
        <v>0</v>
      </c>
      <c r="EF260" s="215" t="n">
        <f aca="false">IF(EC260=14,SUM(DK260:DK272),IF(EC260=15,SUM(DK260:DK273),IF(EC260=16,SUM(DK260:DK274),IF(EC260=17,SUM(DK260:DK275),IF(EC260=18,SUM(DK260:DK276),IF(EC260=19,SUM(DK260:DK277),0))))))</f>
        <v>0</v>
      </c>
      <c r="EG260" s="216" t="n">
        <f aca="false">ED260+EE260+EF260</f>
        <v>0</v>
      </c>
      <c r="EH260" s="215"/>
      <c r="EI260" s="216"/>
      <c r="EJ260" s="113" t="n">
        <f aca="false">EG260+EI260</f>
        <v>0</v>
      </c>
      <c r="EK260" s="113"/>
      <c r="EL260" s="113"/>
      <c r="EM260" s="113"/>
      <c r="EN260" s="113"/>
    </row>
    <row r="261" s="16" customFormat="true" ht="27" hidden="false" customHeight="true" outlineLevel="0" collapsed="false">
      <c r="B261" s="164" t="str">
        <f aca="false">IF(M261&gt;0,"Wypełnione","")</f>
        <v/>
      </c>
      <c r="C261" s="165" t="str">
        <f aca="false">IF(AU261=1,SUM(AU$11:AU261),"")</f>
        <v/>
      </c>
      <c r="D261" s="166"/>
      <c r="E261" s="167"/>
      <c r="F261" s="168"/>
      <c r="G261" s="169"/>
      <c r="H261" s="170"/>
      <c r="I261" s="168"/>
      <c r="J261" s="169"/>
      <c r="K261" s="170"/>
      <c r="L261" s="171"/>
      <c r="M261" s="172"/>
      <c r="N261" s="173"/>
      <c r="O261" s="173"/>
      <c r="P261" s="174"/>
      <c r="Q261" s="175"/>
      <c r="R261" s="175"/>
      <c r="S261" s="175"/>
      <c r="T261" s="175"/>
      <c r="U261" s="176"/>
      <c r="V261" s="177"/>
      <c r="W261" s="178"/>
      <c r="X261" s="178"/>
      <c r="Y261" s="178"/>
      <c r="Z261" s="178"/>
      <c r="AA261" s="178"/>
      <c r="AB261" s="178"/>
      <c r="AC261" s="178"/>
      <c r="AD261" s="178"/>
      <c r="AE261" s="179"/>
      <c r="AF261" s="180"/>
      <c r="AG261" s="177"/>
      <c r="AH261" s="178"/>
      <c r="AI261" s="181"/>
      <c r="AJ261" s="182"/>
      <c r="AK261" s="169"/>
      <c r="AL261" s="183"/>
      <c r="AM261" s="184"/>
      <c r="AN261" s="184"/>
      <c r="AO261" s="183"/>
      <c r="AP261" s="185"/>
      <c r="AQ261" s="186" t="str">
        <f aca="false">IF(BG261+BJ261&gt;0,"Wpisz miarę.","")</f>
        <v/>
      </c>
      <c r="AR261" s="187" t="n">
        <v>1</v>
      </c>
      <c r="AU261" s="188" t="n">
        <f aca="false">AW261</f>
        <v>0</v>
      </c>
      <c r="AV261" s="189" t="b">
        <f aca="false">ISNONTEXT(D261)</f>
        <v>1</v>
      </c>
      <c r="AW261" s="55" t="n">
        <f aca="false">IF(AV261=TRUE(),0,1)</f>
        <v>0</v>
      </c>
      <c r="AX261" s="190" t="n">
        <f aca="false">IF(D261=0,1,COUNTIF(D$12:D$401,D261))</f>
        <v>1</v>
      </c>
      <c r="AY261" s="191" t="n">
        <f aca="false">IF(AX261&gt;1,1,0)</f>
        <v>0</v>
      </c>
      <c r="BD261" s="193"/>
      <c r="BE261" s="193"/>
      <c r="BG261" s="194" t="n">
        <f aca="false">IF(AND(BH261&gt;0,BI261=0),1,0)</f>
        <v>0</v>
      </c>
      <c r="BH261" s="195" t="n">
        <f aca="false">AE261</f>
        <v>0</v>
      </c>
      <c r="BI261" s="187" t="n">
        <f aca="false">AF261</f>
        <v>0</v>
      </c>
      <c r="BJ261" s="194" t="n">
        <f aca="false">IF(AND(BK261&gt;0,BL261=0),1,0)</f>
        <v>0</v>
      </c>
      <c r="BK261" s="195" t="n">
        <f aca="false">AJ261</f>
        <v>0</v>
      </c>
      <c r="BL261" s="187" t="n">
        <f aca="false">AK261</f>
        <v>0</v>
      </c>
      <c r="BN261" s="196" t="n">
        <f aca="false">IF(P261&gt;0,1,0)</f>
        <v>0</v>
      </c>
      <c r="BO261" s="196" t="n">
        <f aca="false">IF(Q261&gt;0,1,0)</f>
        <v>0</v>
      </c>
      <c r="BP261" s="196" t="n">
        <f aca="false">IF(R261&gt;0,1,0)</f>
        <v>0</v>
      </c>
      <c r="BQ261" s="196" t="n">
        <f aca="false">IF(S261&gt;0,1,0)</f>
        <v>0</v>
      </c>
      <c r="BR261" s="196" t="n">
        <f aca="false">IF(T261&gt;0,1,0)</f>
        <v>0</v>
      </c>
      <c r="BS261" s="196" t="n">
        <f aca="false">IF(U261&gt;0,1,0)</f>
        <v>0</v>
      </c>
      <c r="BT261" s="197" t="n">
        <f aca="false">IF(SUM(BN261:BS261)&lt;=1,0,164)</f>
        <v>0</v>
      </c>
      <c r="CA261" s="27"/>
      <c r="CB261" s="199" t="str">
        <f aca="false">IF(ROUND(EJ261,2)=0,"",ROUND((K261-EJ261),2))</f>
        <v/>
      </c>
      <c r="CC261" s="200" t="str">
        <f aca="false">IF(CB261=0,"OK.",IF(CB261="","","Popraw  ;)"))</f>
        <v/>
      </c>
      <c r="CD261" s="201" t="str">
        <f aca="false">IF(ROWS(AP261:AP262)&gt;2,"Pamiętaj o wpisaniu WYPEŁNIONE do kol. z Filtrem","")</f>
        <v/>
      </c>
      <c r="CE261" s="217"/>
      <c r="CF261" s="218"/>
      <c r="CG261" s="218"/>
      <c r="CH261" s="218"/>
      <c r="CI261" s="220"/>
      <c r="CJ261" s="27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05" t="b">
        <f aca="false">ISNUMBER(D261)</f>
        <v>0</v>
      </c>
      <c r="CV261" s="206" t="b">
        <f aca="false">ISBLANK(D261)</f>
        <v>1</v>
      </c>
      <c r="CW261" s="189" t="b">
        <f aca="false">IF(CU261=CV261,FALSE(),TRUE())</f>
        <v>1</v>
      </c>
      <c r="CX261" s="55" t="n">
        <f aca="false">IF(CW261=TRUE(),0,1)</f>
        <v>0</v>
      </c>
      <c r="CY261" s="17"/>
      <c r="CZ261" s="55" t="n">
        <f aca="false">CX261</f>
        <v>0</v>
      </c>
      <c r="DA261" s="208" t="n">
        <f aca="false">IF(CZ261=0,DA260,CZ261)</f>
        <v>1</v>
      </c>
      <c r="DB261" s="161" t="n">
        <f aca="false">IF(DA261=1,1,IF(DA261=10,10,IF(DA261=20,20,10)))</f>
        <v>1</v>
      </c>
      <c r="DC261" s="222"/>
      <c r="DD261" s="208" t="n">
        <f aca="false">IF(DB261=1,1,0)</f>
        <v>1</v>
      </c>
      <c r="DE261" s="209" t="n">
        <f aca="false">DD261*K261</f>
        <v>0</v>
      </c>
      <c r="DF261" s="209" t="n">
        <f aca="false">DD261*M261</f>
        <v>0</v>
      </c>
      <c r="DG261" s="210"/>
      <c r="DH261" s="43"/>
      <c r="DI261" s="211"/>
      <c r="DJ261" s="112"/>
      <c r="DK261" s="162" t="n">
        <f aca="false">IF(DB261=1,M261,0)</f>
        <v>0</v>
      </c>
      <c r="DL261" s="212" t="n">
        <f aca="false">IF(AND(CZ261=1,DD261=1),2,DD261)</f>
        <v>1</v>
      </c>
      <c r="DM261" s="55" t="n">
        <f aca="false">IF(AND(DL261=2,DL262=2),2,IF(AND(DL261=2,DL262=1),3,DL261))</f>
        <v>1</v>
      </c>
      <c r="DN261" s="55" t="n">
        <f aca="false">IF(DM261=2,2,IF(AND(DM261=3,DM263=1),4,DM261))</f>
        <v>1</v>
      </c>
      <c r="DO261" s="55" t="n">
        <f aca="false">IF(DN261=2,2,IF(AND(DN261=4,DN264=1),5,DN261))</f>
        <v>1</v>
      </c>
      <c r="DP261" s="55" t="n">
        <f aca="false">IF(DO261=2,2,IF(AND(DO261=5,DO265=1),6,DO261))</f>
        <v>1</v>
      </c>
      <c r="DQ261" s="55" t="n">
        <f aca="false">IF(DP261=2,2,IF(AND(DP261=6,DP266=1),7,DP261))</f>
        <v>1</v>
      </c>
      <c r="DR261" s="55" t="n">
        <f aca="false">IF(DQ261=2,2,IF(AND(DQ261=7,DQ267=1),8,DQ261))</f>
        <v>1</v>
      </c>
      <c r="DS261" s="55" t="n">
        <f aca="false">IF(DR261=2,2,IF(AND(DR261=8,DR268=1),9,DR261))</f>
        <v>1</v>
      </c>
      <c r="DT261" s="55" t="n">
        <f aca="false">IF(DS261=2,2,IF(AND(DS261=9,DS269=1),10,DS261))</f>
        <v>1</v>
      </c>
      <c r="DU261" s="55" t="n">
        <f aca="false">IF(DT261=2,2,IF(AND(DT261=10,DT270=1),11,DT261))</f>
        <v>1</v>
      </c>
      <c r="DV261" s="55" t="n">
        <f aca="false">IF(DU261=2,2,IF(AND(DU261=11,DU271=1),12,DU261))</f>
        <v>1</v>
      </c>
      <c r="DW261" s="55" t="n">
        <f aca="false">IF(DV261=2,2,IF(AND(DV261=12,DV272=1),13,DV261))</f>
        <v>1</v>
      </c>
      <c r="DX261" s="55" t="n">
        <f aca="false">IF(DW261=2,2,IF(AND(DW261=13,DW273=1),14,DW261))</f>
        <v>1</v>
      </c>
      <c r="DY261" s="55" t="n">
        <f aca="false">IF(DX261=2,2,IF(AND(DX261=14,DX274=1),15,DX261))</f>
        <v>1</v>
      </c>
      <c r="DZ261" s="55" t="n">
        <f aca="false">IF(DY261=2,2,IF(AND(DY261=15,DY275=1),16,DY261))</f>
        <v>1</v>
      </c>
      <c r="EA261" s="55" t="n">
        <f aca="false">IF(DZ261=2,2,IF(AND(DZ261=16,DZ276=1),17,DZ261))</f>
        <v>1</v>
      </c>
      <c r="EB261" s="55" t="n">
        <f aca="false">IF(EA261=2,2,IF(AND(EA261=17,EA277=1),18,EA261))</f>
        <v>1</v>
      </c>
      <c r="EC261" s="213" t="n">
        <f aca="false">IF(EB261=2,2,IF(AND(EB261=18,EB278=1),19,EB261))</f>
        <v>1</v>
      </c>
      <c r="ED261" s="214" t="n">
        <f aca="false">IF(EC261=2,DK261,IF(EC261=3,(DK261+DK262),IF(EC261=4,(DK261+DK262+DK263),IF(EC261=5,(DK261+DK262+DK263+DK264),IF(EC261=6,(DK261+DK262+DK263+DK264+DK265),IF(EC261=7,(DK261+DK262+DK263+DK264+DK265+DK266),0))))))</f>
        <v>0</v>
      </c>
      <c r="EE261" s="215" t="n">
        <f aca="false">IF(EC261=8,(DK261+DK262+DK263+DK264+DK265+DK266+DK267),IF(EC261=9,(DK261+DK262+DK263+DK264+DK265+DK266+DK267+DK268),IF(EC261=10,(DK261+DK262+DK263+DK264+DK265+DK266+DK267+DK268+DK269),IF(EC261=11,(DK261+DK262+DK263+DK264+DK265+DK266+DK267+DK268+DK269+DK270),IF(EC261=12,(DK261+DK262+DK263+DK264+DK265+DK266+DK267+DK268+DK269+DK270+DK271),IF(EC261=13,(DK261+DK262+DK263+DK264+DK265+DK266+DK267+DK268+DK269+DK270+DK271+DK272),0))))))</f>
        <v>0</v>
      </c>
      <c r="EF261" s="215" t="n">
        <f aca="false">IF(EC261=14,SUM(DK261:DK273),IF(EC261=15,SUM(DK261:DK274),IF(EC261=16,SUM(DK261:DK275),IF(EC261=17,SUM(DK261:DK276),IF(EC261=18,SUM(DK261:DK277),IF(EC261=19,SUM(DK261:DK278),0))))))</f>
        <v>0</v>
      </c>
      <c r="EG261" s="216" t="n">
        <f aca="false">ED261+EE261+EF261</f>
        <v>0</v>
      </c>
      <c r="EH261" s="215"/>
      <c r="EI261" s="216"/>
      <c r="EJ261" s="113" t="n">
        <f aca="false">EG261+EI261</f>
        <v>0</v>
      </c>
      <c r="EK261" s="113"/>
      <c r="EL261" s="113"/>
      <c r="EM261" s="113"/>
      <c r="EN261" s="113"/>
    </row>
    <row r="262" s="16" customFormat="true" ht="27" hidden="false" customHeight="true" outlineLevel="0" collapsed="false">
      <c r="B262" s="164" t="str">
        <f aca="false">IF(M262&gt;0,"Wypełnione","")</f>
        <v/>
      </c>
      <c r="C262" s="165" t="str">
        <f aca="false">IF(AU262=1,SUM(AU$11:AU262),"")</f>
        <v/>
      </c>
      <c r="D262" s="166"/>
      <c r="E262" s="167"/>
      <c r="F262" s="168"/>
      <c r="G262" s="169"/>
      <c r="H262" s="170"/>
      <c r="I262" s="168"/>
      <c r="J262" s="169"/>
      <c r="K262" s="170"/>
      <c r="L262" s="171"/>
      <c r="M262" s="172"/>
      <c r="N262" s="173"/>
      <c r="O262" s="173"/>
      <c r="P262" s="174"/>
      <c r="Q262" s="175"/>
      <c r="R262" s="175"/>
      <c r="S262" s="175"/>
      <c r="T262" s="175"/>
      <c r="U262" s="176"/>
      <c r="V262" s="177"/>
      <c r="W262" s="178"/>
      <c r="X262" s="178"/>
      <c r="Y262" s="178"/>
      <c r="Z262" s="178"/>
      <c r="AA262" s="178"/>
      <c r="AB262" s="178"/>
      <c r="AC262" s="178"/>
      <c r="AD262" s="178"/>
      <c r="AE262" s="179"/>
      <c r="AF262" s="180"/>
      <c r="AG262" s="177"/>
      <c r="AH262" s="178"/>
      <c r="AI262" s="181"/>
      <c r="AJ262" s="182"/>
      <c r="AK262" s="169"/>
      <c r="AL262" s="183"/>
      <c r="AM262" s="184"/>
      <c r="AN262" s="184"/>
      <c r="AO262" s="183"/>
      <c r="AP262" s="185"/>
      <c r="AQ262" s="186" t="str">
        <f aca="false">IF(BG262+BJ262&gt;0,"Wpisz miarę.","")</f>
        <v/>
      </c>
      <c r="AR262" s="187" t="n">
        <v>1</v>
      </c>
      <c r="AU262" s="188" t="n">
        <f aca="false">AW262</f>
        <v>0</v>
      </c>
      <c r="AV262" s="189" t="b">
        <f aca="false">ISNONTEXT(D262)</f>
        <v>1</v>
      </c>
      <c r="AW262" s="55" t="n">
        <f aca="false">IF(AV262=TRUE(),0,1)</f>
        <v>0</v>
      </c>
      <c r="AX262" s="190" t="n">
        <f aca="false">IF(D262=0,1,COUNTIF(D$12:D$401,D262))</f>
        <v>1</v>
      </c>
      <c r="AY262" s="191" t="n">
        <f aca="false">IF(AX262&gt;1,1,0)</f>
        <v>0</v>
      </c>
      <c r="BD262" s="193"/>
      <c r="BE262" s="193"/>
      <c r="BG262" s="194" t="n">
        <f aca="false">IF(AND(BH262&gt;0,BI262=0),1,0)</f>
        <v>0</v>
      </c>
      <c r="BH262" s="195" t="n">
        <f aca="false">AE262</f>
        <v>0</v>
      </c>
      <c r="BI262" s="187" t="n">
        <f aca="false">AF262</f>
        <v>0</v>
      </c>
      <c r="BJ262" s="194" t="n">
        <f aca="false">IF(AND(BK262&gt;0,BL262=0),1,0)</f>
        <v>0</v>
      </c>
      <c r="BK262" s="195" t="n">
        <f aca="false">AJ262</f>
        <v>0</v>
      </c>
      <c r="BL262" s="187" t="n">
        <f aca="false">AK262</f>
        <v>0</v>
      </c>
      <c r="BN262" s="196" t="n">
        <f aca="false">IF(P262&gt;0,1,0)</f>
        <v>0</v>
      </c>
      <c r="BO262" s="196" t="n">
        <f aca="false">IF(Q262&gt;0,1,0)</f>
        <v>0</v>
      </c>
      <c r="BP262" s="196" t="n">
        <f aca="false">IF(R262&gt;0,1,0)</f>
        <v>0</v>
      </c>
      <c r="BQ262" s="196" t="n">
        <f aca="false">IF(S262&gt;0,1,0)</f>
        <v>0</v>
      </c>
      <c r="BR262" s="196" t="n">
        <f aca="false">IF(T262&gt;0,1,0)</f>
        <v>0</v>
      </c>
      <c r="BS262" s="196" t="n">
        <f aca="false">IF(U262&gt;0,1,0)</f>
        <v>0</v>
      </c>
      <c r="BT262" s="197" t="n">
        <f aca="false">IF(SUM(BN262:BS262)&lt;=1,0,164)</f>
        <v>0</v>
      </c>
      <c r="CA262" s="27"/>
      <c r="CB262" s="199" t="str">
        <f aca="false">IF(ROUND(EJ262,2)=0,"",ROUND((K262-EJ262),2))</f>
        <v/>
      </c>
      <c r="CC262" s="200" t="str">
        <f aca="false">IF(CB262=0,"OK.",IF(CB262="","","Popraw  ;)"))</f>
        <v/>
      </c>
      <c r="CD262" s="201" t="str">
        <f aca="false">IF(ROWS(AP262:AP263)&gt;2,"Pamiętaj o wpisaniu WYPEŁNIONE do kol. z Filtrem","")</f>
        <v/>
      </c>
      <c r="CE262" s="217"/>
      <c r="CF262" s="218"/>
      <c r="CG262" s="218"/>
      <c r="CH262" s="218"/>
      <c r="CI262" s="220"/>
      <c r="CJ262" s="27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05" t="b">
        <f aca="false">ISNUMBER(D262)</f>
        <v>0</v>
      </c>
      <c r="CV262" s="206" t="b">
        <f aca="false">ISBLANK(D262)</f>
        <v>1</v>
      </c>
      <c r="CW262" s="189" t="b">
        <f aca="false">IF(CU262=CV262,FALSE(),TRUE())</f>
        <v>1</v>
      </c>
      <c r="CX262" s="55" t="n">
        <f aca="false">IF(CW262=TRUE(),0,1)</f>
        <v>0</v>
      </c>
      <c r="CY262" s="17"/>
      <c r="CZ262" s="55" t="n">
        <f aca="false">CX262</f>
        <v>0</v>
      </c>
      <c r="DA262" s="208" t="n">
        <f aca="false">IF(CZ262=0,DA261,CZ262)</f>
        <v>1</v>
      </c>
      <c r="DB262" s="161" t="n">
        <f aca="false">IF(DA262=1,1,IF(DA262=10,10,IF(DA262=20,20,10)))</f>
        <v>1</v>
      </c>
      <c r="DC262" s="222"/>
      <c r="DD262" s="208" t="n">
        <f aca="false">IF(DB262=1,1,0)</f>
        <v>1</v>
      </c>
      <c r="DE262" s="209" t="n">
        <f aca="false">DD262*K262</f>
        <v>0</v>
      </c>
      <c r="DF262" s="209" t="n">
        <f aca="false">DD262*M262</f>
        <v>0</v>
      </c>
      <c r="DG262" s="210"/>
      <c r="DH262" s="43"/>
      <c r="DI262" s="211"/>
      <c r="DJ262" s="112"/>
      <c r="DK262" s="162" t="n">
        <f aca="false">IF(DB262=1,M262,0)</f>
        <v>0</v>
      </c>
      <c r="DL262" s="212" t="n">
        <f aca="false">IF(AND(CZ262=1,DD262=1),2,DD262)</f>
        <v>1</v>
      </c>
      <c r="DM262" s="55" t="n">
        <f aca="false">IF(AND(DL262=2,DL263=2),2,IF(AND(DL262=2,DL263=1),3,DL262))</f>
        <v>1</v>
      </c>
      <c r="DN262" s="55" t="n">
        <f aca="false">IF(DM262=2,2,IF(AND(DM262=3,DM264=1),4,DM262))</f>
        <v>1</v>
      </c>
      <c r="DO262" s="55" t="n">
        <f aca="false">IF(DN262=2,2,IF(AND(DN262=4,DN265=1),5,DN262))</f>
        <v>1</v>
      </c>
      <c r="DP262" s="55" t="n">
        <f aca="false">IF(DO262=2,2,IF(AND(DO262=5,DO266=1),6,DO262))</f>
        <v>1</v>
      </c>
      <c r="DQ262" s="55" t="n">
        <f aca="false">IF(DP262=2,2,IF(AND(DP262=6,DP267=1),7,DP262))</f>
        <v>1</v>
      </c>
      <c r="DR262" s="55" t="n">
        <f aca="false">IF(DQ262=2,2,IF(AND(DQ262=7,DQ268=1),8,DQ262))</f>
        <v>1</v>
      </c>
      <c r="DS262" s="55" t="n">
        <f aca="false">IF(DR262=2,2,IF(AND(DR262=8,DR269=1),9,DR262))</f>
        <v>1</v>
      </c>
      <c r="DT262" s="55" t="n">
        <f aca="false">IF(DS262=2,2,IF(AND(DS262=9,DS270=1),10,DS262))</f>
        <v>1</v>
      </c>
      <c r="DU262" s="55" t="n">
        <f aca="false">IF(DT262=2,2,IF(AND(DT262=10,DT271=1),11,DT262))</f>
        <v>1</v>
      </c>
      <c r="DV262" s="55" t="n">
        <f aca="false">IF(DU262=2,2,IF(AND(DU262=11,DU272=1),12,DU262))</f>
        <v>1</v>
      </c>
      <c r="DW262" s="55" t="n">
        <f aca="false">IF(DV262=2,2,IF(AND(DV262=12,DV273=1),13,DV262))</f>
        <v>1</v>
      </c>
      <c r="DX262" s="55" t="n">
        <f aca="false">IF(DW262=2,2,IF(AND(DW262=13,DW274=1),14,DW262))</f>
        <v>1</v>
      </c>
      <c r="DY262" s="55" t="n">
        <f aca="false">IF(DX262=2,2,IF(AND(DX262=14,DX275=1),15,DX262))</f>
        <v>1</v>
      </c>
      <c r="DZ262" s="55" t="n">
        <f aca="false">IF(DY262=2,2,IF(AND(DY262=15,DY276=1),16,DY262))</f>
        <v>1</v>
      </c>
      <c r="EA262" s="55" t="n">
        <f aca="false">IF(DZ262=2,2,IF(AND(DZ262=16,DZ277=1),17,DZ262))</f>
        <v>1</v>
      </c>
      <c r="EB262" s="55" t="n">
        <f aca="false">IF(EA262=2,2,IF(AND(EA262=17,EA278=1),18,EA262))</f>
        <v>1</v>
      </c>
      <c r="EC262" s="213" t="n">
        <f aca="false">IF(EB262=2,2,IF(AND(EB262=18,EB279=1),19,EB262))</f>
        <v>1</v>
      </c>
      <c r="ED262" s="214" t="n">
        <f aca="false">IF(EC262=2,DK262,IF(EC262=3,(DK262+DK263),IF(EC262=4,(DK262+DK263+DK264),IF(EC262=5,(DK262+DK263+DK264+DK265),IF(EC262=6,(DK262+DK263+DK264+DK265+DK266),IF(EC262=7,(DK262+DK263+DK264+DK265+DK266+DK267),0))))))</f>
        <v>0</v>
      </c>
      <c r="EE262" s="215" t="n">
        <f aca="false">IF(EC262=8,(DK262+DK263+DK264+DK265+DK266+DK267+DK268),IF(EC262=9,(DK262+DK263+DK264+DK265+DK266+DK267+DK268+DK269),IF(EC262=10,(DK262+DK263+DK264+DK265+DK266+DK267+DK268+DK269+DK270),IF(EC262=11,(DK262+DK263+DK264+DK265+DK266+DK267+DK268+DK269+DK270+DK271),IF(EC262=12,(DK262+DK263+DK264+DK265+DK266+DK267+DK268+DK269+DK270+DK271+DK272),IF(EC262=13,(DK262+DK263+DK264+DK265+DK266+DK267+DK268+DK269+DK270+DK271+DK272+DK273),0))))))</f>
        <v>0</v>
      </c>
      <c r="EF262" s="215" t="n">
        <f aca="false">IF(EC262=14,SUM(DK262:DK274),IF(EC262=15,SUM(DK262:DK275),IF(EC262=16,SUM(DK262:DK276),IF(EC262=17,SUM(DK262:DK277),IF(EC262=18,SUM(DK262:DK278),IF(EC262=19,SUM(DK262:DK279),0))))))</f>
        <v>0</v>
      </c>
      <c r="EG262" s="216" t="n">
        <f aca="false">ED262+EE262+EF262</f>
        <v>0</v>
      </c>
      <c r="EH262" s="215"/>
      <c r="EI262" s="216"/>
      <c r="EJ262" s="113" t="n">
        <f aca="false">EG262+EI262</f>
        <v>0</v>
      </c>
      <c r="EK262" s="113"/>
      <c r="EL262" s="113"/>
      <c r="EM262" s="113"/>
      <c r="EN262" s="113"/>
    </row>
    <row r="263" s="16" customFormat="true" ht="27" hidden="false" customHeight="true" outlineLevel="0" collapsed="false">
      <c r="B263" s="164" t="str">
        <f aca="false">IF(M263&gt;0,"Wypełnione","")</f>
        <v/>
      </c>
      <c r="C263" s="165" t="str">
        <f aca="false">IF(AU263=1,SUM(AU$11:AU263),"")</f>
        <v/>
      </c>
      <c r="D263" s="166"/>
      <c r="E263" s="167"/>
      <c r="F263" s="168"/>
      <c r="G263" s="169"/>
      <c r="H263" s="170"/>
      <c r="I263" s="168"/>
      <c r="J263" s="169"/>
      <c r="K263" s="170"/>
      <c r="L263" s="171"/>
      <c r="M263" s="172"/>
      <c r="N263" s="173"/>
      <c r="O263" s="173"/>
      <c r="P263" s="174"/>
      <c r="Q263" s="175"/>
      <c r="R263" s="175"/>
      <c r="S263" s="175"/>
      <c r="T263" s="175"/>
      <c r="U263" s="176"/>
      <c r="V263" s="177"/>
      <c r="W263" s="178"/>
      <c r="X263" s="178"/>
      <c r="Y263" s="178"/>
      <c r="Z263" s="178"/>
      <c r="AA263" s="178"/>
      <c r="AB263" s="178"/>
      <c r="AC263" s="178"/>
      <c r="AD263" s="178"/>
      <c r="AE263" s="179"/>
      <c r="AF263" s="180"/>
      <c r="AG263" s="177"/>
      <c r="AH263" s="178"/>
      <c r="AI263" s="181"/>
      <c r="AJ263" s="182"/>
      <c r="AK263" s="169"/>
      <c r="AL263" s="183"/>
      <c r="AM263" s="184"/>
      <c r="AN263" s="184"/>
      <c r="AO263" s="183"/>
      <c r="AP263" s="185"/>
      <c r="AQ263" s="186" t="str">
        <f aca="false">IF(BG263+BJ263&gt;0,"Wpisz miarę.","")</f>
        <v/>
      </c>
      <c r="AR263" s="187" t="n">
        <v>1</v>
      </c>
      <c r="AU263" s="188" t="n">
        <f aca="false">AW263</f>
        <v>0</v>
      </c>
      <c r="AV263" s="189" t="b">
        <f aca="false">ISNONTEXT(D263)</f>
        <v>1</v>
      </c>
      <c r="AW263" s="55" t="n">
        <f aca="false">IF(AV263=TRUE(),0,1)</f>
        <v>0</v>
      </c>
      <c r="AX263" s="190" t="n">
        <f aca="false">IF(D263=0,1,COUNTIF(D$12:D$401,D263))</f>
        <v>1</v>
      </c>
      <c r="AY263" s="191" t="n">
        <f aca="false">IF(AX263&gt;1,1,0)</f>
        <v>0</v>
      </c>
      <c r="BD263" s="193"/>
      <c r="BE263" s="193"/>
      <c r="BG263" s="194" t="n">
        <f aca="false">IF(AND(BH263&gt;0,BI263=0),1,0)</f>
        <v>0</v>
      </c>
      <c r="BH263" s="195" t="n">
        <f aca="false">AE263</f>
        <v>0</v>
      </c>
      <c r="BI263" s="187" t="n">
        <f aca="false">AF263</f>
        <v>0</v>
      </c>
      <c r="BJ263" s="194" t="n">
        <f aca="false">IF(AND(BK263&gt;0,BL263=0),1,0)</f>
        <v>0</v>
      </c>
      <c r="BK263" s="195" t="n">
        <f aca="false">AJ263</f>
        <v>0</v>
      </c>
      <c r="BL263" s="187" t="n">
        <f aca="false">AK263</f>
        <v>0</v>
      </c>
      <c r="BN263" s="196" t="n">
        <f aca="false">IF(P263&gt;0,1,0)</f>
        <v>0</v>
      </c>
      <c r="BO263" s="196" t="n">
        <f aca="false">IF(Q263&gt;0,1,0)</f>
        <v>0</v>
      </c>
      <c r="BP263" s="196" t="n">
        <f aca="false">IF(R263&gt;0,1,0)</f>
        <v>0</v>
      </c>
      <c r="BQ263" s="196" t="n">
        <f aca="false">IF(S263&gt;0,1,0)</f>
        <v>0</v>
      </c>
      <c r="BR263" s="196" t="n">
        <f aca="false">IF(T263&gt;0,1,0)</f>
        <v>0</v>
      </c>
      <c r="BS263" s="196" t="n">
        <f aca="false">IF(U263&gt;0,1,0)</f>
        <v>0</v>
      </c>
      <c r="BT263" s="197" t="n">
        <f aca="false">IF(SUM(BN263:BS263)&lt;=1,0,164)</f>
        <v>0</v>
      </c>
      <c r="CA263" s="27"/>
      <c r="CB263" s="199" t="str">
        <f aca="false">IF(ROUND(EJ263,2)=0,"",ROUND((K263-EJ263),2))</f>
        <v/>
      </c>
      <c r="CC263" s="200" t="str">
        <f aca="false">IF(CB263=0,"OK.",IF(CB263="","","Popraw  ;)"))</f>
        <v/>
      </c>
      <c r="CD263" s="201" t="str">
        <f aca="false">IF(ROWS(AP263:AP264)&gt;2,"Pamiętaj o wpisaniu WYPEŁNIONE do kol. z Filtrem","")</f>
        <v/>
      </c>
      <c r="CE263" s="217"/>
      <c r="CF263" s="218"/>
      <c r="CG263" s="218"/>
      <c r="CH263" s="218"/>
      <c r="CI263" s="220"/>
      <c r="CJ263" s="27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05" t="b">
        <f aca="false">ISNUMBER(D263)</f>
        <v>0</v>
      </c>
      <c r="CV263" s="206" t="b">
        <f aca="false">ISBLANK(D263)</f>
        <v>1</v>
      </c>
      <c r="CW263" s="189" t="b">
        <f aca="false">IF(CU263=CV263,FALSE(),TRUE())</f>
        <v>1</v>
      </c>
      <c r="CX263" s="55" t="n">
        <f aca="false">IF(CW263=TRUE(),0,1)</f>
        <v>0</v>
      </c>
      <c r="CY263" s="17"/>
      <c r="CZ263" s="55" t="n">
        <f aca="false">CX263</f>
        <v>0</v>
      </c>
      <c r="DA263" s="208" t="n">
        <f aca="false">IF(CZ263=0,DA262,CZ263)</f>
        <v>1</v>
      </c>
      <c r="DB263" s="161" t="n">
        <f aca="false">IF(DA263=1,1,IF(DA263=10,10,IF(DA263=20,20,10)))</f>
        <v>1</v>
      </c>
      <c r="DC263" s="222"/>
      <c r="DD263" s="208" t="n">
        <f aca="false">IF(DB263=1,1,0)</f>
        <v>1</v>
      </c>
      <c r="DE263" s="209" t="n">
        <f aca="false">DD263*K263</f>
        <v>0</v>
      </c>
      <c r="DF263" s="209" t="n">
        <f aca="false">DD263*M263</f>
        <v>0</v>
      </c>
      <c r="DG263" s="210"/>
      <c r="DH263" s="43"/>
      <c r="DI263" s="211"/>
      <c r="DJ263" s="112"/>
      <c r="DK263" s="162" t="n">
        <f aca="false">IF(DB263=1,M263,0)</f>
        <v>0</v>
      </c>
      <c r="DL263" s="212" t="n">
        <f aca="false">IF(AND(CZ263=1,DD263=1),2,DD263)</f>
        <v>1</v>
      </c>
      <c r="DM263" s="55" t="n">
        <f aca="false">IF(AND(DL263=2,DL264=2),2,IF(AND(DL263=2,DL264=1),3,DL263))</f>
        <v>1</v>
      </c>
      <c r="DN263" s="55" t="n">
        <f aca="false">IF(DM263=2,2,IF(AND(DM263=3,DM265=1),4,DM263))</f>
        <v>1</v>
      </c>
      <c r="DO263" s="55" t="n">
        <f aca="false">IF(DN263=2,2,IF(AND(DN263=4,DN266=1),5,DN263))</f>
        <v>1</v>
      </c>
      <c r="DP263" s="55" t="n">
        <f aca="false">IF(DO263=2,2,IF(AND(DO263=5,DO267=1),6,DO263))</f>
        <v>1</v>
      </c>
      <c r="DQ263" s="55" t="n">
        <f aca="false">IF(DP263=2,2,IF(AND(DP263=6,DP268=1),7,DP263))</f>
        <v>1</v>
      </c>
      <c r="DR263" s="55" t="n">
        <f aca="false">IF(DQ263=2,2,IF(AND(DQ263=7,DQ269=1),8,DQ263))</f>
        <v>1</v>
      </c>
      <c r="DS263" s="55" t="n">
        <f aca="false">IF(DR263=2,2,IF(AND(DR263=8,DR270=1),9,DR263))</f>
        <v>1</v>
      </c>
      <c r="DT263" s="55" t="n">
        <f aca="false">IF(DS263=2,2,IF(AND(DS263=9,DS271=1),10,DS263))</f>
        <v>1</v>
      </c>
      <c r="DU263" s="55" t="n">
        <f aca="false">IF(DT263=2,2,IF(AND(DT263=10,DT272=1),11,DT263))</f>
        <v>1</v>
      </c>
      <c r="DV263" s="55" t="n">
        <f aca="false">IF(DU263=2,2,IF(AND(DU263=11,DU273=1),12,DU263))</f>
        <v>1</v>
      </c>
      <c r="DW263" s="55" t="n">
        <f aca="false">IF(DV263=2,2,IF(AND(DV263=12,DV274=1),13,DV263))</f>
        <v>1</v>
      </c>
      <c r="DX263" s="55" t="n">
        <f aca="false">IF(DW263=2,2,IF(AND(DW263=13,DW275=1),14,DW263))</f>
        <v>1</v>
      </c>
      <c r="DY263" s="55" t="n">
        <f aca="false">IF(DX263=2,2,IF(AND(DX263=14,DX276=1),15,DX263))</f>
        <v>1</v>
      </c>
      <c r="DZ263" s="55" t="n">
        <f aca="false">IF(DY263=2,2,IF(AND(DY263=15,DY277=1),16,DY263))</f>
        <v>1</v>
      </c>
      <c r="EA263" s="55" t="n">
        <f aca="false">IF(DZ263=2,2,IF(AND(DZ263=16,DZ278=1),17,DZ263))</f>
        <v>1</v>
      </c>
      <c r="EB263" s="55" t="n">
        <f aca="false">IF(EA263=2,2,IF(AND(EA263=17,EA279=1),18,EA263))</f>
        <v>1</v>
      </c>
      <c r="EC263" s="213" t="n">
        <f aca="false">IF(EB263=2,2,IF(AND(EB263=18,EB280=1),19,EB263))</f>
        <v>1</v>
      </c>
      <c r="ED263" s="214" t="n">
        <f aca="false">IF(EC263=2,DK263,IF(EC263=3,(DK263+DK264),IF(EC263=4,(DK263+DK264+DK265),IF(EC263=5,(DK263+DK264+DK265+DK266),IF(EC263=6,(DK263+DK264+DK265+DK266+DK267),IF(EC263=7,(DK263+DK264+DK265+DK266+DK267+DK268),0))))))</f>
        <v>0</v>
      </c>
      <c r="EE263" s="215" t="n">
        <f aca="false">IF(EC263=8,(DK263+DK264+DK265+DK266+DK267+DK268+DK269),IF(EC263=9,(DK263+DK264+DK265+DK266+DK267+DK268+DK269+DK270),IF(EC263=10,(DK263+DK264+DK265+DK266+DK267+DK268+DK269+DK270+DK271),IF(EC263=11,(DK263+DK264+DK265+DK266+DK267+DK268+DK269+DK270+DK271+DK272),IF(EC263=12,(DK263+DK264+DK265+DK266+DK267+DK268+DK269+DK270+DK271+DK272+DK273),IF(EC263=13,(DK263+DK264+DK265+DK266+DK267+DK268+DK269+DK270+DK271+DK272+DK273+DK274),0))))))</f>
        <v>0</v>
      </c>
      <c r="EF263" s="215" t="n">
        <f aca="false">IF(EC263=14,SUM(DK263:DK275),IF(EC263=15,SUM(DK263:DK276),IF(EC263=16,SUM(DK263:DK277),IF(EC263=17,SUM(DK263:DK278),IF(EC263=18,SUM(DK263:DK279),IF(EC263=19,SUM(DK263:DK280),0))))))</f>
        <v>0</v>
      </c>
      <c r="EG263" s="216" t="n">
        <f aca="false">ED263+EE263+EF263</f>
        <v>0</v>
      </c>
      <c r="EH263" s="215"/>
      <c r="EI263" s="216"/>
      <c r="EJ263" s="113" t="n">
        <f aca="false">EG263+EI263</f>
        <v>0</v>
      </c>
      <c r="EK263" s="113"/>
      <c r="EL263" s="113"/>
      <c r="EM263" s="113"/>
      <c r="EN263" s="113"/>
    </row>
    <row r="264" s="16" customFormat="true" ht="27" hidden="false" customHeight="true" outlineLevel="0" collapsed="false">
      <c r="B264" s="164" t="str">
        <f aca="false">IF(M264&gt;0,"Wypełnione","")</f>
        <v/>
      </c>
      <c r="C264" s="165" t="str">
        <f aca="false">IF(AU264=1,SUM(AU$11:AU264),"")</f>
        <v/>
      </c>
      <c r="D264" s="166"/>
      <c r="E264" s="167"/>
      <c r="F264" s="168"/>
      <c r="G264" s="169"/>
      <c r="H264" s="170"/>
      <c r="I264" s="168"/>
      <c r="J264" s="169"/>
      <c r="K264" s="170"/>
      <c r="L264" s="171"/>
      <c r="M264" s="172"/>
      <c r="N264" s="173"/>
      <c r="O264" s="173"/>
      <c r="P264" s="174"/>
      <c r="Q264" s="175"/>
      <c r="R264" s="175"/>
      <c r="S264" s="175"/>
      <c r="T264" s="175"/>
      <c r="U264" s="176"/>
      <c r="V264" s="177"/>
      <c r="W264" s="178"/>
      <c r="X264" s="178"/>
      <c r="Y264" s="178"/>
      <c r="Z264" s="178"/>
      <c r="AA264" s="178"/>
      <c r="AB264" s="178"/>
      <c r="AC264" s="178"/>
      <c r="AD264" s="178"/>
      <c r="AE264" s="179"/>
      <c r="AF264" s="180"/>
      <c r="AG264" s="177"/>
      <c r="AH264" s="178"/>
      <c r="AI264" s="181"/>
      <c r="AJ264" s="182"/>
      <c r="AK264" s="169"/>
      <c r="AL264" s="183"/>
      <c r="AM264" s="184"/>
      <c r="AN264" s="184"/>
      <c r="AO264" s="183"/>
      <c r="AP264" s="185"/>
      <c r="AQ264" s="186" t="str">
        <f aca="false">IF(BG264+BJ264&gt;0,"Wpisz miarę.","")</f>
        <v/>
      </c>
      <c r="AR264" s="187" t="n">
        <v>1</v>
      </c>
      <c r="AU264" s="188" t="n">
        <f aca="false">AW264</f>
        <v>0</v>
      </c>
      <c r="AV264" s="189" t="b">
        <f aca="false">ISNONTEXT(D264)</f>
        <v>1</v>
      </c>
      <c r="AW264" s="55" t="n">
        <f aca="false">IF(AV264=TRUE(),0,1)</f>
        <v>0</v>
      </c>
      <c r="AX264" s="190" t="n">
        <f aca="false">IF(D264=0,1,COUNTIF(D$12:D$401,D264))</f>
        <v>1</v>
      </c>
      <c r="AY264" s="191" t="n">
        <f aca="false">IF(AX264&gt;1,1,0)</f>
        <v>0</v>
      </c>
      <c r="BD264" s="193"/>
      <c r="BE264" s="193"/>
      <c r="BG264" s="194" t="n">
        <f aca="false">IF(AND(BH264&gt;0,BI264=0),1,0)</f>
        <v>0</v>
      </c>
      <c r="BH264" s="195" t="n">
        <f aca="false">AE264</f>
        <v>0</v>
      </c>
      <c r="BI264" s="187" t="n">
        <f aca="false">AF264</f>
        <v>0</v>
      </c>
      <c r="BJ264" s="194" t="n">
        <f aca="false">IF(AND(BK264&gt;0,BL264=0),1,0)</f>
        <v>0</v>
      </c>
      <c r="BK264" s="195" t="n">
        <f aca="false">AJ264</f>
        <v>0</v>
      </c>
      <c r="BL264" s="187" t="n">
        <f aca="false">AK264</f>
        <v>0</v>
      </c>
      <c r="BN264" s="196" t="n">
        <f aca="false">IF(P264&gt;0,1,0)</f>
        <v>0</v>
      </c>
      <c r="BO264" s="196" t="n">
        <f aca="false">IF(Q264&gt;0,1,0)</f>
        <v>0</v>
      </c>
      <c r="BP264" s="196" t="n">
        <f aca="false">IF(R264&gt;0,1,0)</f>
        <v>0</v>
      </c>
      <c r="BQ264" s="196" t="n">
        <f aca="false">IF(S264&gt;0,1,0)</f>
        <v>0</v>
      </c>
      <c r="BR264" s="196" t="n">
        <f aca="false">IF(T264&gt;0,1,0)</f>
        <v>0</v>
      </c>
      <c r="BS264" s="196" t="n">
        <f aca="false">IF(U264&gt;0,1,0)</f>
        <v>0</v>
      </c>
      <c r="BT264" s="197" t="n">
        <f aca="false">IF(SUM(BN264:BS264)&lt;=1,0,164)</f>
        <v>0</v>
      </c>
      <c r="CA264" s="27"/>
      <c r="CB264" s="199" t="str">
        <f aca="false">IF(ROUND(EJ264,2)=0,"",ROUND((K264-EJ264),2))</f>
        <v/>
      </c>
      <c r="CC264" s="200" t="str">
        <f aca="false">IF(CB264=0,"OK.",IF(CB264="","","Popraw  ;)"))</f>
        <v/>
      </c>
      <c r="CD264" s="201" t="str">
        <f aca="false">IF(ROWS(AP264:AP265)&gt;2,"Pamiętaj o wpisaniu WYPEŁNIONE do kol. z Filtrem","")</f>
        <v/>
      </c>
      <c r="CE264" s="217"/>
      <c r="CF264" s="218"/>
      <c r="CG264" s="218"/>
      <c r="CH264" s="218"/>
      <c r="CI264" s="220"/>
      <c r="CJ264" s="27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05" t="b">
        <f aca="false">ISNUMBER(D264)</f>
        <v>0</v>
      </c>
      <c r="CV264" s="206" t="b">
        <f aca="false">ISBLANK(D264)</f>
        <v>1</v>
      </c>
      <c r="CW264" s="189" t="b">
        <f aca="false">IF(CU264=CV264,FALSE(),TRUE())</f>
        <v>1</v>
      </c>
      <c r="CX264" s="55" t="n">
        <f aca="false">IF(CW264=TRUE(),0,1)</f>
        <v>0</v>
      </c>
      <c r="CY264" s="17"/>
      <c r="CZ264" s="55" t="n">
        <f aca="false">CX264</f>
        <v>0</v>
      </c>
      <c r="DA264" s="208" t="n">
        <f aca="false">IF(CZ264=0,DA263,CZ264)</f>
        <v>1</v>
      </c>
      <c r="DB264" s="161" t="n">
        <f aca="false">IF(DA264=1,1,IF(DA264=10,10,IF(DA264=20,20,10)))</f>
        <v>1</v>
      </c>
      <c r="DC264" s="222"/>
      <c r="DD264" s="208" t="n">
        <f aca="false">IF(DB264=1,1,0)</f>
        <v>1</v>
      </c>
      <c r="DE264" s="209" t="n">
        <f aca="false">DD264*K264</f>
        <v>0</v>
      </c>
      <c r="DF264" s="209" t="n">
        <f aca="false">DD264*M264</f>
        <v>0</v>
      </c>
      <c r="DG264" s="210"/>
      <c r="DH264" s="43"/>
      <c r="DI264" s="211"/>
      <c r="DJ264" s="112"/>
      <c r="DK264" s="162" t="n">
        <f aca="false">IF(DB264=1,M264,0)</f>
        <v>0</v>
      </c>
      <c r="DL264" s="212" t="n">
        <f aca="false">IF(AND(CZ264=1,DD264=1),2,DD264)</f>
        <v>1</v>
      </c>
      <c r="DM264" s="55" t="n">
        <f aca="false">IF(AND(DL264=2,DL265=2),2,IF(AND(DL264=2,DL265=1),3,DL264))</f>
        <v>1</v>
      </c>
      <c r="DN264" s="55" t="n">
        <f aca="false">IF(DM264=2,2,IF(AND(DM264=3,DM266=1),4,DM264))</f>
        <v>1</v>
      </c>
      <c r="DO264" s="55" t="n">
        <f aca="false">IF(DN264=2,2,IF(AND(DN264=4,DN267=1),5,DN264))</f>
        <v>1</v>
      </c>
      <c r="DP264" s="55" t="n">
        <f aca="false">IF(DO264=2,2,IF(AND(DO264=5,DO268=1),6,DO264))</f>
        <v>1</v>
      </c>
      <c r="DQ264" s="55" t="n">
        <f aca="false">IF(DP264=2,2,IF(AND(DP264=6,DP269=1),7,DP264))</f>
        <v>1</v>
      </c>
      <c r="DR264" s="55" t="n">
        <f aca="false">IF(DQ264=2,2,IF(AND(DQ264=7,DQ270=1),8,DQ264))</f>
        <v>1</v>
      </c>
      <c r="DS264" s="55" t="n">
        <f aca="false">IF(DR264=2,2,IF(AND(DR264=8,DR271=1),9,DR264))</f>
        <v>1</v>
      </c>
      <c r="DT264" s="55" t="n">
        <f aca="false">IF(DS264=2,2,IF(AND(DS264=9,DS272=1),10,DS264))</f>
        <v>1</v>
      </c>
      <c r="DU264" s="55" t="n">
        <f aca="false">IF(DT264=2,2,IF(AND(DT264=10,DT273=1),11,DT264))</f>
        <v>1</v>
      </c>
      <c r="DV264" s="55" t="n">
        <f aca="false">IF(DU264=2,2,IF(AND(DU264=11,DU274=1),12,DU264))</f>
        <v>1</v>
      </c>
      <c r="DW264" s="55" t="n">
        <f aca="false">IF(DV264=2,2,IF(AND(DV264=12,DV275=1),13,DV264))</f>
        <v>1</v>
      </c>
      <c r="DX264" s="55" t="n">
        <f aca="false">IF(DW264=2,2,IF(AND(DW264=13,DW276=1),14,DW264))</f>
        <v>1</v>
      </c>
      <c r="DY264" s="55" t="n">
        <f aca="false">IF(DX264=2,2,IF(AND(DX264=14,DX277=1),15,DX264))</f>
        <v>1</v>
      </c>
      <c r="DZ264" s="55" t="n">
        <f aca="false">IF(DY264=2,2,IF(AND(DY264=15,DY278=1),16,DY264))</f>
        <v>1</v>
      </c>
      <c r="EA264" s="55" t="n">
        <f aca="false">IF(DZ264=2,2,IF(AND(DZ264=16,DZ279=1),17,DZ264))</f>
        <v>1</v>
      </c>
      <c r="EB264" s="55" t="n">
        <f aca="false">IF(EA264=2,2,IF(AND(EA264=17,EA280=1),18,EA264))</f>
        <v>1</v>
      </c>
      <c r="EC264" s="213" t="n">
        <f aca="false">IF(EB264=2,2,IF(AND(EB264=18,EB281=1),19,EB264))</f>
        <v>1</v>
      </c>
      <c r="ED264" s="214" t="n">
        <f aca="false">IF(EC264=2,DK264,IF(EC264=3,(DK264+DK265),IF(EC264=4,(DK264+DK265+DK266),IF(EC264=5,(DK264+DK265+DK266+DK267),IF(EC264=6,(DK264+DK265+DK266+DK267+DK268),IF(EC264=7,(DK264+DK265+DK266+DK267+DK268+DK269),0))))))</f>
        <v>0</v>
      </c>
      <c r="EE264" s="215" t="n">
        <f aca="false">IF(EC264=8,(DK264+DK265+DK266+DK267+DK268+DK269+DK270),IF(EC264=9,(DK264+DK265+DK266+DK267+DK268+DK269+DK270+DK271),IF(EC264=10,(DK264+DK265+DK266+DK267+DK268+DK269+DK270+DK271+DK272),IF(EC264=11,(DK264+DK265+DK266+DK267+DK268+DK269+DK270+DK271+DK272+DK273),IF(EC264=12,(DK264+DK265+DK266+DK267+DK268+DK269+DK270+DK271+DK272+DK273+DK274),IF(EC264=13,(DK264+DK265+DK266+DK267+DK268+DK269+DK270+DK271+DK272+DK273+DK274+DK275),0))))))</f>
        <v>0</v>
      </c>
      <c r="EF264" s="215" t="n">
        <f aca="false">IF(EC264=14,SUM(DK264:DK276),IF(EC264=15,SUM(DK264:DK277),IF(EC264=16,SUM(DK264:DK278),IF(EC264=17,SUM(DK264:DK279),IF(EC264=18,SUM(DK264:DK280),IF(EC264=19,SUM(DK264:DK281),0))))))</f>
        <v>0</v>
      </c>
      <c r="EG264" s="216" t="n">
        <f aca="false">ED264+EE264+EF264</f>
        <v>0</v>
      </c>
      <c r="EH264" s="215"/>
      <c r="EI264" s="216"/>
      <c r="EJ264" s="113" t="n">
        <f aca="false">EG264+EI264</f>
        <v>0</v>
      </c>
      <c r="EK264" s="113"/>
      <c r="EL264" s="113"/>
      <c r="EM264" s="113"/>
      <c r="EN264" s="113"/>
    </row>
    <row r="265" s="16" customFormat="true" ht="27" hidden="false" customHeight="true" outlineLevel="0" collapsed="false">
      <c r="B265" s="164" t="str">
        <f aca="false">IF(M265&gt;0,"Wypełnione","")</f>
        <v/>
      </c>
      <c r="C265" s="165" t="str">
        <f aca="false">IF(AU265=1,SUM(AU$11:AU265),"")</f>
        <v/>
      </c>
      <c r="D265" s="166"/>
      <c r="E265" s="167"/>
      <c r="F265" s="168"/>
      <c r="G265" s="169"/>
      <c r="H265" s="170"/>
      <c r="I265" s="168"/>
      <c r="J265" s="169"/>
      <c r="K265" s="170"/>
      <c r="L265" s="171"/>
      <c r="M265" s="172"/>
      <c r="N265" s="173"/>
      <c r="O265" s="173"/>
      <c r="P265" s="174"/>
      <c r="Q265" s="175"/>
      <c r="R265" s="175"/>
      <c r="S265" s="175"/>
      <c r="T265" s="175"/>
      <c r="U265" s="176"/>
      <c r="V265" s="177"/>
      <c r="W265" s="178"/>
      <c r="X265" s="178"/>
      <c r="Y265" s="178"/>
      <c r="Z265" s="178"/>
      <c r="AA265" s="178"/>
      <c r="AB265" s="178"/>
      <c r="AC265" s="178"/>
      <c r="AD265" s="178"/>
      <c r="AE265" s="179"/>
      <c r="AF265" s="180"/>
      <c r="AG265" s="177"/>
      <c r="AH265" s="178"/>
      <c r="AI265" s="181"/>
      <c r="AJ265" s="182"/>
      <c r="AK265" s="169"/>
      <c r="AL265" s="183"/>
      <c r="AM265" s="184"/>
      <c r="AN265" s="184"/>
      <c r="AO265" s="183"/>
      <c r="AP265" s="185"/>
      <c r="AQ265" s="186" t="str">
        <f aca="false">IF(BG265+BJ265&gt;0,"Wpisz miarę.","")</f>
        <v/>
      </c>
      <c r="AR265" s="187" t="n">
        <v>1</v>
      </c>
      <c r="AU265" s="188" t="n">
        <f aca="false">AW265</f>
        <v>0</v>
      </c>
      <c r="AV265" s="189" t="b">
        <f aca="false">ISNONTEXT(D265)</f>
        <v>1</v>
      </c>
      <c r="AW265" s="55" t="n">
        <f aca="false">IF(AV265=TRUE(),0,1)</f>
        <v>0</v>
      </c>
      <c r="AX265" s="190" t="n">
        <f aca="false">IF(D265=0,1,COUNTIF(D$12:D$401,D265))</f>
        <v>1</v>
      </c>
      <c r="AY265" s="191" t="n">
        <f aca="false">IF(AX265&gt;1,1,0)</f>
        <v>0</v>
      </c>
      <c r="BD265" s="193"/>
      <c r="BE265" s="193"/>
      <c r="BG265" s="194" t="n">
        <f aca="false">IF(AND(BH265&gt;0,BI265=0),1,0)</f>
        <v>0</v>
      </c>
      <c r="BH265" s="195" t="n">
        <f aca="false">AE265</f>
        <v>0</v>
      </c>
      <c r="BI265" s="187" t="n">
        <f aca="false">AF265</f>
        <v>0</v>
      </c>
      <c r="BJ265" s="194" t="n">
        <f aca="false">IF(AND(BK265&gt;0,BL265=0),1,0)</f>
        <v>0</v>
      </c>
      <c r="BK265" s="195" t="n">
        <f aca="false">AJ265</f>
        <v>0</v>
      </c>
      <c r="BL265" s="187" t="n">
        <f aca="false">AK265</f>
        <v>0</v>
      </c>
      <c r="BN265" s="196" t="n">
        <f aca="false">IF(P265&gt;0,1,0)</f>
        <v>0</v>
      </c>
      <c r="BO265" s="196" t="n">
        <f aca="false">IF(Q265&gt;0,1,0)</f>
        <v>0</v>
      </c>
      <c r="BP265" s="196" t="n">
        <f aca="false">IF(R265&gt;0,1,0)</f>
        <v>0</v>
      </c>
      <c r="BQ265" s="196" t="n">
        <f aca="false">IF(S265&gt;0,1,0)</f>
        <v>0</v>
      </c>
      <c r="BR265" s="196" t="n">
        <f aca="false">IF(T265&gt;0,1,0)</f>
        <v>0</v>
      </c>
      <c r="BS265" s="196" t="n">
        <f aca="false">IF(U265&gt;0,1,0)</f>
        <v>0</v>
      </c>
      <c r="BT265" s="197" t="n">
        <f aca="false">IF(SUM(BN265:BS265)&lt;=1,0,164)</f>
        <v>0</v>
      </c>
      <c r="CA265" s="27"/>
      <c r="CB265" s="199" t="str">
        <f aca="false">IF(ROUND(EJ265,2)=0,"",ROUND((K265-EJ265),2))</f>
        <v/>
      </c>
      <c r="CC265" s="200" t="str">
        <f aca="false">IF(CB265=0,"OK.",IF(CB265="","","Popraw  ;)"))</f>
        <v/>
      </c>
      <c r="CD265" s="201" t="str">
        <f aca="false">IF(ROWS(AP265:AP266)&gt;2,"Pamiętaj o wpisaniu WYPEŁNIONE do kol. z Filtrem","")</f>
        <v/>
      </c>
      <c r="CE265" s="217"/>
      <c r="CF265" s="218"/>
      <c r="CG265" s="218"/>
      <c r="CH265" s="218"/>
      <c r="CI265" s="220"/>
      <c r="CJ265" s="27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05" t="b">
        <f aca="false">ISNUMBER(D265)</f>
        <v>0</v>
      </c>
      <c r="CV265" s="206" t="b">
        <f aca="false">ISBLANK(D265)</f>
        <v>1</v>
      </c>
      <c r="CW265" s="189" t="b">
        <f aca="false">IF(CU265=CV265,FALSE(),TRUE())</f>
        <v>1</v>
      </c>
      <c r="CX265" s="55" t="n">
        <f aca="false">IF(CW265=TRUE(),0,1)</f>
        <v>0</v>
      </c>
      <c r="CY265" s="17"/>
      <c r="CZ265" s="55" t="n">
        <f aca="false">CX265</f>
        <v>0</v>
      </c>
      <c r="DA265" s="208" t="n">
        <f aca="false">IF(CZ265=0,DA264,CZ265)</f>
        <v>1</v>
      </c>
      <c r="DB265" s="161" t="n">
        <f aca="false">IF(DA265=1,1,IF(DA265=10,10,IF(DA265=20,20,10)))</f>
        <v>1</v>
      </c>
      <c r="DC265" s="222"/>
      <c r="DD265" s="208" t="n">
        <f aca="false">IF(DB265=1,1,0)</f>
        <v>1</v>
      </c>
      <c r="DE265" s="209" t="n">
        <f aca="false">DD265*K265</f>
        <v>0</v>
      </c>
      <c r="DF265" s="209" t="n">
        <f aca="false">DD265*M265</f>
        <v>0</v>
      </c>
      <c r="DG265" s="210"/>
      <c r="DH265" s="43"/>
      <c r="DI265" s="211"/>
      <c r="DJ265" s="112"/>
      <c r="DK265" s="162" t="n">
        <f aca="false">IF(DB265=1,M265,0)</f>
        <v>0</v>
      </c>
      <c r="DL265" s="212" t="n">
        <f aca="false">IF(AND(CZ265=1,DD265=1),2,DD265)</f>
        <v>1</v>
      </c>
      <c r="DM265" s="55" t="n">
        <f aca="false">IF(AND(DL265=2,DL266=2),2,IF(AND(DL265=2,DL266=1),3,DL265))</f>
        <v>1</v>
      </c>
      <c r="DN265" s="55" t="n">
        <f aca="false">IF(DM265=2,2,IF(AND(DM265=3,DM267=1),4,DM265))</f>
        <v>1</v>
      </c>
      <c r="DO265" s="55" t="n">
        <f aca="false">IF(DN265=2,2,IF(AND(DN265=4,DN268=1),5,DN265))</f>
        <v>1</v>
      </c>
      <c r="DP265" s="55" t="n">
        <f aca="false">IF(DO265=2,2,IF(AND(DO265=5,DO269=1),6,DO265))</f>
        <v>1</v>
      </c>
      <c r="DQ265" s="55" t="n">
        <f aca="false">IF(DP265=2,2,IF(AND(DP265=6,DP270=1),7,DP265))</f>
        <v>1</v>
      </c>
      <c r="DR265" s="55" t="n">
        <f aca="false">IF(DQ265=2,2,IF(AND(DQ265=7,DQ271=1),8,DQ265))</f>
        <v>1</v>
      </c>
      <c r="DS265" s="55" t="n">
        <f aca="false">IF(DR265=2,2,IF(AND(DR265=8,DR272=1),9,DR265))</f>
        <v>1</v>
      </c>
      <c r="DT265" s="55" t="n">
        <f aca="false">IF(DS265=2,2,IF(AND(DS265=9,DS273=1),10,DS265))</f>
        <v>1</v>
      </c>
      <c r="DU265" s="55" t="n">
        <f aca="false">IF(DT265=2,2,IF(AND(DT265=10,DT274=1),11,DT265))</f>
        <v>1</v>
      </c>
      <c r="DV265" s="55" t="n">
        <f aca="false">IF(DU265=2,2,IF(AND(DU265=11,DU275=1),12,DU265))</f>
        <v>1</v>
      </c>
      <c r="DW265" s="55" t="n">
        <f aca="false">IF(DV265=2,2,IF(AND(DV265=12,DV276=1),13,DV265))</f>
        <v>1</v>
      </c>
      <c r="DX265" s="55" t="n">
        <f aca="false">IF(DW265=2,2,IF(AND(DW265=13,DW277=1),14,DW265))</f>
        <v>1</v>
      </c>
      <c r="DY265" s="55" t="n">
        <f aca="false">IF(DX265=2,2,IF(AND(DX265=14,DX278=1),15,DX265))</f>
        <v>1</v>
      </c>
      <c r="DZ265" s="55" t="n">
        <f aca="false">IF(DY265=2,2,IF(AND(DY265=15,DY279=1),16,DY265))</f>
        <v>1</v>
      </c>
      <c r="EA265" s="55" t="n">
        <f aca="false">IF(DZ265=2,2,IF(AND(DZ265=16,DZ280=1),17,DZ265))</f>
        <v>1</v>
      </c>
      <c r="EB265" s="55" t="n">
        <f aca="false">IF(EA265=2,2,IF(AND(EA265=17,EA281=1),18,EA265))</f>
        <v>1</v>
      </c>
      <c r="EC265" s="213" t="n">
        <f aca="false">IF(EB265=2,2,IF(AND(EB265=18,EB282=1),19,EB265))</f>
        <v>1</v>
      </c>
      <c r="ED265" s="214" t="n">
        <f aca="false">IF(EC265=2,DK265,IF(EC265=3,(DK265+DK266),IF(EC265=4,(DK265+DK266+DK267),IF(EC265=5,(DK265+DK266+DK267+DK268),IF(EC265=6,(DK265+DK266+DK267+DK268+DK269),IF(EC265=7,(DK265+DK266+DK267+DK268+DK269+DK270),0))))))</f>
        <v>0</v>
      </c>
      <c r="EE265" s="215" t="n">
        <f aca="false">IF(EC265=8,(DK265+DK266+DK267+DK268+DK269+DK270+DK271),IF(EC265=9,(DK265+DK266+DK267+DK268+DK269+DK270+DK271+DK272),IF(EC265=10,(DK265+DK266+DK267+DK268+DK269+DK270+DK271+DK272+DK273),IF(EC265=11,(DK265+DK266+DK267+DK268+DK269+DK270+DK271+DK272+DK273+DK274),IF(EC265=12,(DK265+DK266+DK267+DK268+DK269+DK270+DK271+DK272+DK273+DK274+DK275),IF(EC265=13,(DK265+DK266+DK267+DK268+DK269+DK270+DK271+DK272+DK273+DK274+DK275+DK276),0))))))</f>
        <v>0</v>
      </c>
      <c r="EF265" s="215" t="n">
        <f aca="false">IF(EC265=14,SUM(DK265:DK277),IF(EC265=15,SUM(DK265:DK278),IF(EC265=16,SUM(DK265:DK279),IF(EC265=17,SUM(DK265:DK280),IF(EC265=18,SUM(DK265:DK281),IF(EC265=19,SUM(DK265:DK282),0))))))</f>
        <v>0</v>
      </c>
      <c r="EG265" s="216" t="n">
        <f aca="false">ED265+EE265+EF265</f>
        <v>0</v>
      </c>
      <c r="EH265" s="215"/>
      <c r="EI265" s="216"/>
      <c r="EJ265" s="113" t="n">
        <f aca="false">EG265+EI265</f>
        <v>0</v>
      </c>
      <c r="EK265" s="113"/>
      <c r="EL265" s="113"/>
      <c r="EM265" s="113"/>
      <c r="EN265" s="113"/>
    </row>
    <row r="266" s="16" customFormat="true" ht="27" hidden="false" customHeight="true" outlineLevel="0" collapsed="false">
      <c r="B266" s="164" t="str">
        <f aca="false">IF(M266&gt;0,"Wypełnione","")</f>
        <v/>
      </c>
      <c r="C266" s="165" t="str">
        <f aca="false">IF(AU266=1,SUM(AU$11:AU266),"")</f>
        <v/>
      </c>
      <c r="D266" s="166"/>
      <c r="E266" s="167"/>
      <c r="F266" s="168"/>
      <c r="G266" s="169"/>
      <c r="H266" s="170"/>
      <c r="I266" s="168"/>
      <c r="J266" s="169"/>
      <c r="K266" s="170"/>
      <c r="L266" s="171"/>
      <c r="M266" s="172"/>
      <c r="N266" s="173"/>
      <c r="O266" s="173"/>
      <c r="P266" s="174"/>
      <c r="Q266" s="175"/>
      <c r="R266" s="175"/>
      <c r="S266" s="175"/>
      <c r="T266" s="175"/>
      <c r="U266" s="176"/>
      <c r="V266" s="177"/>
      <c r="W266" s="178"/>
      <c r="X266" s="178"/>
      <c r="Y266" s="178"/>
      <c r="Z266" s="178"/>
      <c r="AA266" s="178"/>
      <c r="AB266" s="178"/>
      <c r="AC266" s="178"/>
      <c r="AD266" s="178"/>
      <c r="AE266" s="179"/>
      <c r="AF266" s="180"/>
      <c r="AG266" s="177"/>
      <c r="AH266" s="178"/>
      <c r="AI266" s="181"/>
      <c r="AJ266" s="182"/>
      <c r="AK266" s="169"/>
      <c r="AL266" s="183"/>
      <c r="AM266" s="184"/>
      <c r="AN266" s="184"/>
      <c r="AO266" s="183"/>
      <c r="AP266" s="185"/>
      <c r="AQ266" s="186" t="str">
        <f aca="false">IF(BG266+BJ266&gt;0,"Wpisz miarę.","")</f>
        <v/>
      </c>
      <c r="AR266" s="187" t="n">
        <v>1</v>
      </c>
      <c r="AU266" s="188" t="n">
        <f aca="false">AW266</f>
        <v>0</v>
      </c>
      <c r="AV266" s="189" t="b">
        <f aca="false">ISNONTEXT(D266)</f>
        <v>1</v>
      </c>
      <c r="AW266" s="55" t="n">
        <f aca="false">IF(AV266=TRUE(),0,1)</f>
        <v>0</v>
      </c>
      <c r="AX266" s="190" t="n">
        <f aca="false">IF(D266=0,1,COUNTIF(D$12:D$401,D266))</f>
        <v>1</v>
      </c>
      <c r="AY266" s="191" t="n">
        <f aca="false">IF(AX266&gt;1,1,0)</f>
        <v>0</v>
      </c>
      <c r="BD266" s="193"/>
      <c r="BE266" s="193"/>
      <c r="BG266" s="194" t="n">
        <f aca="false">IF(AND(BH266&gt;0,BI266=0),1,0)</f>
        <v>0</v>
      </c>
      <c r="BH266" s="195" t="n">
        <f aca="false">AE266</f>
        <v>0</v>
      </c>
      <c r="BI266" s="187" t="n">
        <f aca="false">AF266</f>
        <v>0</v>
      </c>
      <c r="BJ266" s="194" t="n">
        <f aca="false">IF(AND(BK266&gt;0,BL266=0),1,0)</f>
        <v>0</v>
      </c>
      <c r="BK266" s="195" t="n">
        <f aca="false">AJ266</f>
        <v>0</v>
      </c>
      <c r="BL266" s="187" t="n">
        <f aca="false">AK266</f>
        <v>0</v>
      </c>
      <c r="BN266" s="196" t="n">
        <f aca="false">IF(P266&gt;0,1,0)</f>
        <v>0</v>
      </c>
      <c r="BO266" s="196" t="n">
        <f aca="false">IF(Q266&gt;0,1,0)</f>
        <v>0</v>
      </c>
      <c r="BP266" s="196" t="n">
        <f aca="false">IF(R266&gt;0,1,0)</f>
        <v>0</v>
      </c>
      <c r="BQ266" s="196" t="n">
        <f aca="false">IF(S266&gt;0,1,0)</f>
        <v>0</v>
      </c>
      <c r="BR266" s="196" t="n">
        <f aca="false">IF(T266&gt;0,1,0)</f>
        <v>0</v>
      </c>
      <c r="BS266" s="196" t="n">
        <f aca="false">IF(U266&gt;0,1,0)</f>
        <v>0</v>
      </c>
      <c r="BT266" s="197" t="n">
        <f aca="false">IF(SUM(BN266:BS266)&lt;=1,0,164)</f>
        <v>0</v>
      </c>
      <c r="CA266" s="27"/>
      <c r="CB266" s="199" t="str">
        <f aca="false">IF(ROUND(EJ266,2)=0,"",ROUND((K266-EJ266),2))</f>
        <v/>
      </c>
      <c r="CC266" s="200" t="str">
        <f aca="false">IF(CB266=0,"OK.",IF(CB266="","","Popraw  ;)"))</f>
        <v/>
      </c>
      <c r="CD266" s="201" t="str">
        <f aca="false">IF(ROWS(AP266:AP267)&gt;2,"Pamiętaj o wpisaniu WYPEŁNIONE do kol. z Filtrem","")</f>
        <v/>
      </c>
      <c r="CE266" s="217"/>
      <c r="CF266" s="218"/>
      <c r="CG266" s="218"/>
      <c r="CH266" s="218"/>
      <c r="CI266" s="220"/>
      <c r="CJ266" s="27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05" t="b">
        <f aca="false">ISNUMBER(D266)</f>
        <v>0</v>
      </c>
      <c r="CV266" s="206" t="b">
        <f aca="false">ISBLANK(D266)</f>
        <v>1</v>
      </c>
      <c r="CW266" s="189" t="b">
        <f aca="false">IF(CU266=CV266,FALSE(),TRUE())</f>
        <v>1</v>
      </c>
      <c r="CX266" s="55" t="n">
        <f aca="false">IF(CW266=TRUE(),0,1)</f>
        <v>0</v>
      </c>
      <c r="CY266" s="17"/>
      <c r="CZ266" s="55" t="n">
        <f aca="false">CX266</f>
        <v>0</v>
      </c>
      <c r="DA266" s="208" t="n">
        <f aca="false">IF(CZ266=0,DA265,CZ266)</f>
        <v>1</v>
      </c>
      <c r="DB266" s="161" t="n">
        <f aca="false">IF(DA266=1,1,IF(DA266=10,10,IF(DA266=20,20,10)))</f>
        <v>1</v>
      </c>
      <c r="DC266" s="222"/>
      <c r="DD266" s="208" t="n">
        <f aca="false">IF(DB266=1,1,0)</f>
        <v>1</v>
      </c>
      <c r="DE266" s="209" t="n">
        <f aca="false">DD266*K266</f>
        <v>0</v>
      </c>
      <c r="DF266" s="209" t="n">
        <f aca="false">DD266*M266</f>
        <v>0</v>
      </c>
      <c r="DG266" s="210"/>
      <c r="DH266" s="43"/>
      <c r="DI266" s="211"/>
      <c r="DJ266" s="112"/>
      <c r="DK266" s="162" t="n">
        <f aca="false">IF(DB266=1,M266,0)</f>
        <v>0</v>
      </c>
      <c r="DL266" s="212" t="n">
        <f aca="false">IF(AND(CZ266=1,DD266=1),2,DD266)</f>
        <v>1</v>
      </c>
      <c r="DM266" s="55" t="n">
        <f aca="false">IF(AND(DL266=2,DL267=2),2,IF(AND(DL266=2,DL267=1),3,DL266))</f>
        <v>1</v>
      </c>
      <c r="DN266" s="55" t="n">
        <f aca="false">IF(DM266=2,2,IF(AND(DM266=3,DM268=1),4,DM266))</f>
        <v>1</v>
      </c>
      <c r="DO266" s="55" t="n">
        <f aca="false">IF(DN266=2,2,IF(AND(DN266=4,DN269=1),5,DN266))</f>
        <v>1</v>
      </c>
      <c r="DP266" s="55" t="n">
        <f aca="false">IF(DO266=2,2,IF(AND(DO266=5,DO270=1),6,DO266))</f>
        <v>1</v>
      </c>
      <c r="DQ266" s="55" t="n">
        <f aca="false">IF(DP266=2,2,IF(AND(DP266=6,DP271=1),7,DP266))</f>
        <v>1</v>
      </c>
      <c r="DR266" s="55" t="n">
        <f aca="false">IF(DQ266=2,2,IF(AND(DQ266=7,DQ272=1),8,DQ266))</f>
        <v>1</v>
      </c>
      <c r="DS266" s="55" t="n">
        <f aca="false">IF(DR266=2,2,IF(AND(DR266=8,DR273=1),9,DR266))</f>
        <v>1</v>
      </c>
      <c r="DT266" s="55" t="n">
        <f aca="false">IF(DS266=2,2,IF(AND(DS266=9,DS274=1),10,DS266))</f>
        <v>1</v>
      </c>
      <c r="DU266" s="55" t="n">
        <f aca="false">IF(DT266=2,2,IF(AND(DT266=10,DT275=1),11,DT266))</f>
        <v>1</v>
      </c>
      <c r="DV266" s="55" t="n">
        <f aca="false">IF(DU266=2,2,IF(AND(DU266=11,DU276=1),12,DU266))</f>
        <v>1</v>
      </c>
      <c r="DW266" s="55" t="n">
        <f aca="false">IF(DV266=2,2,IF(AND(DV266=12,DV277=1),13,DV266))</f>
        <v>1</v>
      </c>
      <c r="DX266" s="55" t="n">
        <f aca="false">IF(DW266=2,2,IF(AND(DW266=13,DW278=1),14,DW266))</f>
        <v>1</v>
      </c>
      <c r="DY266" s="55" t="n">
        <f aca="false">IF(DX266=2,2,IF(AND(DX266=14,DX279=1),15,DX266))</f>
        <v>1</v>
      </c>
      <c r="DZ266" s="55" t="n">
        <f aca="false">IF(DY266=2,2,IF(AND(DY266=15,DY280=1),16,DY266))</f>
        <v>1</v>
      </c>
      <c r="EA266" s="55" t="n">
        <f aca="false">IF(DZ266=2,2,IF(AND(DZ266=16,DZ281=1),17,DZ266))</f>
        <v>1</v>
      </c>
      <c r="EB266" s="55" t="n">
        <f aca="false">IF(EA266=2,2,IF(AND(EA266=17,EA282=1),18,EA266))</f>
        <v>1</v>
      </c>
      <c r="EC266" s="213" t="n">
        <f aca="false">IF(EB266=2,2,IF(AND(EB266=18,EB283=1),19,EB266))</f>
        <v>1</v>
      </c>
      <c r="ED266" s="214" t="n">
        <f aca="false">IF(EC266=2,DK266,IF(EC266=3,(DK266+DK267),IF(EC266=4,(DK266+DK267+DK268),IF(EC266=5,(DK266+DK267+DK268+DK269),IF(EC266=6,(DK266+DK267+DK268+DK269+DK270),IF(EC266=7,(DK266+DK267+DK268+DK269+DK270+DK271),0))))))</f>
        <v>0</v>
      </c>
      <c r="EE266" s="215" t="n">
        <f aca="false">IF(EC266=8,(DK266+DK267+DK268+DK269+DK270+DK271+DK272),IF(EC266=9,(DK266+DK267+DK268+DK269+DK270+DK271+DK272+DK273),IF(EC266=10,(DK266+DK267+DK268+DK269+DK270+DK271+DK272+DK273+DK274),IF(EC266=11,(DK266+DK267+DK268+DK269+DK270+DK271+DK272+DK273+DK274+DK275),IF(EC266=12,(DK266+DK267+DK268+DK269+DK270+DK271+DK272+DK273+DK274+DK275+DK276),IF(EC266=13,(DK266+DK267+DK268+DK269+DK270+DK271+DK272+DK273+DK274+DK275+DK276+DK277),0))))))</f>
        <v>0</v>
      </c>
      <c r="EF266" s="215" t="n">
        <f aca="false">IF(EC266=14,SUM(DK266:DK278),IF(EC266=15,SUM(DK266:DK279),IF(EC266=16,SUM(DK266:DK280),IF(EC266=17,SUM(DK266:DK281),IF(EC266=18,SUM(DK266:DK282),IF(EC266=19,SUM(DK266:DK283),0))))))</f>
        <v>0</v>
      </c>
      <c r="EG266" s="216" t="n">
        <f aca="false">ED266+EE266+EF266</f>
        <v>0</v>
      </c>
      <c r="EH266" s="215"/>
      <c r="EI266" s="216"/>
      <c r="EJ266" s="113" t="n">
        <f aca="false">EG266+EI266</f>
        <v>0</v>
      </c>
      <c r="EK266" s="113"/>
      <c r="EL266" s="113"/>
      <c r="EM266" s="113"/>
      <c r="EN266" s="113"/>
    </row>
    <row r="267" s="16" customFormat="true" ht="27" hidden="false" customHeight="true" outlineLevel="0" collapsed="false">
      <c r="B267" s="164" t="str">
        <f aca="false">IF(M267&gt;0,"Wypełnione","")</f>
        <v/>
      </c>
      <c r="C267" s="165" t="str">
        <f aca="false">IF(AU267=1,SUM(AU$11:AU267),"")</f>
        <v/>
      </c>
      <c r="D267" s="166"/>
      <c r="E267" s="167"/>
      <c r="F267" s="168"/>
      <c r="G267" s="169"/>
      <c r="H267" s="170"/>
      <c r="I267" s="168"/>
      <c r="J267" s="169"/>
      <c r="K267" s="170"/>
      <c r="L267" s="171"/>
      <c r="M267" s="172"/>
      <c r="N267" s="173"/>
      <c r="O267" s="173"/>
      <c r="P267" s="174"/>
      <c r="Q267" s="175"/>
      <c r="R267" s="175"/>
      <c r="S267" s="175"/>
      <c r="T267" s="175"/>
      <c r="U267" s="176"/>
      <c r="V267" s="177"/>
      <c r="W267" s="178"/>
      <c r="X267" s="178"/>
      <c r="Y267" s="178"/>
      <c r="Z267" s="178"/>
      <c r="AA267" s="178"/>
      <c r="AB267" s="178"/>
      <c r="AC267" s="178"/>
      <c r="AD267" s="178"/>
      <c r="AE267" s="179"/>
      <c r="AF267" s="180"/>
      <c r="AG267" s="177"/>
      <c r="AH267" s="178"/>
      <c r="AI267" s="181"/>
      <c r="AJ267" s="182"/>
      <c r="AK267" s="169"/>
      <c r="AL267" s="183"/>
      <c r="AM267" s="184"/>
      <c r="AN267" s="184"/>
      <c r="AO267" s="183"/>
      <c r="AP267" s="185"/>
      <c r="AQ267" s="186" t="str">
        <f aca="false">IF(BG267+BJ267&gt;0,"Wpisz miarę.","")</f>
        <v/>
      </c>
      <c r="AR267" s="187" t="n">
        <v>1</v>
      </c>
      <c r="AU267" s="188" t="n">
        <f aca="false">AW267</f>
        <v>0</v>
      </c>
      <c r="AV267" s="189" t="b">
        <f aca="false">ISNONTEXT(D267)</f>
        <v>1</v>
      </c>
      <c r="AW267" s="55" t="n">
        <f aca="false">IF(AV267=TRUE(),0,1)</f>
        <v>0</v>
      </c>
      <c r="AX267" s="190" t="n">
        <f aca="false">IF(D267=0,1,COUNTIF(D$12:D$401,D267))</f>
        <v>1</v>
      </c>
      <c r="AY267" s="191" t="n">
        <f aca="false">IF(AX267&gt;1,1,0)</f>
        <v>0</v>
      </c>
      <c r="BD267" s="193"/>
      <c r="BE267" s="193"/>
      <c r="BG267" s="194" t="n">
        <f aca="false">IF(AND(BH267&gt;0,BI267=0),1,0)</f>
        <v>0</v>
      </c>
      <c r="BH267" s="195" t="n">
        <f aca="false">AE267</f>
        <v>0</v>
      </c>
      <c r="BI267" s="187" t="n">
        <f aca="false">AF267</f>
        <v>0</v>
      </c>
      <c r="BJ267" s="194" t="n">
        <f aca="false">IF(AND(BK267&gt;0,BL267=0),1,0)</f>
        <v>0</v>
      </c>
      <c r="BK267" s="195" t="n">
        <f aca="false">AJ267</f>
        <v>0</v>
      </c>
      <c r="BL267" s="187" t="n">
        <f aca="false">AK267</f>
        <v>0</v>
      </c>
      <c r="BN267" s="196" t="n">
        <f aca="false">IF(P267&gt;0,1,0)</f>
        <v>0</v>
      </c>
      <c r="BO267" s="196" t="n">
        <f aca="false">IF(Q267&gt;0,1,0)</f>
        <v>0</v>
      </c>
      <c r="BP267" s="196" t="n">
        <f aca="false">IF(R267&gt;0,1,0)</f>
        <v>0</v>
      </c>
      <c r="BQ267" s="196" t="n">
        <f aca="false">IF(S267&gt;0,1,0)</f>
        <v>0</v>
      </c>
      <c r="BR267" s="196" t="n">
        <f aca="false">IF(T267&gt;0,1,0)</f>
        <v>0</v>
      </c>
      <c r="BS267" s="196" t="n">
        <f aca="false">IF(U267&gt;0,1,0)</f>
        <v>0</v>
      </c>
      <c r="BT267" s="197" t="n">
        <f aca="false">IF(SUM(BN267:BS267)&lt;=1,0,164)</f>
        <v>0</v>
      </c>
      <c r="CA267" s="27"/>
      <c r="CB267" s="199" t="str">
        <f aca="false">IF(ROUND(EJ267,2)=0,"",ROUND((K267-EJ267),2))</f>
        <v/>
      </c>
      <c r="CC267" s="200" t="str">
        <f aca="false">IF(CB267=0,"OK.",IF(CB267="","","Popraw  ;)"))</f>
        <v/>
      </c>
      <c r="CD267" s="201" t="str">
        <f aca="false">IF(ROWS(AP267:AP268)&gt;2,"Pamiętaj o wpisaniu WYPEŁNIONE do kol. z Filtrem","")</f>
        <v/>
      </c>
      <c r="CE267" s="217"/>
      <c r="CF267" s="218"/>
      <c r="CG267" s="218"/>
      <c r="CH267" s="218"/>
      <c r="CI267" s="220"/>
      <c r="CJ267" s="27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05" t="b">
        <f aca="false">ISNUMBER(D267)</f>
        <v>0</v>
      </c>
      <c r="CV267" s="206" t="b">
        <f aca="false">ISBLANK(D267)</f>
        <v>1</v>
      </c>
      <c r="CW267" s="189" t="b">
        <f aca="false">IF(CU267=CV267,FALSE(),TRUE())</f>
        <v>1</v>
      </c>
      <c r="CX267" s="55" t="n">
        <f aca="false">IF(CW267=TRUE(),0,1)</f>
        <v>0</v>
      </c>
      <c r="CY267" s="17"/>
      <c r="CZ267" s="55" t="n">
        <f aca="false">CX267</f>
        <v>0</v>
      </c>
      <c r="DA267" s="208" t="n">
        <f aca="false">IF(CZ267=0,DA266,CZ267)</f>
        <v>1</v>
      </c>
      <c r="DB267" s="161" t="n">
        <f aca="false">IF(DA267=1,1,IF(DA267=10,10,IF(DA267=20,20,10)))</f>
        <v>1</v>
      </c>
      <c r="DC267" s="222"/>
      <c r="DD267" s="208" t="n">
        <f aca="false">IF(DB267=1,1,0)</f>
        <v>1</v>
      </c>
      <c r="DE267" s="209" t="n">
        <f aca="false">DD267*K267</f>
        <v>0</v>
      </c>
      <c r="DF267" s="209" t="n">
        <f aca="false">DD267*M267</f>
        <v>0</v>
      </c>
      <c r="DG267" s="210"/>
      <c r="DH267" s="43"/>
      <c r="DI267" s="211"/>
      <c r="DJ267" s="112"/>
      <c r="DK267" s="162" t="n">
        <f aca="false">IF(DB267=1,M267,0)</f>
        <v>0</v>
      </c>
      <c r="DL267" s="212" t="n">
        <f aca="false">IF(AND(CZ267=1,DD267=1),2,DD267)</f>
        <v>1</v>
      </c>
      <c r="DM267" s="55" t="n">
        <f aca="false">IF(AND(DL267=2,DL268=2),2,IF(AND(DL267=2,DL268=1),3,DL267))</f>
        <v>1</v>
      </c>
      <c r="DN267" s="55" t="n">
        <f aca="false">IF(DM267=2,2,IF(AND(DM267=3,DM269=1),4,DM267))</f>
        <v>1</v>
      </c>
      <c r="DO267" s="55" t="n">
        <f aca="false">IF(DN267=2,2,IF(AND(DN267=4,DN270=1),5,DN267))</f>
        <v>1</v>
      </c>
      <c r="DP267" s="55" t="n">
        <f aca="false">IF(DO267=2,2,IF(AND(DO267=5,DO271=1),6,DO267))</f>
        <v>1</v>
      </c>
      <c r="DQ267" s="55" t="n">
        <f aca="false">IF(DP267=2,2,IF(AND(DP267=6,DP272=1),7,DP267))</f>
        <v>1</v>
      </c>
      <c r="DR267" s="55" t="n">
        <f aca="false">IF(DQ267=2,2,IF(AND(DQ267=7,DQ273=1),8,DQ267))</f>
        <v>1</v>
      </c>
      <c r="DS267" s="55" t="n">
        <f aca="false">IF(DR267=2,2,IF(AND(DR267=8,DR274=1),9,DR267))</f>
        <v>1</v>
      </c>
      <c r="DT267" s="55" t="n">
        <f aca="false">IF(DS267=2,2,IF(AND(DS267=9,DS275=1),10,DS267))</f>
        <v>1</v>
      </c>
      <c r="DU267" s="55" t="n">
        <f aca="false">IF(DT267=2,2,IF(AND(DT267=10,DT276=1),11,DT267))</f>
        <v>1</v>
      </c>
      <c r="DV267" s="55" t="n">
        <f aca="false">IF(DU267=2,2,IF(AND(DU267=11,DU277=1),12,DU267))</f>
        <v>1</v>
      </c>
      <c r="DW267" s="55" t="n">
        <f aca="false">IF(DV267=2,2,IF(AND(DV267=12,DV278=1),13,DV267))</f>
        <v>1</v>
      </c>
      <c r="DX267" s="55" t="n">
        <f aca="false">IF(DW267=2,2,IF(AND(DW267=13,DW279=1),14,DW267))</f>
        <v>1</v>
      </c>
      <c r="DY267" s="55" t="n">
        <f aca="false">IF(DX267=2,2,IF(AND(DX267=14,DX280=1),15,DX267))</f>
        <v>1</v>
      </c>
      <c r="DZ267" s="55" t="n">
        <f aca="false">IF(DY267=2,2,IF(AND(DY267=15,DY281=1),16,DY267))</f>
        <v>1</v>
      </c>
      <c r="EA267" s="55" t="n">
        <f aca="false">IF(DZ267=2,2,IF(AND(DZ267=16,DZ282=1),17,DZ267))</f>
        <v>1</v>
      </c>
      <c r="EB267" s="55" t="n">
        <f aca="false">IF(EA267=2,2,IF(AND(EA267=17,EA283=1),18,EA267))</f>
        <v>1</v>
      </c>
      <c r="EC267" s="213" t="n">
        <f aca="false">IF(EB267=2,2,IF(AND(EB267=18,EB284=1),19,EB267))</f>
        <v>1</v>
      </c>
      <c r="ED267" s="214" t="n">
        <f aca="false">IF(EC267=2,DK267,IF(EC267=3,(DK267+DK268),IF(EC267=4,(DK267+DK268+DK269),IF(EC267=5,(DK267+DK268+DK269+DK270),IF(EC267=6,(DK267+DK268+DK269+DK270+DK271),IF(EC267=7,(DK267+DK268+DK269+DK270+DK271+DK272),0))))))</f>
        <v>0</v>
      </c>
      <c r="EE267" s="215" t="n">
        <f aca="false">IF(EC267=8,(DK267+DK268+DK269+DK270+DK271+DK272+DK273),IF(EC267=9,(DK267+DK268+DK269+DK270+DK271+DK272+DK273+DK274),IF(EC267=10,(DK267+DK268+DK269+DK270+DK271+DK272+DK273+DK274+DK275),IF(EC267=11,(DK267+DK268+DK269+DK270+DK271+DK272+DK273+DK274+DK275+DK276),IF(EC267=12,(DK267+DK268+DK269+DK270+DK271+DK272+DK273+DK274+DK275+DK276+DK277),IF(EC267=13,(DK267+DK268+DK269+DK270+DK271+DK272+DK273+DK274+DK275+DK276+DK277+DK278),0))))))</f>
        <v>0</v>
      </c>
      <c r="EF267" s="215" t="n">
        <f aca="false">IF(EC267=14,SUM(DK267:DK279),IF(EC267=15,SUM(DK267:DK280),IF(EC267=16,SUM(DK267:DK281),IF(EC267=17,SUM(DK267:DK282),IF(EC267=18,SUM(DK267:DK283),IF(EC267=19,SUM(DK267:DK284),0))))))</f>
        <v>0</v>
      </c>
      <c r="EG267" s="216" t="n">
        <f aca="false">ED267+EE267+EF267</f>
        <v>0</v>
      </c>
      <c r="EH267" s="215"/>
      <c r="EI267" s="216"/>
      <c r="EJ267" s="113" t="n">
        <f aca="false">EG267+EI267</f>
        <v>0</v>
      </c>
      <c r="EK267" s="113"/>
      <c r="EL267" s="113"/>
      <c r="EM267" s="113"/>
      <c r="EN267" s="113"/>
    </row>
    <row r="268" s="16" customFormat="true" ht="27" hidden="false" customHeight="true" outlineLevel="0" collapsed="false">
      <c r="B268" s="164" t="str">
        <f aca="false">IF(M268&gt;0,"Wypełnione","")</f>
        <v/>
      </c>
      <c r="C268" s="165" t="str">
        <f aca="false">IF(AU268=1,SUM(AU$11:AU268),"")</f>
        <v/>
      </c>
      <c r="D268" s="166"/>
      <c r="E268" s="167"/>
      <c r="F268" s="168"/>
      <c r="G268" s="169"/>
      <c r="H268" s="170"/>
      <c r="I268" s="168"/>
      <c r="J268" s="169"/>
      <c r="K268" s="170"/>
      <c r="L268" s="171"/>
      <c r="M268" s="172"/>
      <c r="N268" s="173"/>
      <c r="O268" s="173"/>
      <c r="P268" s="174"/>
      <c r="Q268" s="175"/>
      <c r="R268" s="175"/>
      <c r="S268" s="175"/>
      <c r="T268" s="175"/>
      <c r="U268" s="176"/>
      <c r="V268" s="177"/>
      <c r="W268" s="178"/>
      <c r="X268" s="178"/>
      <c r="Y268" s="178"/>
      <c r="Z268" s="178"/>
      <c r="AA268" s="178"/>
      <c r="AB268" s="178"/>
      <c r="AC268" s="178"/>
      <c r="AD268" s="178"/>
      <c r="AE268" s="179"/>
      <c r="AF268" s="180"/>
      <c r="AG268" s="177"/>
      <c r="AH268" s="178"/>
      <c r="AI268" s="181"/>
      <c r="AJ268" s="182"/>
      <c r="AK268" s="169"/>
      <c r="AL268" s="183"/>
      <c r="AM268" s="184"/>
      <c r="AN268" s="184"/>
      <c r="AO268" s="183"/>
      <c r="AP268" s="185"/>
      <c r="AQ268" s="186" t="str">
        <f aca="false">IF(BG268+BJ268&gt;0,"Wpisz miarę.","")</f>
        <v/>
      </c>
      <c r="AR268" s="187" t="n">
        <v>1</v>
      </c>
      <c r="AU268" s="188" t="n">
        <f aca="false">AW268</f>
        <v>0</v>
      </c>
      <c r="AV268" s="189" t="b">
        <f aca="false">ISNONTEXT(D268)</f>
        <v>1</v>
      </c>
      <c r="AW268" s="55" t="n">
        <f aca="false">IF(AV268=TRUE(),0,1)</f>
        <v>0</v>
      </c>
      <c r="AX268" s="190" t="n">
        <f aca="false">IF(D268=0,1,COUNTIF(D$12:D$401,D268))</f>
        <v>1</v>
      </c>
      <c r="AY268" s="191" t="n">
        <f aca="false">IF(AX268&gt;1,1,0)</f>
        <v>0</v>
      </c>
      <c r="BD268" s="193"/>
      <c r="BE268" s="193"/>
      <c r="BG268" s="194" t="n">
        <f aca="false">IF(AND(BH268&gt;0,BI268=0),1,0)</f>
        <v>0</v>
      </c>
      <c r="BH268" s="195" t="n">
        <f aca="false">AE268</f>
        <v>0</v>
      </c>
      <c r="BI268" s="187" t="n">
        <f aca="false">AF268</f>
        <v>0</v>
      </c>
      <c r="BJ268" s="194" t="n">
        <f aca="false">IF(AND(BK268&gt;0,BL268=0),1,0)</f>
        <v>0</v>
      </c>
      <c r="BK268" s="195" t="n">
        <f aca="false">AJ268</f>
        <v>0</v>
      </c>
      <c r="BL268" s="187" t="n">
        <f aca="false">AK268</f>
        <v>0</v>
      </c>
      <c r="BN268" s="196" t="n">
        <f aca="false">IF(P268&gt;0,1,0)</f>
        <v>0</v>
      </c>
      <c r="BO268" s="196" t="n">
        <f aca="false">IF(Q268&gt;0,1,0)</f>
        <v>0</v>
      </c>
      <c r="BP268" s="196" t="n">
        <f aca="false">IF(R268&gt;0,1,0)</f>
        <v>0</v>
      </c>
      <c r="BQ268" s="196" t="n">
        <f aca="false">IF(S268&gt;0,1,0)</f>
        <v>0</v>
      </c>
      <c r="BR268" s="196" t="n">
        <f aca="false">IF(T268&gt;0,1,0)</f>
        <v>0</v>
      </c>
      <c r="BS268" s="196" t="n">
        <f aca="false">IF(U268&gt;0,1,0)</f>
        <v>0</v>
      </c>
      <c r="BT268" s="197" t="n">
        <f aca="false">IF(SUM(BN268:BS268)&lt;=1,0,164)</f>
        <v>0</v>
      </c>
      <c r="CA268" s="27"/>
      <c r="CB268" s="199" t="str">
        <f aca="false">IF(ROUND(EJ268,2)=0,"",ROUND((K268-EJ268),2))</f>
        <v/>
      </c>
      <c r="CC268" s="200" t="str">
        <f aca="false">IF(CB268=0,"OK.",IF(CB268="","","Popraw  ;)"))</f>
        <v/>
      </c>
      <c r="CD268" s="201" t="str">
        <f aca="false">IF(ROWS(AP268:AP269)&gt;2,"Pamiętaj o wpisaniu WYPEŁNIONE do kol. z Filtrem","")</f>
        <v/>
      </c>
      <c r="CE268" s="217"/>
      <c r="CF268" s="218"/>
      <c r="CG268" s="218"/>
      <c r="CH268" s="218"/>
      <c r="CI268" s="220"/>
      <c r="CJ268" s="27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05" t="b">
        <f aca="false">ISNUMBER(D268)</f>
        <v>0</v>
      </c>
      <c r="CV268" s="206" t="b">
        <f aca="false">ISBLANK(D268)</f>
        <v>1</v>
      </c>
      <c r="CW268" s="189" t="b">
        <f aca="false">IF(CU268=CV268,FALSE(),TRUE())</f>
        <v>1</v>
      </c>
      <c r="CX268" s="55" t="n">
        <f aca="false">IF(CW268=TRUE(),0,1)</f>
        <v>0</v>
      </c>
      <c r="CY268" s="17"/>
      <c r="CZ268" s="55" t="n">
        <f aca="false">CX268</f>
        <v>0</v>
      </c>
      <c r="DA268" s="208" t="n">
        <f aca="false">IF(CZ268=0,DA267,CZ268)</f>
        <v>1</v>
      </c>
      <c r="DB268" s="161" t="n">
        <f aca="false">IF(DA268=1,1,IF(DA268=10,10,IF(DA268=20,20,10)))</f>
        <v>1</v>
      </c>
      <c r="DC268" s="222"/>
      <c r="DD268" s="208" t="n">
        <f aca="false">IF(DB268=1,1,0)</f>
        <v>1</v>
      </c>
      <c r="DE268" s="209" t="n">
        <f aca="false">DD268*K268</f>
        <v>0</v>
      </c>
      <c r="DF268" s="209" t="n">
        <f aca="false">DD268*M268</f>
        <v>0</v>
      </c>
      <c r="DG268" s="210"/>
      <c r="DH268" s="43"/>
      <c r="DI268" s="211"/>
      <c r="DJ268" s="112"/>
      <c r="DK268" s="162" t="n">
        <f aca="false">IF(DB268=1,M268,0)</f>
        <v>0</v>
      </c>
      <c r="DL268" s="212" t="n">
        <f aca="false">IF(AND(CZ268=1,DD268=1),2,DD268)</f>
        <v>1</v>
      </c>
      <c r="DM268" s="55" t="n">
        <f aca="false">IF(AND(DL268=2,DL269=2),2,IF(AND(DL268=2,DL269=1),3,DL268))</f>
        <v>1</v>
      </c>
      <c r="DN268" s="55" t="n">
        <f aca="false">IF(DM268=2,2,IF(AND(DM268=3,DM270=1),4,DM268))</f>
        <v>1</v>
      </c>
      <c r="DO268" s="55" t="n">
        <f aca="false">IF(DN268=2,2,IF(AND(DN268=4,DN271=1),5,DN268))</f>
        <v>1</v>
      </c>
      <c r="DP268" s="55" t="n">
        <f aca="false">IF(DO268=2,2,IF(AND(DO268=5,DO272=1),6,DO268))</f>
        <v>1</v>
      </c>
      <c r="DQ268" s="55" t="n">
        <f aca="false">IF(DP268=2,2,IF(AND(DP268=6,DP273=1),7,DP268))</f>
        <v>1</v>
      </c>
      <c r="DR268" s="55" t="n">
        <f aca="false">IF(DQ268=2,2,IF(AND(DQ268=7,DQ274=1),8,DQ268))</f>
        <v>1</v>
      </c>
      <c r="DS268" s="55" t="n">
        <f aca="false">IF(DR268=2,2,IF(AND(DR268=8,DR275=1),9,DR268))</f>
        <v>1</v>
      </c>
      <c r="DT268" s="55" t="n">
        <f aca="false">IF(DS268=2,2,IF(AND(DS268=9,DS276=1),10,DS268))</f>
        <v>1</v>
      </c>
      <c r="DU268" s="55" t="n">
        <f aca="false">IF(DT268=2,2,IF(AND(DT268=10,DT277=1),11,DT268))</f>
        <v>1</v>
      </c>
      <c r="DV268" s="55" t="n">
        <f aca="false">IF(DU268=2,2,IF(AND(DU268=11,DU278=1),12,DU268))</f>
        <v>1</v>
      </c>
      <c r="DW268" s="55" t="n">
        <f aca="false">IF(DV268=2,2,IF(AND(DV268=12,DV279=1),13,DV268))</f>
        <v>1</v>
      </c>
      <c r="DX268" s="55" t="n">
        <f aca="false">IF(DW268=2,2,IF(AND(DW268=13,DW280=1),14,DW268))</f>
        <v>1</v>
      </c>
      <c r="DY268" s="55" t="n">
        <f aca="false">IF(DX268=2,2,IF(AND(DX268=14,DX281=1),15,DX268))</f>
        <v>1</v>
      </c>
      <c r="DZ268" s="55" t="n">
        <f aca="false">IF(DY268=2,2,IF(AND(DY268=15,DY282=1),16,DY268))</f>
        <v>1</v>
      </c>
      <c r="EA268" s="55" t="n">
        <f aca="false">IF(DZ268=2,2,IF(AND(DZ268=16,DZ283=1),17,DZ268))</f>
        <v>1</v>
      </c>
      <c r="EB268" s="55" t="n">
        <f aca="false">IF(EA268=2,2,IF(AND(EA268=17,EA284=1),18,EA268))</f>
        <v>1</v>
      </c>
      <c r="EC268" s="213" t="n">
        <f aca="false">IF(EB268=2,2,IF(AND(EB268=18,EB285=1),19,EB268))</f>
        <v>1</v>
      </c>
      <c r="ED268" s="214" t="n">
        <f aca="false">IF(EC268=2,DK268,IF(EC268=3,(DK268+DK269),IF(EC268=4,(DK268+DK269+DK270),IF(EC268=5,(DK268+DK269+DK270+DK271),IF(EC268=6,(DK268+DK269+DK270+DK271+DK272),IF(EC268=7,(DK268+DK269+DK270+DK271+DK272+DK273),0))))))</f>
        <v>0</v>
      </c>
      <c r="EE268" s="215" t="n">
        <f aca="false">IF(EC268=8,(DK268+DK269+DK270+DK271+DK272+DK273+DK274),IF(EC268=9,(DK268+DK269+DK270+DK271+DK272+DK273+DK274+DK275),IF(EC268=10,(DK268+DK269+DK270+DK271+DK272+DK273+DK274+DK275+DK276),IF(EC268=11,(DK268+DK269+DK270+DK271+DK272+DK273+DK274+DK275+DK276+DK277),IF(EC268=12,(DK268+DK269+DK270+DK271+DK272+DK273+DK274+DK275+DK276+DK277+DK278),IF(EC268=13,(DK268+DK269+DK270+DK271+DK272+DK273+DK274+DK275+DK276+DK277+DK278+DK279),0))))))</f>
        <v>0</v>
      </c>
      <c r="EF268" s="215" t="n">
        <f aca="false">IF(EC268=14,SUM(DK268:DK280),IF(EC268=15,SUM(DK268:DK281),IF(EC268=16,SUM(DK268:DK282),IF(EC268=17,SUM(DK268:DK283),IF(EC268=18,SUM(DK268:DK284),IF(EC268=19,SUM(DK268:DK285),0))))))</f>
        <v>0</v>
      </c>
      <c r="EG268" s="216" t="n">
        <f aca="false">ED268+EE268+EF268</f>
        <v>0</v>
      </c>
      <c r="EH268" s="215"/>
      <c r="EI268" s="216"/>
      <c r="EJ268" s="113" t="n">
        <f aca="false">EG268+EI268</f>
        <v>0</v>
      </c>
      <c r="EK268" s="113"/>
      <c r="EL268" s="113"/>
      <c r="EM268" s="113"/>
      <c r="EN268" s="113"/>
    </row>
    <row r="269" s="16" customFormat="true" ht="27" hidden="false" customHeight="true" outlineLevel="0" collapsed="false">
      <c r="B269" s="164" t="str">
        <f aca="false">IF(M269&gt;0,"Wypełnione","")</f>
        <v/>
      </c>
      <c r="C269" s="165" t="str">
        <f aca="false">IF(AU269=1,SUM(AU$11:AU269),"")</f>
        <v/>
      </c>
      <c r="D269" s="166"/>
      <c r="E269" s="167"/>
      <c r="F269" s="168"/>
      <c r="G269" s="169"/>
      <c r="H269" s="170"/>
      <c r="I269" s="168"/>
      <c r="J269" s="169"/>
      <c r="K269" s="170"/>
      <c r="L269" s="171"/>
      <c r="M269" s="172"/>
      <c r="N269" s="173"/>
      <c r="O269" s="173"/>
      <c r="P269" s="174"/>
      <c r="Q269" s="175"/>
      <c r="R269" s="175"/>
      <c r="S269" s="175"/>
      <c r="T269" s="175"/>
      <c r="U269" s="176"/>
      <c r="V269" s="177"/>
      <c r="W269" s="178"/>
      <c r="X269" s="178"/>
      <c r="Y269" s="178"/>
      <c r="Z269" s="178"/>
      <c r="AA269" s="178"/>
      <c r="AB269" s="178"/>
      <c r="AC269" s="178"/>
      <c r="AD269" s="178"/>
      <c r="AE269" s="179"/>
      <c r="AF269" s="180"/>
      <c r="AG269" s="177"/>
      <c r="AH269" s="178"/>
      <c r="AI269" s="181"/>
      <c r="AJ269" s="182"/>
      <c r="AK269" s="169"/>
      <c r="AL269" s="183"/>
      <c r="AM269" s="184"/>
      <c r="AN269" s="184"/>
      <c r="AO269" s="183"/>
      <c r="AP269" s="185"/>
      <c r="AQ269" s="186" t="str">
        <f aca="false">IF(BG269+BJ269&gt;0,"Wpisz miarę.","")</f>
        <v/>
      </c>
      <c r="AR269" s="187" t="n">
        <v>1</v>
      </c>
      <c r="AU269" s="188" t="n">
        <f aca="false">AW269</f>
        <v>0</v>
      </c>
      <c r="AV269" s="189" t="b">
        <f aca="false">ISNONTEXT(D269)</f>
        <v>1</v>
      </c>
      <c r="AW269" s="55" t="n">
        <f aca="false">IF(AV269=TRUE(),0,1)</f>
        <v>0</v>
      </c>
      <c r="AX269" s="190" t="n">
        <f aca="false">IF(D269=0,1,COUNTIF(D$12:D$401,D269))</f>
        <v>1</v>
      </c>
      <c r="AY269" s="191" t="n">
        <f aca="false">IF(AX269&gt;1,1,0)</f>
        <v>0</v>
      </c>
      <c r="BD269" s="193"/>
      <c r="BE269" s="193"/>
      <c r="BG269" s="194" t="n">
        <f aca="false">IF(AND(BH269&gt;0,BI269=0),1,0)</f>
        <v>0</v>
      </c>
      <c r="BH269" s="195" t="n">
        <f aca="false">AE269</f>
        <v>0</v>
      </c>
      <c r="BI269" s="187" t="n">
        <f aca="false">AF269</f>
        <v>0</v>
      </c>
      <c r="BJ269" s="194" t="n">
        <f aca="false">IF(AND(BK269&gt;0,BL269=0),1,0)</f>
        <v>0</v>
      </c>
      <c r="BK269" s="195" t="n">
        <f aca="false">AJ269</f>
        <v>0</v>
      </c>
      <c r="BL269" s="187" t="n">
        <f aca="false">AK269</f>
        <v>0</v>
      </c>
      <c r="BN269" s="196" t="n">
        <f aca="false">IF(P269&gt;0,1,0)</f>
        <v>0</v>
      </c>
      <c r="BO269" s="196" t="n">
        <f aca="false">IF(Q269&gt;0,1,0)</f>
        <v>0</v>
      </c>
      <c r="BP269" s="196" t="n">
        <f aca="false">IF(R269&gt;0,1,0)</f>
        <v>0</v>
      </c>
      <c r="BQ269" s="196" t="n">
        <f aca="false">IF(S269&gt;0,1,0)</f>
        <v>0</v>
      </c>
      <c r="BR269" s="196" t="n">
        <f aca="false">IF(T269&gt;0,1,0)</f>
        <v>0</v>
      </c>
      <c r="BS269" s="196" t="n">
        <f aca="false">IF(U269&gt;0,1,0)</f>
        <v>0</v>
      </c>
      <c r="BT269" s="197" t="n">
        <f aca="false">IF(SUM(BN269:BS269)&lt;=1,0,164)</f>
        <v>0</v>
      </c>
      <c r="CA269" s="27"/>
      <c r="CB269" s="199" t="str">
        <f aca="false">IF(ROUND(EJ269,2)=0,"",ROUND((K269-EJ269),2))</f>
        <v/>
      </c>
      <c r="CC269" s="200" t="str">
        <f aca="false">IF(CB269=0,"OK.",IF(CB269="","","Popraw  ;)"))</f>
        <v/>
      </c>
      <c r="CD269" s="201" t="str">
        <f aca="false">IF(ROWS(AP269:AP270)&gt;2,"Pamiętaj o wpisaniu WYPEŁNIONE do kol. z Filtrem","")</f>
        <v/>
      </c>
      <c r="CE269" s="217"/>
      <c r="CF269" s="218"/>
      <c r="CG269" s="218"/>
      <c r="CH269" s="218"/>
      <c r="CI269" s="220"/>
      <c r="CJ269" s="27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05" t="b">
        <f aca="false">ISNUMBER(D269)</f>
        <v>0</v>
      </c>
      <c r="CV269" s="206" t="b">
        <f aca="false">ISBLANK(D269)</f>
        <v>1</v>
      </c>
      <c r="CW269" s="189" t="b">
        <f aca="false">IF(CU269=CV269,FALSE(),TRUE())</f>
        <v>1</v>
      </c>
      <c r="CX269" s="55" t="n">
        <f aca="false">IF(CW269=TRUE(),0,1)</f>
        <v>0</v>
      </c>
      <c r="CY269" s="17"/>
      <c r="CZ269" s="55" t="n">
        <f aca="false">CX269</f>
        <v>0</v>
      </c>
      <c r="DA269" s="208" t="n">
        <f aca="false">IF(CZ269=0,DA268,CZ269)</f>
        <v>1</v>
      </c>
      <c r="DB269" s="161" t="n">
        <f aca="false">IF(DA269=1,1,IF(DA269=10,10,IF(DA269=20,20,10)))</f>
        <v>1</v>
      </c>
      <c r="DC269" s="222"/>
      <c r="DD269" s="208" t="n">
        <f aca="false">IF(DB269=1,1,0)</f>
        <v>1</v>
      </c>
      <c r="DE269" s="209" t="n">
        <f aca="false">DD269*K269</f>
        <v>0</v>
      </c>
      <c r="DF269" s="209" t="n">
        <f aca="false">DD269*M269</f>
        <v>0</v>
      </c>
      <c r="DG269" s="210"/>
      <c r="DH269" s="43"/>
      <c r="DI269" s="211"/>
      <c r="DJ269" s="112"/>
      <c r="DK269" s="162" t="n">
        <f aca="false">IF(DB269=1,M269,0)</f>
        <v>0</v>
      </c>
      <c r="DL269" s="212" t="n">
        <f aca="false">IF(AND(CZ269=1,DD269=1),2,DD269)</f>
        <v>1</v>
      </c>
      <c r="DM269" s="55" t="n">
        <f aca="false">IF(AND(DL269=2,DL270=2),2,IF(AND(DL269=2,DL270=1),3,DL269))</f>
        <v>1</v>
      </c>
      <c r="DN269" s="55" t="n">
        <f aca="false">IF(DM269=2,2,IF(AND(DM269=3,DM271=1),4,DM269))</f>
        <v>1</v>
      </c>
      <c r="DO269" s="55" t="n">
        <f aca="false">IF(DN269=2,2,IF(AND(DN269=4,DN272=1),5,DN269))</f>
        <v>1</v>
      </c>
      <c r="DP269" s="55" t="n">
        <f aca="false">IF(DO269=2,2,IF(AND(DO269=5,DO273=1),6,DO269))</f>
        <v>1</v>
      </c>
      <c r="DQ269" s="55" t="n">
        <f aca="false">IF(DP269=2,2,IF(AND(DP269=6,DP274=1),7,DP269))</f>
        <v>1</v>
      </c>
      <c r="DR269" s="55" t="n">
        <f aca="false">IF(DQ269=2,2,IF(AND(DQ269=7,DQ275=1),8,DQ269))</f>
        <v>1</v>
      </c>
      <c r="DS269" s="55" t="n">
        <f aca="false">IF(DR269=2,2,IF(AND(DR269=8,DR276=1),9,DR269))</f>
        <v>1</v>
      </c>
      <c r="DT269" s="55" t="n">
        <f aca="false">IF(DS269=2,2,IF(AND(DS269=9,DS277=1),10,DS269))</f>
        <v>1</v>
      </c>
      <c r="DU269" s="55" t="n">
        <f aca="false">IF(DT269=2,2,IF(AND(DT269=10,DT278=1),11,DT269))</f>
        <v>1</v>
      </c>
      <c r="DV269" s="55" t="n">
        <f aca="false">IF(DU269=2,2,IF(AND(DU269=11,DU279=1),12,DU269))</f>
        <v>1</v>
      </c>
      <c r="DW269" s="55" t="n">
        <f aca="false">IF(DV269=2,2,IF(AND(DV269=12,DV280=1),13,DV269))</f>
        <v>1</v>
      </c>
      <c r="DX269" s="55" t="n">
        <f aca="false">IF(DW269=2,2,IF(AND(DW269=13,DW281=1),14,DW269))</f>
        <v>1</v>
      </c>
      <c r="DY269" s="55" t="n">
        <f aca="false">IF(DX269=2,2,IF(AND(DX269=14,DX282=1),15,DX269))</f>
        <v>1</v>
      </c>
      <c r="DZ269" s="55" t="n">
        <f aca="false">IF(DY269=2,2,IF(AND(DY269=15,DY283=1),16,DY269))</f>
        <v>1</v>
      </c>
      <c r="EA269" s="55" t="n">
        <f aca="false">IF(DZ269=2,2,IF(AND(DZ269=16,DZ284=1),17,DZ269))</f>
        <v>1</v>
      </c>
      <c r="EB269" s="55" t="n">
        <f aca="false">IF(EA269=2,2,IF(AND(EA269=17,EA285=1),18,EA269))</f>
        <v>1</v>
      </c>
      <c r="EC269" s="213" t="n">
        <f aca="false">IF(EB269=2,2,IF(AND(EB269=18,EB286=1),19,EB269))</f>
        <v>1</v>
      </c>
      <c r="ED269" s="214" t="n">
        <f aca="false">IF(EC269=2,DK269,IF(EC269=3,(DK269+DK270),IF(EC269=4,(DK269+DK270+DK271),IF(EC269=5,(DK269+DK270+DK271+DK272),IF(EC269=6,(DK269+DK270+DK271+DK272+DK273),IF(EC269=7,(DK269+DK270+DK271+DK272+DK273+DK274),0))))))</f>
        <v>0</v>
      </c>
      <c r="EE269" s="215" t="n">
        <f aca="false">IF(EC269=8,(DK269+DK270+DK271+DK272+DK273+DK274+DK275),IF(EC269=9,(DK269+DK270+DK271+DK272+DK273+DK274+DK275+DK276),IF(EC269=10,(DK269+DK270+DK271+DK272+DK273+DK274+DK275+DK276+DK277),IF(EC269=11,(DK269+DK270+DK271+DK272+DK273+DK274+DK275+DK276+DK277+DK278),IF(EC269=12,(DK269+DK270+DK271+DK272+DK273+DK274+DK275+DK276+DK277+DK278+DK279),IF(EC269=13,(DK269+DK270+DK271+DK272+DK273+DK274+DK275+DK276+DK277+DK278+DK279+DK280),0))))))</f>
        <v>0</v>
      </c>
      <c r="EF269" s="215" t="n">
        <f aca="false">IF(EC269=14,SUM(DK269:DK281),IF(EC269=15,SUM(DK269:DK282),IF(EC269=16,SUM(DK269:DK283),IF(EC269=17,SUM(DK269:DK284),IF(EC269=18,SUM(DK269:DK285),IF(EC269=19,SUM(DK269:DK286),0))))))</f>
        <v>0</v>
      </c>
      <c r="EG269" s="216" t="n">
        <f aca="false">ED269+EE269+EF269</f>
        <v>0</v>
      </c>
      <c r="EH269" s="215"/>
      <c r="EI269" s="216"/>
      <c r="EJ269" s="113" t="n">
        <f aca="false">EG269+EI269</f>
        <v>0</v>
      </c>
      <c r="EK269" s="113"/>
      <c r="EL269" s="113"/>
      <c r="EM269" s="113"/>
      <c r="EN269" s="113"/>
    </row>
    <row r="270" s="16" customFormat="true" ht="27" hidden="false" customHeight="true" outlineLevel="0" collapsed="false">
      <c r="B270" s="164" t="str">
        <f aca="false">IF(M270&gt;0,"Wypełnione","")</f>
        <v/>
      </c>
      <c r="C270" s="165" t="str">
        <f aca="false">IF(AU270=1,SUM(AU$11:AU270),"")</f>
        <v/>
      </c>
      <c r="D270" s="166"/>
      <c r="E270" s="167"/>
      <c r="F270" s="168"/>
      <c r="G270" s="169"/>
      <c r="H270" s="170"/>
      <c r="I270" s="168"/>
      <c r="J270" s="169"/>
      <c r="K270" s="170"/>
      <c r="L270" s="171"/>
      <c r="M270" s="172"/>
      <c r="N270" s="173"/>
      <c r="O270" s="173"/>
      <c r="P270" s="174"/>
      <c r="Q270" s="175"/>
      <c r="R270" s="175"/>
      <c r="S270" s="175"/>
      <c r="T270" s="175"/>
      <c r="U270" s="176"/>
      <c r="V270" s="177"/>
      <c r="W270" s="178"/>
      <c r="X270" s="178"/>
      <c r="Y270" s="178"/>
      <c r="Z270" s="178"/>
      <c r="AA270" s="178"/>
      <c r="AB270" s="178"/>
      <c r="AC270" s="178"/>
      <c r="AD270" s="178"/>
      <c r="AE270" s="179"/>
      <c r="AF270" s="180"/>
      <c r="AG270" s="177"/>
      <c r="AH270" s="178"/>
      <c r="AI270" s="181"/>
      <c r="AJ270" s="182"/>
      <c r="AK270" s="169"/>
      <c r="AL270" s="183"/>
      <c r="AM270" s="184"/>
      <c r="AN270" s="184"/>
      <c r="AO270" s="183"/>
      <c r="AP270" s="185"/>
      <c r="AQ270" s="186" t="str">
        <f aca="false">IF(BG270+BJ270&gt;0,"Wpisz miarę.","")</f>
        <v/>
      </c>
      <c r="AR270" s="187" t="n">
        <v>1</v>
      </c>
      <c r="AU270" s="188" t="n">
        <f aca="false">AW270</f>
        <v>0</v>
      </c>
      <c r="AV270" s="189" t="b">
        <f aca="false">ISNONTEXT(D270)</f>
        <v>1</v>
      </c>
      <c r="AW270" s="55" t="n">
        <f aca="false">IF(AV270=TRUE(),0,1)</f>
        <v>0</v>
      </c>
      <c r="AX270" s="190" t="n">
        <f aca="false">IF(D270=0,1,COUNTIF(D$12:D$401,D270))</f>
        <v>1</v>
      </c>
      <c r="AY270" s="191" t="n">
        <f aca="false">IF(AX270&gt;1,1,0)</f>
        <v>0</v>
      </c>
      <c r="BD270" s="193"/>
      <c r="BE270" s="193"/>
      <c r="BG270" s="194" t="n">
        <f aca="false">IF(AND(BH270&gt;0,BI270=0),1,0)</f>
        <v>0</v>
      </c>
      <c r="BH270" s="195" t="n">
        <f aca="false">AE270</f>
        <v>0</v>
      </c>
      <c r="BI270" s="187" t="n">
        <f aca="false">AF270</f>
        <v>0</v>
      </c>
      <c r="BJ270" s="194" t="n">
        <f aca="false">IF(AND(BK270&gt;0,BL270=0),1,0)</f>
        <v>0</v>
      </c>
      <c r="BK270" s="195" t="n">
        <f aca="false">AJ270</f>
        <v>0</v>
      </c>
      <c r="BL270" s="187" t="n">
        <f aca="false">AK270</f>
        <v>0</v>
      </c>
      <c r="BN270" s="196" t="n">
        <f aca="false">IF(P270&gt;0,1,0)</f>
        <v>0</v>
      </c>
      <c r="BO270" s="196" t="n">
        <f aca="false">IF(Q270&gt;0,1,0)</f>
        <v>0</v>
      </c>
      <c r="BP270" s="196" t="n">
        <f aca="false">IF(R270&gt;0,1,0)</f>
        <v>0</v>
      </c>
      <c r="BQ270" s="196" t="n">
        <f aca="false">IF(S270&gt;0,1,0)</f>
        <v>0</v>
      </c>
      <c r="BR270" s="196" t="n">
        <f aca="false">IF(T270&gt;0,1,0)</f>
        <v>0</v>
      </c>
      <c r="BS270" s="196" t="n">
        <f aca="false">IF(U270&gt;0,1,0)</f>
        <v>0</v>
      </c>
      <c r="BT270" s="197" t="n">
        <f aca="false">IF(SUM(BN270:BS270)&lt;=1,0,164)</f>
        <v>0</v>
      </c>
      <c r="CA270" s="27"/>
      <c r="CB270" s="199" t="str">
        <f aca="false">IF(ROUND(EJ270,2)=0,"",ROUND((K270-EJ270),2))</f>
        <v/>
      </c>
      <c r="CC270" s="200" t="str">
        <f aca="false">IF(CB270=0,"OK.",IF(CB270="","","Popraw  ;)"))</f>
        <v/>
      </c>
      <c r="CD270" s="201" t="str">
        <f aca="false">IF(ROWS(AP270:AP271)&gt;2,"Pamiętaj o wpisaniu WYPEŁNIONE do kol. z Filtrem","")</f>
        <v/>
      </c>
      <c r="CE270" s="217"/>
      <c r="CF270" s="218"/>
      <c r="CG270" s="218"/>
      <c r="CH270" s="218"/>
      <c r="CI270" s="220"/>
      <c r="CJ270" s="27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05" t="b">
        <f aca="false">ISNUMBER(D270)</f>
        <v>0</v>
      </c>
      <c r="CV270" s="206" t="b">
        <f aca="false">ISBLANK(D270)</f>
        <v>1</v>
      </c>
      <c r="CW270" s="189" t="b">
        <f aca="false">IF(CU270=CV270,FALSE(),TRUE())</f>
        <v>1</v>
      </c>
      <c r="CX270" s="55" t="n">
        <f aca="false">IF(CW270=TRUE(),0,1)</f>
        <v>0</v>
      </c>
      <c r="CY270" s="17"/>
      <c r="CZ270" s="55" t="n">
        <f aca="false">CX270</f>
        <v>0</v>
      </c>
      <c r="DA270" s="208" t="n">
        <f aca="false">IF(CZ270=0,DA269,CZ270)</f>
        <v>1</v>
      </c>
      <c r="DB270" s="161" t="n">
        <f aca="false">IF(DA270=1,1,IF(DA270=10,10,IF(DA270=20,20,10)))</f>
        <v>1</v>
      </c>
      <c r="DC270" s="222"/>
      <c r="DD270" s="208" t="n">
        <f aca="false">IF(DB270=1,1,0)</f>
        <v>1</v>
      </c>
      <c r="DE270" s="209" t="n">
        <f aca="false">DD270*K270</f>
        <v>0</v>
      </c>
      <c r="DF270" s="209" t="n">
        <f aca="false">DD270*M270</f>
        <v>0</v>
      </c>
      <c r="DG270" s="210"/>
      <c r="DH270" s="43"/>
      <c r="DI270" s="211"/>
      <c r="DJ270" s="112"/>
      <c r="DK270" s="162" t="n">
        <f aca="false">IF(DB270=1,M270,0)</f>
        <v>0</v>
      </c>
      <c r="DL270" s="212" t="n">
        <f aca="false">IF(AND(CZ270=1,DD270=1),2,DD270)</f>
        <v>1</v>
      </c>
      <c r="DM270" s="55" t="n">
        <f aca="false">IF(AND(DL270=2,DL271=2),2,IF(AND(DL270=2,DL271=1),3,DL270))</f>
        <v>1</v>
      </c>
      <c r="DN270" s="55" t="n">
        <f aca="false">IF(DM270=2,2,IF(AND(DM270=3,DM272=1),4,DM270))</f>
        <v>1</v>
      </c>
      <c r="DO270" s="55" t="n">
        <f aca="false">IF(DN270=2,2,IF(AND(DN270=4,DN273=1),5,DN270))</f>
        <v>1</v>
      </c>
      <c r="DP270" s="55" t="n">
        <f aca="false">IF(DO270=2,2,IF(AND(DO270=5,DO274=1),6,DO270))</f>
        <v>1</v>
      </c>
      <c r="DQ270" s="55" t="n">
        <f aca="false">IF(DP270=2,2,IF(AND(DP270=6,DP275=1),7,DP270))</f>
        <v>1</v>
      </c>
      <c r="DR270" s="55" t="n">
        <f aca="false">IF(DQ270=2,2,IF(AND(DQ270=7,DQ276=1),8,DQ270))</f>
        <v>1</v>
      </c>
      <c r="DS270" s="55" t="n">
        <f aca="false">IF(DR270=2,2,IF(AND(DR270=8,DR277=1),9,DR270))</f>
        <v>1</v>
      </c>
      <c r="DT270" s="55" t="n">
        <f aca="false">IF(DS270=2,2,IF(AND(DS270=9,DS278=1),10,DS270))</f>
        <v>1</v>
      </c>
      <c r="DU270" s="55" t="n">
        <f aca="false">IF(DT270=2,2,IF(AND(DT270=10,DT279=1),11,DT270))</f>
        <v>1</v>
      </c>
      <c r="DV270" s="55" t="n">
        <f aca="false">IF(DU270=2,2,IF(AND(DU270=11,DU280=1),12,DU270))</f>
        <v>1</v>
      </c>
      <c r="DW270" s="55" t="n">
        <f aca="false">IF(DV270=2,2,IF(AND(DV270=12,DV281=1),13,DV270))</f>
        <v>1</v>
      </c>
      <c r="DX270" s="55" t="n">
        <f aca="false">IF(DW270=2,2,IF(AND(DW270=13,DW282=1),14,DW270))</f>
        <v>1</v>
      </c>
      <c r="DY270" s="55" t="n">
        <f aca="false">IF(DX270=2,2,IF(AND(DX270=14,DX283=1),15,DX270))</f>
        <v>1</v>
      </c>
      <c r="DZ270" s="55" t="n">
        <f aca="false">IF(DY270=2,2,IF(AND(DY270=15,DY284=1),16,DY270))</f>
        <v>1</v>
      </c>
      <c r="EA270" s="55" t="n">
        <f aca="false">IF(DZ270=2,2,IF(AND(DZ270=16,DZ285=1),17,DZ270))</f>
        <v>1</v>
      </c>
      <c r="EB270" s="55" t="n">
        <f aca="false">IF(EA270=2,2,IF(AND(EA270=17,EA286=1),18,EA270))</f>
        <v>1</v>
      </c>
      <c r="EC270" s="213" t="n">
        <f aca="false">IF(EB270=2,2,IF(AND(EB270=18,EB287=1),19,EB270))</f>
        <v>1</v>
      </c>
      <c r="ED270" s="214" t="n">
        <f aca="false">IF(EC270=2,DK270,IF(EC270=3,(DK270+DK271),IF(EC270=4,(DK270+DK271+DK272),IF(EC270=5,(DK270+DK271+DK272+DK273),IF(EC270=6,(DK270+DK271+DK272+DK273+DK274),IF(EC270=7,(DK270+DK271+DK272+DK273+DK274+DK275),0))))))</f>
        <v>0</v>
      </c>
      <c r="EE270" s="215" t="n">
        <f aca="false">IF(EC270=8,(DK270+DK271+DK272+DK273+DK274+DK275+DK276),IF(EC270=9,(DK270+DK271+DK272+DK273+DK274+DK275+DK276+DK277),IF(EC270=10,(DK270+DK271+DK272+DK273+DK274+DK275+DK276+DK277+DK278),IF(EC270=11,(DK270+DK271+DK272+DK273+DK274+DK275+DK276+DK277+DK278+DK279),IF(EC270=12,(DK270+DK271+DK272+DK273+DK274+DK275+DK276+DK277+DK278+DK279+DK280),IF(EC270=13,(DK270+DK271+DK272+DK273+DK274+DK275+DK276+DK277+DK278+DK279+DK280+DK281),0))))))</f>
        <v>0</v>
      </c>
      <c r="EF270" s="215" t="n">
        <f aca="false">IF(EC270=14,SUM(DK270:DK282),IF(EC270=15,SUM(DK270:DK283),IF(EC270=16,SUM(DK270:DK284),IF(EC270=17,SUM(DK270:DK285),IF(EC270=18,SUM(DK270:DK286),IF(EC270=19,SUM(DK270:DK287),0))))))</f>
        <v>0</v>
      </c>
      <c r="EG270" s="216" t="n">
        <f aca="false">ED270+EE270+EF270</f>
        <v>0</v>
      </c>
      <c r="EH270" s="215"/>
      <c r="EI270" s="216"/>
      <c r="EJ270" s="113" t="n">
        <f aca="false">EG270+EI270</f>
        <v>0</v>
      </c>
      <c r="EK270" s="113"/>
      <c r="EL270" s="113"/>
      <c r="EM270" s="113"/>
      <c r="EN270" s="113"/>
    </row>
    <row r="271" s="16" customFormat="true" ht="27" hidden="false" customHeight="true" outlineLevel="0" collapsed="false">
      <c r="B271" s="164" t="str">
        <f aca="false">IF(M271&gt;0,"Wypełnione","")</f>
        <v/>
      </c>
      <c r="C271" s="165" t="str">
        <f aca="false">IF(AU271=1,SUM(AU$11:AU271),"")</f>
        <v/>
      </c>
      <c r="D271" s="166"/>
      <c r="E271" s="167"/>
      <c r="F271" s="168"/>
      <c r="G271" s="169"/>
      <c r="H271" s="170"/>
      <c r="I271" s="168"/>
      <c r="J271" s="169"/>
      <c r="K271" s="170"/>
      <c r="L271" s="171"/>
      <c r="M271" s="172"/>
      <c r="N271" s="173"/>
      <c r="O271" s="173"/>
      <c r="P271" s="174"/>
      <c r="Q271" s="175"/>
      <c r="R271" s="175"/>
      <c r="S271" s="175"/>
      <c r="T271" s="175"/>
      <c r="U271" s="176"/>
      <c r="V271" s="177"/>
      <c r="W271" s="178"/>
      <c r="X271" s="178"/>
      <c r="Y271" s="178"/>
      <c r="Z271" s="178"/>
      <c r="AA271" s="178"/>
      <c r="AB271" s="178"/>
      <c r="AC271" s="178"/>
      <c r="AD271" s="178"/>
      <c r="AE271" s="179"/>
      <c r="AF271" s="180"/>
      <c r="AG271" s="177"/>
      <c r="AH271" s="178"/>
      <c r="AI271" s="181"/>
      <c r="AJ271" s="182"/>
      <c r="AK271" s="169"/>
      <c r="AL271" s="183"/>
      <c r="AM271" s="184"/>
      <c r="AN271" s="184"/>
      <c r="AO271" s="183"/>
      <c r="AP271" s="185"/>
      <c r="AQ271" s="186" t="str">
        <f aca="false">IF(BG271+BJ271&gt;0,"Wpisz miarę.","")</f>
        <v/>
      </c>
      <c r="AR271" s="187" t="n">
        <v>1</v>
      </c>
      <c r="AU271" s="188" t="n">
        <f aca="false">AW271</f>
        <v>0</v>
      </c>
      <c r="AV271" s="189" t="b">
        <f aca="false">ISNONTEXT(D271)</f>
        <v>1</v>
      </c>
      <c r="AW271" s="55" t="n">
        <f aca="false">IF(AV271=TRUE(),0,1)</f>
        <v>0</v>
      </c>
      <c r="AX271" s="190" t="n">
        <f aca="false">IF(D271=0,1,COUNTIF(D$12:D$401,D271))</f>
        <v>1</v>
      </c>
      <c r="AY271" s="191" t="n">
        <f aca="false">IF(AX271&gt;1,1,0)</f>
        <v>0</v>
      </c>
      <c r="BD271" s="193"/>
      <c r="BE271" s="193"/>
      <c r="BG271" s="194" t="n">
        <f aca="false">IF(AND(BH271&gt;0,BI271=0),1,0)</f>
        <v>0</v>
      </c>
      <c r="BH271" s="195" t="n">
        <f aca="false">AE271</f>
        <v>0</v>
      </c>
      <c r="BI271" s="187" t="n">
        <f aca="false">AF271</f>
        <v>0</v>
      </c>
      <c r="BJ271" s="194" t="n">
        <f aca="false">IF(AND(BK271&gt;0,BL271=0),1,0)</f>
        <v>0</v>
      </c>
      <c r="BK271" s="195" t="n">
        <f aca="false">AJ271</f>
        <v>0</v>
      </c>
      <c r="BL271" s="187" t="n">
        <f aca="false">AK271</f>
        <v>0</v>
      </c>
      <c r="BN271" s="196" t="n">
        <f aca="false">IF(P271&gt;0,1,0)</f>
        <v>0</v>
      </c>
      <c r="BO271" s="196" t="n">
        <f aca="false">IF(Q271&gt;0,1,0)</f>
        <v>0</v>
      </c>
      <c r="BP271" s="196" t="n">
        <f aca="false">IF(R271&gt;0,1,0)</f>
        <v>0</v>
      </c>
      <c r="BQ271" s="196" t="n">
        <f aca="false">IF(S271&gt;0,1,0)</f>
        <v>0</v>
      </c>
      <c r="BR271" s="196" t="n">
        <f aca="false">IF(T271&gt;0,1,0)</f>
        <v>0</v>
      </c>
      <c r="BS271" s="196" t="n">
        <f aca="false">IF(U271&gt;0,1,0)</f>
        <v>0</v>
      </c>
      <c r="BT271" s="197" t="n">
        <f aca="false">IF(SUM(BN271:BS271)&lt;=1,0,164)</f>
        <v>0</v>
      </c>
      <c r="CA271" s="27"/>
      <c r="CB271" s="199" t="str">
        <f aca="false">IF(ROUND(EJ271,2)=0,"",ROUND((K271-EJ271),2))</f>
        <v/>
      </c>
      <c r="CC271" s="200" t="str">
        <f aca="false">IF(CB271=0,"OK.",IF(CB271="","","Popraw  ;)"))</f>
        <v/>
      </c>
      <c r="CD271" s="201" t="str">
        <f aca="false">IF(ROWS(AP271:AP272)&gt;2,"Pamiętaj o wpisaniu WYPEŁNIONE do kol. z Filtrem","")</f>
        <v/>
      </c>
      <c r="CE271" s="217"/>
      <c r="CF271" s="218"/>
      <c r="CG271" s="218"/>
      <c r="CH271" s="218"/>
      <c r="CI271" s="220"/>
      <c r="CJ271" s="27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05" t="b">
        <f aca="false">ISNUMBER(D271)</f>
        <v>0</v>
      </c>
      <c r="CV271" s="206" t="b">
        <f aca="false">ISBLANK(D271)</f>
        <v>1</v>
      </c>
      <c r="CW271" s="189" t="b">
        <f aca="false">IF(CU271=CV271,FALSE(),TRUE())</f>
        <v>1</v>
      </c>
      <c r="CX271" s="55" t="n">
        <f aca="false">IF(CW271=TRUE(),0,1)</f>
        <v>0</v>
      </c>
      <c r="CY271" s="17"/>
      <c r="CZ271" s="55" t="n">
        <f aca="false">CX271</f>
        <v>0</v>
      </c>
      <c r="DA271" s="208" t="n">
        <f aca="false">IF(CZ271=0,DA270,CZ271)</f>
        <v>1</v>
      </c>
      <c r="DB271" s="161" t="n">
        <f aca="false">IF(DA271=1,1,IF(DA271=10,10,IF(DA271=20,20,10)))</f>
        <v>1</v>
      </c>
      <c r="DC271" s="222"/>
      <c r="DD271" s="208" t="n">
        <f aca="false">IF(DB271=1,1,0)</f>
        <v>1</v>
      </c>
      <c r="DE271" s="209" t="n">
        <f aca="false">DD271*K271</f>
        <v>0</v>
      </c>
      <c r="DF271" s="209" t="n">
        <f aca="false">DD271*M271</f>
        <v>0</v>
      </c>
      <c r="DG271" s="210"/>
      <c r="DH271" s="43"/>
      <c r="DI271" s="211"/>
      <c r="DJ271" s="112"/>
      <c r="DK271" s="162" t="n">
        <f aca="false">IF(DB271=1,M271,0)</f>
        <v>0</v>
      </c>
      <c r="DL271" s="212" t="n">
        <f aca="false">IF(AND(CZ271=1,DD271=1),2,DD271)</f>
        <v>1</v>
      </c>
      <c r="DM271" s="55" t="n">
        <f aca="false">IF(AND(DL271=2,DL272=2),2,IF(AND(DL271=2,DL272=1),3,DL271))</f>
        <v>1</v>
      </c>
      <c r="DN271" s="55" t="n">
        <f aca="false">IF(DM271=2,2,IF(AND(DM271=3,DM273=1),4,DM271))</f>
        <v>1</v>
      </c>
      <c r="DO271" s="55" t="n">
        <f aca="false">IF(DN271=2,2,IF(AND(DN271=4,DN274=1),5,DN271))</f>
        <v>1</v>
      </c>
      <c r="DP271" s="55" t="n">
        <f aca="false">IF(DO271=2,2,IF(AND(DO271=5,DO275=1),6,DO271))</f>
        <v>1</v>
      </c>
      <c r="DQ271" s="55" t="n">
        <f aca="false">IF(DP271=2,2,IF(AND(DP271=6,DP276=1),7,DP271))</f>
        <v>1</v>
      </c>
      <c r="DR271" s="55" t="n">
        <f aca="false">IF(DQ271=2,2,IF(AND(DQ271=7,DQ277=1),8,DQ271))</f>
        <v>1</v>
      </c>
      <c r="DS271" s="55" t="n">
        <f aca="false">IF(DR271=2,2,IF(AND(DR271=8,DR278=1),9,DR271))</f>
        <v>1</v>
      </c>
      <c r="DT271" s="55" t="n">
        <f aca="false">IF(DS271=2,2,IF(AND(DS271=9,DS279=1),10,DS271))</f>
        <v>1</v>
      </c>
      <c r="DU271" s="55" t="n">
        <f aca="false">IF(DT271=2,2,IF(AND(DT271=10,DT280=1),11,DT271))</f>
        <v>1</v>
      </c>
      <c r="DV271" s="55" t="n">
        <f aca="false">IF(DU271=2,2,IF(AND(DU271=11,DU281=1),12,DU271))</f>
        <v>1</v>
      </c>
      <c r="DW271" s="55" t="n">
        <f aca="false">IF(DV271=2,2,IF(AND(DV271=12,DV282=1),13,DV271))</f>
        <v>1</v>
      </c>
      <c r="DX271" s="55" t="n">
        <f aca="false">IF(DW271=2,2,IF(AND(DW271=13,DW283=1),14,DW271))</f>
        <v>1</v>
      </c>
      <c r="DY271" s="55" t="n">
        <f aca="false">IF(DX271=2,2,IF(AND(DX271=14,DX284=1),15,DX271))</f>
        <v>1</v>
      </c>
      <c r="DZ271" s="55" t="n">
        <f aca="false">IF(DY271=2,2,IF(AND(DY271=15,DY285=1),16,DY271))</f>
        <v>1</v>
      </c>
      <c r="EA271" s="55" t="n">
        <f aca="false">IF(DZ271=2,2,IF(AND(DZ271=16,DZ286=1),17,DZ271))</f>
        <v>1</v>
      </c>
      <c r="EB271" s="55" t="n">
        <f aca="false">IF(EA271=2,2,IF(AND(EA271=17,EA287=1),18,EA271))</f>
        <v>1</v>
      </c>
      <c r="EC271" s="213" t="n">
        <f aca="false">IF(EB271=2,2,IF(AND(EB271=18,EB288=1),19,EB271))</f>
        <v>1</v>
      </c>
      <c r="ED271" s="214" t="n">
        <f aca="false">IF(EC271=2,DK271,IF(EC271=3,(DK271+DK272),IF(EC271=4,(DK271+DK272+DK273),IF(EC271=5,(DK271+DK272+DK273+DK274),IF(EC271=6,(DK271+DK272+DK273+DK274+DK275),IF(EC271=7,(DK271+DK272+DK273+DK274+DK275+DK276),0))))))</f>
        <v>0</v>
      </c>
      <c r="EE271" s="215" t="n">
        <f aca="false">IF(EC271=8,(DK271+DK272+DK273+DK274+DK275+DK276+DK277),IF(EC271=9,(DK271+DK272+DK273+DK274+DK275+DK276+DK277+DK278),IF(EC271=10,(DK271+DK272+DK273+DK274+DK275+DK276+DK277+DK278+DK279),IF(EC271=11,(DK271+DK272+DK273+DK274+DK275+DK276+DK277+DK278+DK279+DK280),IF(EC271=12,(DK271+DK272+DK273+DK274+DK275+DK276+DK277+DK278+DK279+DK280+DK281),IF(EC271=13,(DK271+DK272+DK273+DK274+DK275+DK276+DK277+DK278+DK279+DK280+DK281+DK282),0))))))</f>
        <v>0</v>
      </c>
      <c r="EF271" s="215" t="n">
        <f aca="false">IF(EC271=14,SUM(DK271:DK283),IF(EC271=15,SUM(DK271:DK284),IF(EC271=16,SUM(DK271:DK285),IF(EC271=17,SUM(DK271:DK286),IF(EC271=18,SUM(DK271:DK287),IF(EC271=19,SUM(DK271:DK288),0))))))</f>
        <v>0</v>
      </c>
      <c r="EG271" s="216" t="n">
        <f aca="false">ED271+EE271+EF271</f>
        <v>0</v>
      </c>
      <c r="EH271" s="215"/>
      <c r="EI271" s="216"/>
      <c r="EJ271" s="113" t="n">
        <f aca="false">EG271+EI271</f>
        <v>0</v>
      </c>
      <c r="EK271" s="113"/>
      <c r="EL271" s="113"/>
      <c r="EM271" s="113"/>
      <c r="EN271" s="113"/>
    </row>
    <row r="272" s="16" customFormat="true" ht="27" hidden="false" customHeight="true" outlineLevel="0" collapsed="false">
      <c r="B272" s="164" t="str">
        <f aca="false">IF(M272&gt;0,"Wypełnione","")</f>
        <v/>
      </c>
      <c r="C272" s="165" t="str">
        <f aca="false">IF(AU272=1,SUM(AU$11:AU272),"")</f>
        <v/>
      </c>
      <c r="D272" s="166"/>
      <c r="E272" s="167"/>
      <c r="F272" s="168"/>
      <c r="G272" s="169"/>
      <c r="H272" s="170"/>
      <c r="I272" s="168"/>
      <c r="J272" s="169"/>
      <c r="K272" s="170"/>
      <c r="L272" s="171"/>
      <c r="M272" s="172"/>
      <c r="N272" s="173"/>
      <c r="O272" s="173"/>
      <c r="P272" s="174"/>
      <c r="Q272" s="175"/>
      <c r="R272" s="175"/>
      <c r="S272" s="175"/>
      <c r="T272" s="175"/>
      <c r="U272" s="176"/>
      <c r="V272" s="177"/>
      <c r="W272" s="178"/>
      <c r="X272" s="178"/>
      <c r="Y272" s="178"/>
      <c r="Z272" s="178"/>
      <c r="AA272" s="178"/>
      <c r="AB272" s="178"/>
      <c r="AC272" s="178"/>
      <c r="AD272" s="178"/>
      <c r="AE272" s="179"/>
      <c r="AF272" s="180"/>
      <c r="AG272" s="177"/>
      <c r="AH272" s="178"/>
      <c r="AI272" s="181"/>
      <c r="AJ272" s="182"/>
      <c r="AK272" s="169"/>
      <c r="AL272" s="183"/>
      <c r="AM272" s="184"/>
      <c r="AN272" s="184"/>
      <c r="AO272" s="183"/>
      <c r="AP272" s="185"/>
      <c r="AQ272" s="186" t="str">
        <f aca="false">IF(BG272+BJ272&gt;0,"Wpisz miarę.","")</f>
        <v/>
      </c>
      <c r="AR272" s="187" t="n">
        <v>1</v>
      </c>
      <c r="AU272" s="188" t="n">
        <f aca="false">AW272</f>
        <v>0</v>
      </c>
      <c r="AV272" s="189" t="b">
        <f aca="false">ISNONTEXT(D272)</f>
        <v>1</v>
      </c>
      <c r="AW272" s="55" t="n">
        <f aca="false">IF(AV272=TRUE(),0,1)</f>
        <v>0</v>
      </c>
      <c r="AX272" s="190" t="n">
        <f aca="false">IF(D272=0,1,COUNTIF(D$12:D$401,D272))</f>
        <v>1</v>
      </c>
      <c r="AY272" s="191" t="n">
        <f aca="false">IF(AX272&gt;1,1,0)</f>
        <v>0</v>
      </c>
      <c r="BD272" s="193"/>
      <c r="BE272" s="193"/>
      <c r="BG272" s="194" t="n">
        <f aca="false">IF(AND(BH272&gt;0,BI272=0),1,0)</f>
        <v>0</v>
      </c>
      <c r="BH272" s="195" t="n">
        <f aca="false">AE272</f>
        <v>0</v>
      </c>
      <c r="BI272" s="187" t="n">
        <f aca="false">AF272</f>
        <v>0</v>
      </c>
      <c r="BJ272" s="194" t="n">
        <f aca="false">IF(AND(BK272&gt;0,BL272=0),1,0)</f>
        <v>0</v>
      </c>
      <c r="BK272" s="195" t="n">
        <f aca="false">AJ272</f>
        <v>0</v>
      </c>
      <c r="BL272" s="187" t="n">
        <f aca="false">AK272</f>
        <v>0</v>
      </c>
      <c r="BN272" s="196" t="n">
        <f aca="false">IF(P272&gt;0,1,0)</f>
        <v>0</v>
      </c>
      <c r="BO272" s="196" t="n">
        <f aca="false">IF(Q272&gt;0,1,0)</f>
        <v>0</v>
      </c>
      <c r="BP272" s="196" t="n">
        <f aca="false">IF(R272&gt;0,1,0)</f>
        <v>0</v>
      </c>
      <c r="BQ272" s="196" t="n">
        <f aca="false">IF(S272&gt;0,1,0)</f>
        <v>0</v>
      </c>
      <c r="BR272" s="196" t="n">
        <f aca="false">IF(T272&gt;0,1,0)</f>
        <v>0</v>
      </c>
      <c r="BS272" s="196" t="n">
        <f aca="false">IF(U272&gt;0,1,0)</f>
        <v>0</v>
      </c>
      <c r="BT272" s="197" t="n">
        <f aca="false">IF(SUM(BN272:BS272)&lt;=1,0,164)</f>
        <v>0</v>
      </c>
      <c r="CA272" s="27"/>
      <c r="CB272" s="199" t="str">
        <f aca="false">IF(ROUND(EJ272,2)=0,"",ROUND((K272-EJ272),2))</f>
        <v/>
      </c>
      <c r="CC272" s="200" t="str">
        <f aca="false">IF(CB272=0,"OK.",IF(CB272="","","Popraw  ;)"))</f>
        <v/>
      </c>
      <c r="CD272" s="201" t="str">
        <f aca="false">IF(ROWS(AP272:AP273)&gt;2,"Pamiętaj o wpisaniu WYPEŁNIONE do kol. z Filtrem","")</f>
        <v/>
      </c>
      <c r="CE272" s="217"/>
      <c r="CF272" s="218"/>
      <c r="CG272" s="218"/>
      <c r="CH272" s="218"/>
      <c r="CI272" s="220"/>
      <c r="CJ272" s="27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05" t="b">
        <f aca="false">ISNUMBER(D272)</f>
        <v>0</v>
      </c>
      <c r="CV272" s="206" t="b">
        <f aca="false">ISBLANK(D272)</f>
        <v>1</v>
      </c>
      <c r="CW272" s="189" t="b">
        <f aca="false">IF(CU272=CV272,FALSE(),TRUE())</f>
        <v>1</v>
      </c>
      <c r="CX272" s="55" t="n">
        <f aca="false">IF(CW272=TRUE(),0,1)</f>
        <v>0</v>
      </c>
      <c r="CY272" s="27"/>
      <c r="CZ272" s="55" t="n">
        <f aca="false">CX272</f>
        <v>0</v>
      </c>
      <c r="DA272" s="208" t="n">
        <f aca="false">IF(CZ272=0,DA271,CZ272)</f>
        <v>1</v>
      </c>
      <c r="DB272" s="161" t="n">
        <f aca="false">IF(DA272=1,1,IF(DA272=10,10,IF(DA272=20,20,10)))</f>
        <v>1</v>
      </c>
      <c r="DC272" s="27"/>
      <c r="DD272" s="208" t="n">
        <f aca="false">IF(DB272=1,1,0)</f>
        <v>1</v>
      </c>
      <c r="DE272" s="209" t="n">
        <f aca="false">DD272*K272</f>
        <v>0</v>
      </c>
      <c r="DF272" s="209" t="n">
        <f aca="false">DD272*M272</f>
        <v>0</v>
      </c>
      <c r="DG272" s="210"/>
      <c r="DH272" s="43"/>
      <c r="DI272" s="211"/>
      <c r="DJ272" s="112"/>
      <c r="DK272" s="162" t="n">
        <f aca="false">IF(DB272=1,M272,0)</f>
        <v>0</v>
      </c>
      <c r="DL272" s="212" t="n">
        <f aca="false">IF(AND(CZ272=1,DD272=1),2,DD272)</f>
        <v>1</v>
      </c>
      <c r="DM272" s="55" t="n">
        <f aca="false">IF(AND(DL272=2,DL273=2),2,IF(AND(DL272=2,DL273=1),3,DL272))</f>
        <v>1</v>
      </c>
      <c r="DN272" s="55" t="n">
        <f aca="false">IF(DM272=2,2,IF(AND(DM272=3,DM274=1),4,DM272))</f>
        <v>1</v>
      </c>
      <c r="DO272" s="55" t="n">
        <f aca="false">IF(DN272=2,2,IF(AND(DN272=4,DN275=1),5,DN272))</f>
        <v>1</v>
      </c>
      <c r="DP272" s="55" t="n">
        <f aca="false">IF(DO272=2,2,IF(AND(DO272=5,DO276=1),6,DO272))</f>
        <v>1</v>
      </c>
      <c r="DQ272" s="55" t="n">
        <f aca="false">IF(DP272=2,2,IF(AND(DP272=6,DP277=1),7,DP272))</f>
        <v>1</v>
      </c>
      <c r="DR272" s="55" t="n">
        <f aca="false">IF(DQ272=2,2,IF(AND(DQ272=7,DQ278=1),8,DQ272))</f>
        <v>1</v>
      </c>
      <c r="DS272" s="55" t="n">
        <f aca="false">IF(DR272=2,2,IF(AND(DR272=8,DR279=1),9,DR272))</f>
        <v>1</v>
      </c>
      <c r="DT272" s="55" t="n">
        <f aca="false">IF(DS272=2,2,IF(AND(DS272=9,DS280=1),10,DS272))</f>
        <v>1</v>
      </c>
      <c r="DU272" s="55" t="n">
        <f aca="false">IF(DT272=2,2,IF(AND(DT272=10,DT281=1),11,DT272))</f>
        <v>1</v>
      </c>
      <c r="DV272" s="55" t="n">
        <f aca="false">IF(DU272=2,2,IF(AND(DU272=11,DU282=1),12,DU272))</f>
        <v>1</v>
      </c>
      <c r="DW272" s="55" t="n">
        <f aca="false">IF(DV272=2,2,IF(AND(DV272=12,DV283=1),13,DV272))</f>
        <v>1</v>
      </c>
      <c r="DX272" s="55" t="n">
        <f aca="false">IF(DW272=2,2,IF(AND(DW272=13,DW284=1),14,DW272))</f>
        <v>1</v>
      </c>
      <c r="DY272" s="55" t="n">
        <f aca="false">IF(DX272=2,2,IF(AND(DX272=14,DX285=1),15,DX272))</f>
        <v>1</v>
      </c>
      <c r="DZ272" s="55" t="n">
        <f aca="false">IF(DY272=2,2,IF(AND(DY272=15,DY286=1),16,DY272))</f>
        <v>1</v>
      </c>
      <c r="EA272" s="55" t="n">
        <f aca="false">IF(DZ272=2,2,IF(AND(DZ272=16,DZ287=1),17,DZ272))</f>
        <v>1</v>
      </c>
      <c r="EB272" s="55" t="n">
        <f aca="false">IF(EA272=2,2,IF(AND(EA272=17,EA288=1),18,EA272))</f>
        <v>1</v>
      </c>
      <c r="EC272" s="213" t="n">
        <f aca="false">IF(EB272=2,2,IF(AND(EB272=18,EB289=1),19,EB272))</f>
        <v>1</v>
      </c>
      <c r="ED272" s="214" t="n">
        <f aca="false">IF(EC272=2,DK272,IF(EC272=3,(DK272+DK273),IF(EC272=4,(DK272+DK273+DK274),IF(EC272=5,(DK272+DK273+DK274+DK275),IF(EC272=6,(DK272+DK273+DK274+DK275+DK276),IF(EC272=7,(DK272+DK273+DK274+DK275+DK276+DK277),0))))))</f>
        <v>0</v>
      </c>
      <c r="EE272" s="215" t="n">
        <f aca="false">IF(EC272=8,(DK272+DK273+DK274+DK275+DK276+DK277+DK278),IF(EC272=9,(DK272+DK273+DK274+DK275+DK276+DK277+DK278+DK279),IF(EC272=10,(DK272+DK273+DK274+DK275+DK276+DK277+DK278+DK279+DK280),IF(EC272=11,(DK272+DK273+DK274+DK275+DK276+DK277+DK278+DK279+DK280+DK281),IF(EC272=12,(DK272+DK273+DK274+DK275+DK276+DK277+DK278+DK279+DK280+DK281+DK282),IF(EC272=13,(DK272+DK273+DK274+DK275+DK276+DK277+DK278+DK279+DK280+DK281+DK282+DK283),0))))))</f>
        <v>0</v>
      </c>
      <c r="EF272" s="215" t="n">
        <f aca="false">IF(EC272=14,SUM(DK272:DK284),IF(EC272=15,SUM(DK272:DK285),IF(EC272=16,SUM(DK272:DK286),IF(EC272=17,SUM(DK272:DK287),IF(EC272=18,SUM(DK272:DK288),IF(EC272=19,SUM(DK272:DK289),0))))))</f>
        <v>0</v>
      </c>
      <c r="EG272" s="216" t="n">
        <f aca="false">ED272+EE272+EF272</f>
        <v>0</v>
      </c>
      <c r="EH272" s="215"/>
      <c r="EI272" s="216"/>
      <c r="EJ272" s="113" t="n">
        <f aca="false">EG272+EI272</f>
        <v>0</v>
      </c>
      <c r="EK272" s="113"/>
      <c r="EL272" s="113"/>
      <c r="EM272" s="113"/>
      <c r="EN272" s="113"/>
    </row>
    <row r="273" s="16" customFormat="true" ht="27" hidden="false" customHeight="true" outlineLevel="0" collapsed="false">
      <c r="B273" s="164" t="str">
        <f aca="false">IF(M273&gt;0,"Wypełnione","")</f>
        <v/>
      </c>
      <c r="C273" s="165" t="str">
        <f aca="false">IF(AU273=1,SUM(AU$11:AU273),"")</f>
        <v/>
      </c>
      <c r="D273" s="166"/>
      <c r="E273" s="167"/>
      <c r="F273" s="168"/>
      <c r="G273" s="169"/>
      <c r="H273" s="170"/>
      <c r="I273" s="168"/>
      <c r="J273" s="169"/>
      <c r="K273" s="170"/>
      <c r="L273" s="171"/>
      <c r="M273" s="172"/>
      <c r="N273" s="173"/>
      <c r="O273" s="173"/>
      <c r="P273" s="174"/>
      <c r="Q273" s="175"/>
      <c r="R273" s="175"/>
      <c r="S273" s="175"/>
      <c r="T273" s="175"/>
      <c r="U273" s="176"/>
      <c r="V273" s="177"/>
      <c r="W273" s="178"/>
      <c r="X273" s="178"/>
      <c r="Y273" s="178"/>
      <c r="Z273" s="178"/>
      <c r="AA273" s="178"/>
      <c r="AB273" s="178"/>
      <c r="AC273" s="178"/>
      <c r="AD273" s="178"/>
      <c r="AE273" s="179"/>
      <c r="AF273" s="180"/>
      <c r="AG273" s="177"/>
      <c r="AH273" s="178"/>
      <c r="AI273" s="181"/>
      <c r="AJ273" s="182"/>
      <c r="AK273" s="169"/>
      <c r="AL273" s="183"/>
      <c r="AM273" s="184"/>
      <c r="AN273" s="184"/>
      <c r="AO273" s="183"/>
      <c r="AP273" s="185"/>
      <c r="AQ273" s="186" t="str">
        <f aca="false">IF(BG273+BJ273&gt;0,"Wpisz miarę.","")</f>
        <v/>
      </c>
      <c r="AR273" s="187" t="n">
        <v>1</v>
      </c>
      <c r="AU273" s="188" t="n">
        <f aca="false">AW273</f>
        <v>0</v>
      </c>
      <c r="AV273" s="189" t="b">
        <f aca="false">ISNONTEXT(D273)</f>
        <v>1</v>
      </c>
      <c r="AW273" s="55" t="n">
        <f aca="false">IF(AV273=TRUE(),0,1)</f>
        <v>0</v>
      </c>
      <c r="AX273" s="190" t="n">
        <f aca="false">IF(D273=0,1,COUNTIF(D$12:D$401,D273))</f>
        <v>1</v>
      </c>
      <c r="AY273" s="191" t="n">
        <f aca="false">IF(AX273&gt;1,1,0)</f>
        <v>0</v>
      </c>
      <c r="BD273" s="193"/>
      <c r="BE273" s="193"/>
      <c r="BG273" s="194" t="n">
        <f aca="false">IF(AND(BH273&gt;0,BI273=0),1,0)</f>
        <v>0</v>
      </c>
      <c r="BH273" s="195" t="n">
        <f aca="false">AE273</f>
        <v>0</v>
      </c>
      <c r="BI273" s="187" t="n">
        <f aca="false">AF273</f>
        <v>0</v>
      </c>
      <c r="BJ273" s="194" t="n">
        <f aca="false">IF(AND(BK273&gt;0,BL273=0),1,0)</f>
        <v>0</v>
      </c>
      <c r="BK273" s="195" t="n">
        <f aca="false">AJ273</f>
        <v>0</v>
      </c>
      <c r="BL273" s="187" t="n">
        <f aca="false">AK273</f>
        <v>0</v>
      </c>
      <c r="BN273" s="196" t="n">
        <f aca="false">IF(P273&gt;0,1,0)</f>
        <v>0</v>
      </c>
      <c r="BO273" s="196" t="n">
        <f aca="false">IF(Q273&gt;0,1,0)</f>
        <v>0</v>
      </c>
      <c r="BP273" s="196" t="n">
        <f aca="false">IF(R273&gt;0,1,0)</f>
        <v>0</v>
      </c>
      <c r="BQ273" s="196" t="n">
        <f aca="false">IF(S273&gt;0,1,0)</f>
        <v>0</v>
      </c>
      <c r="BR273" s="196" t="n">
        <f aca="false">IF(T273&gt;0,1,0)</f>
        <v>0</v>
      </c>
      <c r="BS273" s="196" t="n">
        <f aca="false">IF(U273&gt;0,1,0)</f>
        <v>0</v>
      </c>
      <c r="BT273" s="197" t="n">
        <f aca="false">IF(SUM(BN273:BS273)&lt;=1,0,164)</f>
        <v>0</v>
      </c>
      <c r="CA273" s="27"/>
      <c r="CB273" s="199" t="str">
        <f aca="false">IF(ROUND(EJ273,2)=0,"",ROUND((K273-EJ273),2))</f>
        <v/>
      </c>
      <c r="CC273" s="200" t="str">
        <f aca="false">IF(CB273=0,"OK.",IF(CB273="","","Popraw  ;)"))</f>
        <v/>
      </c>
      <c r="CD273" s="201" t="str">
        <f aca="false">IF(ROWS(AP273:AP274)&gt;2,"Pamiętaj o wpisaniu WYPEŁNIONE do kol. z Filtrem","")</f>
        <v/>
      </c>
      <c r="CE273" s="217"/>
      <c r="CF273" s="218"/>
      <c r="CG273" s="218"/>
      <c r="CH273" s="218"/>
      <c r="CI273" s="220"/>
      <c r="CJ273" s="27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05" t="b">
        <f aca="false">ISNUMBER(D273)</f>
        <v>0</v>
      </c>
      <c r="CV273" s="206" t="b">
        <f aca="false">ISBLANK(D273)</f>
        <v>1</v>
      </c>
      <c r="CW273" s="189" t="b">
        <f aca="false">IF(CU273=CV273,FALSE(),TRUE())</f>
        <v>1</v>
      </c>
      <c r="CX273" s="55" t="n">
        <f aca="false">IF(CW273=TRUE(),0,1)</f>
        <v>0</v>
      </c>
      <c r="CY273" s="27"/>
      <c r="CZ273" s="55" t="n">
        <f aca="false">CX273</f>
        <v>0</v>
      </c>
      <c r="DA273" s="208" t="n">
        <f aca="false">IF(CZ273=0,DA272,CZ273)</f>
        <v>1</v>
      </c>
      <c r="DB273" s="161" t="n">
        <f aca="false">IF(DA273=1,1,IF(DA273=10,10,IF(DA273=20,20,10)))</f>
        <v>1</v>
      </c>
      <c r="DC273" s="27"/>
      <c r="DD273" s="208" t="n">
        <f aca="false">IF(DB273=1,1,0)</f>
        <v>1</v>
      </c>
      <c r="DE273" s="209" t="n">
        <f aca="false">DD273*K273</f>
        <v>0</v>
      </c>
      <c r="DF273" s="209" t="n">
        <f aca="false">DD273*M273</f>
        <v>0</v>
      </c>
      <c r="DG273" s="210"/>
      <c r="DH273" s="43"/>
      <c r="DI273" s="211"/>
      <c r="DJ273" s="112"/>
      <c r="DK273" s="162" t="n">
        <f aca="false">IF(DB273=1,M273,0)</f>
        <v>0</v>
      </c>
      <c r="DL273" s="212" t="n">
        <f aca="false">IF(AND(CZ273=1,DD273=1),2,DD273)</f>
        <v>1</v>
      </c>
      <c r="DM273" s="55" t="n">
        <f aca="false">IF(AND(DL273=2,DL274=2),2,IF(AND(DL273=2,DL274=1),3,DL273))</f>
        <v>1</v>
      </c>
      <c r="DN273" s="55" t="n">
        <f aca="false">IF(DM273=2,2,IF(AND(DM273=3,DM275=1),4,DM273))</f>
        <v>1</v>
      </c>
      <c r="DO273" s="55" t="n">
        <f aca="false">IF(DN273=2,2,IF(AND(DN273=4,DN276=1),5,DN273))</f>
        <v>1</v>
      </c>
      <c r="DP273" s="55" t="n">
        <f aca="false">IF(DO273=2,2,IF(AND(DO273=5,DO277=1),6,DO273))</f>
        <v>1</v>
      </c>
      <c r="DQ273" s="55" t="n">
        <f aca="false">IF(DP273=2,2,IF(AND(DP273=6,DP278=1),7,DP273))</f>
        <v>1</v>
      </c>
      <c r="DR273" s="55" t="n">
        <f aca="false">IF(DQ273=2,2,IF(AND(DQ273=7,DQ279=1),8,DQ273))</f>
        <v>1</v>
      </c>
      <c r="DS273" s="55" t="n">
        <f aca="false">IF(DR273=2,2,IF(AND(DR273=8,DR280=1),9,DR273))</f>
        <v>1</v>
      </c>
      <c r="DT273" s="55" t="n">
        <f aca="false">IF(DS273=2,2,IF(AND(DS273=9,DS281=1),10,DS273))</f>
        <v>1</v>
      </c>
      <c r="DU273" s="55" t="n">
        <f aca="false">IF(DT273=2,2,IF(AND(DT273=10,DT282=1),11,DT273))</f>
        <v>1</v>
      </c>
      <c r="DV273" s="55" t="n">
        <f aca="false">IF(DU273=2,2,IF(AND(DU273=11,DU283=1),12,DU273))</f>
        <v>1</v>
      </c>
      <c r="DW273" s="55" t="n">
        <f aca="false">IF(DV273=2,2,IF(AND(DV273=12,DV284=1),13,DV273))</f>
        <v>1</v>
      </c>
      <c r="DX273" s="55" t="n">
        <f aca="false">IF(DW273=2,2,IF(AND(DW273=13,DW285=1),14,DW273))</f>
        <v>1</v>
      </c>
      <c r="DY273" s="55" t="n">
        <f aca="false">IF(DX273=2,2,IF(AND(DX273=14,DX286=1),15,DX273))</f>
        <v>1</v>
      </c>
      <c r="DZ273" s="55" t="n">
        <f aca="false">IF(DY273=2,2,IF(AND(DY273=15,DY287=1),16,DY273))</f>
        <v>1</v>
      </c>
      <c r="EA273" s="55" t="n">
        <f aca="false">IF(DZ273=2,2,IF(AND(DZ273=16,DZ288=1),17,DZ273))</f>
        <v>1</v>
      </c>
      <c r="EB273" s="55" t="n">
        <f aca="false">IF(EA273=2,2,IF(AND(EA273=17,EA289=1),18,EA273))</f>
        <v>1</v>
      </c>
      <c r="EC273" s="213" t="n">
        <f aca="false">IF(EB273=2,2,IF(AND(EB273=18,EB290=1),19,EB273))</f>
        <v>1</v>
      </c>
      <c r="ED273" s="214" t="n">
        <f aca="false">IF(EC273=2,DK273,IF(EC273=3,(DK273+DK274),IF(EC273=4,(DK273+DK274+DK275),IF(EC273=5,(DK273+DK274+DK275+DK276),IF(EC273=6,(DK273+DK274+DK275+DK276+DK277),IF(EC273=7,(DK273+DK274+DK275+DK276+DK277+DK278),0))))))</f>
        <v>0</v>
      </c>
      <c r="EE273" s="215" t="n">
        <f aca="false">IF(EC273=8,(DK273+DK274+DK275+DK276+DK277+DK278+DK279),IF(EC273=9,(DK273+DK274+DK275+DK276+DK277+DK278+DK279+DK280),IF(EC273=10,(DK273+DK274+DK275+DK276+DK277+DK278+DK279+DK280+DK281),IF(EC273=11,(DK273+DK274+DK275+DK276+DK277+DK278+DK279+DK280+DK281+DK282),IF(EC273=12,(DK273+DK274+DK275+DK276+DK277+DK278+DK279+DK280+DK281+DK282+DK283),IF(EC273=13,(DK273+DK274+DK275+DK276+DK277+DK278+DK279+DK280+DK281+DK282+DK283+DK284),0))))))</f>
        <v>0</v>
      </c>
      <c r="EF273" s="215" t="n">
        <f aca="false">IF(EC273=14,SUM(DK273:DK285),IF(EC273=15,SUM(DK273:DK286),IF(EC273=16,SUM(DK273:DK287),IF(EC273=17,SUM(DK273:DK288),IF(EC273=18,SUM(DK273:DK289),IF(EC273=19,SUM(DK273:DK290),0))))))</f>
        <v>0</v>
      </c>
      <c r="EG273" s="216" t="n">
        <f aca="false">ED273+EE273+EF273</f>
        <v>0</v>
      </c>
      <c r="EH273" s="215"/>
      <c r="EI273" s="216"/>
      <c r="EJ273" s="113" t="n">
        <f aca="false">EG273+EI273</f>
        <v>0</v>
      </c>
      <c r="EK273" s="113"/>
      <c r="EL273" s="113"/>
      <c r="EM273" s="113"/>
      <c r="EN273" s="113"/>
    </row>
    <row r="274" s="16" customFormat="true" ht="27" hidden="false" customHeight="true" outlineLevel="0" collapsed="false">
      <c r="B274" s="164" t="str">
        <f aca="false">IF(M274&gt;0,"Wypełnione","")</f>
        <v/>
      </c>
      <c r="C274" s="165" t="str">
        <f aca="false">IF(AU274=1,SUM(AU$11:AU274),"")</f>
        <v/>
      </c>
      <c r="D274" s="166"/>
      <c r="E274" s="167"/>
      <c r="F274" s="168"/>
      <c r="G274" s="169"/>
      <c r="H274" s="170"/>
      <c r="I274" s="168"/>
      <c r="J274" s="169"/>
      <c r="K274" s="170"/>
      <c r="L274" s="171"/>
      <c r="M274" s="172"/>
      <c r="N274" s="173"/>
      <c r="O274" s="173"/>
      <c r="P274" s="174"/>
      <c r="Q274" s="175"/>
      <c r="R274" s="175"/>
      <c r="S274" s="175"/>
      <c r="T274" s="175"/>
      <c r="U274" s="176"/>
      <c r="V274" s="177"/>
      <c r="W274" s="178"/>
      <c r="X274" s="178"/>
      <c r="Y274" s="178"/>
      <c r="Z274" s="178"/>
      <c r="AA274" s="178"/>
      <c r="AB274" s="178"/>
      <c r="AC274" s="178"/>
      <c r="AD274" s="178"/>
      <c r="AE274" s="179"/>
      <c r="AF274" s="180"/>
      <c r="AG274" s="177"/>
      <c r="AH274" s="178"/>
      <c r="AI274" s="181"/>
      <c r="AJ274" s="182"/>
      <c r="AK274" s="169"/>
      <c r="AL274" s="183"/>
      <c r="AM274" s="184"/>
      <c r="AN274" s="184"/>
      <c r="AO274" s="183"/>
      <c r="AP274" s="185"/>
      <c r="AQ274" s="186" t="str">
        <f aca="false">IF(BG274+BJ274&gt;0,"Wpisz miarę.","")</f>
        <v/>
      </c>
      <c r="AR274" s="187" t="n">
        <v>1</v>
      </c>
      <c r="AU274" s="188" t="n">
        <f aca="false">AW274</f>
        <v>0</v>
      </c>
      <c r="AV274" s="189" t="b">
        <f aca="false">ISNONTEXT(D274)</f>
        <v>1</v>
      </c>
      <c r="AW274" s="55" t="n">
        <f aca="false">IF(AV274=TRUE(),0,1)</f>
        <v>0</v>
      </c>
      <c r="AX274" s="190" t="n">
        <f aca="false">IF(D274=0,1,COUNTIF(D$12:D$401,D274))</f>
        <v>1</v>
      </c>
      <c r="AY274" s="191" t="n">
        <f aca="false">IF(AX274&gt;1,1,0)</f>
        <v>0</v>
      </c>
      <c r="BD274" s="193"/>
      <c r="BE274" s="193"/>
      <c r="BG274" s="194" t="n">
        <f aca="false">IF(AND(BH274&gt;0,BI274=0),1,0)</f>
        <v>0</v>
      </c>
      <c r="BH274" s="195" t="n">
        <f aca="false">AE274</f>
        <v>0</v>
      </c>
      <c r="BI274" s="187" t="n">
        <f aca="false">AF274</f>
        <v>0</v>
      </c>
      <c r="BJ274" s="194" t="n">
        <f aca="false">IF(AND(BK274&gt;0,BL274=0),1,0)</f>
        <v>0</v>
      </c>
      <c r="BK274" s="195" t="n">
        <f aca="false">AJ274</f>
        <v>0</v>
      </c>
      <c r="BL274" s="187" t="n">
        <f aca="false">AK274</f>
        <v>0</v>
      </c>
      <c r="BN274" s="196" t="n">
        <f aca="false">IF(P274&gt;0,1,0)</f>
        <v>0</v>
      </c>
      <c r="BO274" s="196" t="n">
        <f aca="false">IF(Q274&gt;0,1,0)</f>
        <v>0</v>
      </c>
      <c r="BP274" s="196" t="n">
        <f aca="false">IF(R274&gt;0,1,0)</f>
        <v>0</v>
      </c>
      <c r="BQ274" s="196" t="n">
        <f aca="false">IF(S274&gt;0,1,0)</f>
        <v>0</v>
      </c>
      <c r="BR274" s="196" t="n">
        <f aca="false">IF(T274&gt;0,1,0)</f>
        <v>0</v>
      </c>
      <c r="BS274" s="196" t="n">
        <f aca="false">IF(U274&gt;0,1,0)</f>
        <v>0</v>
      </c>
      <c r="BT274" s="197" t="n">
        <f aca="false">IF(SUM(BN274:BS274)&lt;=1,0,164)</f>
        <v>0</v>
      </c>
      <c r="CA274" s="27"/>
      <c r="CB274" s="199" t="str">
        <f aca="false">IF(ROUND(EJ274,2)=0,"",ROUND((K274-EJ274),2))</f>
        <v/>
      </c>
      <c r="CC274" s="200" t="str">
        <f aca="false">IF(CB274=0,"OK.",IF(CB274="","","Popraw  ;)"))</f>
        <v/>
      </c>
      <c r="CD274" s="201" t="str">
        <f aca="false">IF(ROWS(AP274:AP275)&gt;2,"Pamiętaj o wpisaniu WYPEŁNIONE do kol. z Filtrem","")</f>
        <v/>
      </c>
      <c r="CE274" s="217"/>
      <c r="CF274" s="218"/>
      <c r="CG274" s="218"/>
      <c r="CH274" s="218"/>
      <c r="CI274" s="220"/>
      <c r="CJ274" s="27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05" t="b">
        <f aca="false">ISNUMBER(D274)</f>
        <v>0</v>
      </c>
      <c r="CV274" s="206" t="b">
        <f aca="false">ISBLANK(D274)</f>
        <v>1</v>
      </c>
      <c r="CW274" s="189" t="b">
        <f aca="false">IF(CU274=CV274,FALSE(),TRUE())</f>
        <v>1</v>
      </c>
      <c r="CX274" s="55" t="n">
        <f aca="false">IF(CW274=TRUE(),0,1)</f>
        <v>0</v>
      </c>
      <c r="CY274" s="27"/>
      <c r="CZ274" s="55" t="n">
        <f aca="false">CX274</f>
        <v>0</v>
      </c>
      <c r="DA274" s="208" t="n">
        <f aca="false">IF(CZ274=0,DA273,CZ274)</f>
        <v>1</v>
      </c>
      <c r="DB274" s="161" t="n">
        <f aca="false">IF(DA274=1,1,IF(DA274=10,10,IF(DA274=20,20,10)))</f>
        <v>1</v>
      </c>
      <c r="DC274" s="27"/>
      <c r="DD274" s="208" t="n">
        <f aca="false">IF(DB274=1,1,0)</f>
        <v>1</v>
      </c>
      <c r="DE274" s="209" t="n">
        <f aca="false">DD274*K274</f>
        <v>0</v>
      </c>
      <c r="DF274" s="209" t="n">
        <f aca="false">DD274*M274</f>
        <v>0</v>
      </c>
      <c r="DG274" s="210"/>
      <c r="DH274" s="43"/>
      <c r="DI274" s="211"/>
      <c r="DJ274" s="112"/>
      <c r="DK274" s="162" t="n">
        <f aca="false">IF(DB274=1,M274,0)</f>
        <v>0</v>
      </c>
      <c r="DL274" s="212" t="n">
        <f aca="false">IF(AND(CZ274=1,DD274=1),2,DD274)</f>
        <v>1</v>
      </c>
      <c r="DM274" s="55" t="n">
        <f aca="false">IF(AND(DL274=2,DL275=2),2,IF(AND(DL274=2,DL275=1),3,DL274))</f>
        <v>1</v>
      </c>
      <c r="DN274" s="55" t="n">
        <f aca="false">IF(DM274=2,2,IF(AND(DM274=3,DM276=1),4,DM274))</f>
        <v>1</v>
      </c>
      <c r="DO274" s="55" t="n">
        <f aca="false">IF(DN274=2,2,IF(AND(DN274=4,DN277=1),5,DN274))</f>
        <v>1</v>
      </c>
      <c r="DP274" s="55" t="n">
        <f aca="false">IF(DO274=2,2,IF(AND(DO274=5,DO278=1),6,DO274))</f>
        <v>1</v>
      </c>
      <c r="DQ274" s="55" t="n">
        <f aca="false">IF(DP274=2,2,IF(AND(DP274=6,DP279=1),7,DP274))</f>
        <v>1</v>
      </c>
      <c r="DR274" s="55" t="n">
        <f aca="false">IF(DQ274=2,2,IF(AND(DQ274=7,DQ280=1),8,DQ274))</f>
        <v>1</v>
      </c>
      <c r="DS274" s="55" t="n">
        <f aca="false">IF(DR274=2,2,IF(AND(DR274=8,DR281=1),9,DR274))</f>
        <v>1</v>
      </c>
      <c r="DT274" s="55" t="n">
        <f aca="false">IF(DS274=2,2,IF(AND(DS274=9,DS282=1),10,DS274))</f>
        <v>1</v>
      </c>
      <c r="DU274" s="55" t="n">
        <f aca="false">IF(DT274=2,2,IF(AND(DT274=10,DT283=1),11,DT274))</f>
        <v>1</v>
      </c>
      <c r="DV274" s="55" t="n">
        <f aca="false">IF(DU274=2,2,IF(AND(DU274=11,DU284=1),12,DU274))</f>
        <v>1</v>
      </c>
      <c r="DW274" s="55" t="n">
        <f aca="false">IF(DV274=2,2,IF(AND(DV274=12,DV285=1),13,DV274))</f>
        <v>1</v>
      </c>
      <c r="DX274" s="55" t="n">
        <f aca="false">IF(DW274=2,2,IF(AND(DW274=13,DW286=1),14,DW274))</f>
        <v>1</v>
      </c>
      <c r="DY274" s="55" t="n">
        <f aca="false">IF(DX274=2,2,IF(AND(DX274=14,DX287=1),15,DX274))</f>
        <v>1</v>
      </c>
      <c r="DZ274" s="55" t="n">
        <f aca="false">IF(DY274=2,2,IF(AND(DY274=15,DY288=1),16,DY274))</f>
        <v>1</v>
      </c>
      <c r="EA274" s="55" t="n">
        <f aca="false">IF(DZ274=2,2,IF(AND(DZ274=16,DZ289=1),17,DZ274))</f>
        <v>1</v>
      </c>
      <c r="EB274" s="55" t="n">
        <f aca="false">IF(EA274=2,2,IF(AND(EA274=17,EA290=1),18,EA274))</f>
        <v>1</v>
      </c>
      <c r="EC274" s="213" t="n">
        <f aca="false">IF(EB274=2,2,IF(AND(EB274=18,EB291=1),19,EB274))</f>
        <v>1</v>
      </c>
      <c r="ED274" s="214" t="n">
        <f aca="false">IF(EC274=2,DK274,IF(EC274=3,(DK274+DK275),IF(EC274=4,(DK274+DK275+DK276),IF(EC274=5,(DK274+DK275+DK276+DK277),IF(EC274=6,(DK274+DK275+DK276+DK277+DK278),IF(EC274=7,(DK274+DK275+DK276+DK277+DK278+DK279),0))))))</f>
        <v>0</v>
      </c>
      <c r="EE274" s="215" t="n">
        <f aca="false">IF(EC274=8,(DK274+DK275+DK276+DK277+DK278+DK279+DK280),IF(EC274=9,(DK274+DK275+DK276+DK277+DK278+DK279+DK280+DK281),IF(EC274=10,(DK274+DK275+DK276+DK277+DK278+DK279+DK280+DK281+DK282),IF(EC274=11,(DK274+DK275+DK276+DK277+DK278+DK279+DK280+DK281+DK282+DK283),IF(EC274=12,(DK274+DK275+DK276+DK277+DK278+DK279+DK280+DK281+DK282+DK283+DK284),IF(EC274=13,(DK274+DK275+DK276+DK277+DK278+DK279+DK280+DK281+DK282+DK283+DK284+DK285),0))))))</f>
        <v>0</v>
      </c>
      <c r="EF274" s="215" t="n">
        <f aca="false">IF(EC274=14,SUM(DK274:DK286),IF(EC274=15,SUM(DK274:DK287),IF(EC274=16,SUM(DK274:DK288),IF(EC274=17,SUM(DK274:DK289),IF(EC274=18,SUM(DK274:DK290),IF(EC274=19,SUM(DK274:DK291),0))))))</f>
        <v>0</v>
      </c>
      <c r="EG274" s="216" t="n">
        <f aca="false">ED274+EE274+EF274</f>
        <v>0</v>
      </c>
      <c r="EH274" s="215"/>
      <c r="EI274" s="216"/>
      <c r="EJ274" s="113" t="n">
        <f aca="false">EG274+EI274</f>
        <v>0</v>
      </c>
      <c r="EK274" s="113"/>
      <c r="EL274" s="113"/>
      <c r="EM274" s="113"/>
      <c r="EN274" s="113"/>
    </row>
    <row r="275" s="16" customFormat="true" ht="27" hidden="false" customHeight="true" outlineLevel="0" collapsed="false">
      <c r="B275" s="164" t="str">
        <f aca="false">IF(M275&gt;0,"Wypełnione","")</f>
        <v/>
      </c>
      <c r="C275" s="165" t="str">
        <f aca="false">IF(AU275=1,SUM(AU$11:AU275),"")</f>
        <v/>
      </c>
      <c r="D275" s="166"/>
      <c r="E275" s="167"/>
      <c r="F275" s="168"/>
      <c r="G275" s="169"/>
      <c r="H275" s="170"/>
      <c r="I275" s="168"/>
      <c r="J275" s="169"/>
      <c r="K275" s="170"/>
      <c r="L275" s="171"/>
      <c r="M275" s="172"/>
      <c r="N275" s="173"/>
      <c r="O275" s="173"/>
      <c r="P275" s="174"/>
      <c r="Q275" s="175"/>
      <c r="R275" s="175"/>
      <c r="S275" s="175"/>
      <c r="T275" s="175"/>
      <c r="U275" s="176"/>
      <c r="V275" s="177"/>
      <c r="W275" s="178"/>
      <c r="X275" s="178"/>
      <c r="Y275" s="178"/>
      <c r="Z275" s="178"/>
      <c r="AA275" s="178"/>
      <c r="AB275" s="178"/>
      <c r="AC275" s="178"/>
      <c r="AD275" s="178"/>
      <c r="AE275" s="179"/>
      <c r="AF275" s="180"/>
      <c r="AG275" s="177"/>
      <c r="AH275" s="178"/>
      <c r="AI275" s="181"/>
      <c r="AJ275" s="182"/>
      <c r="AK275" s="169"/>
      <c r="AL275" s="183"/>
      <c r="AM275" s="184"/>
      <c r="AN275" s="184"/>
      <c r="AO275" s="183"/>
      <c r="AP275" s="185"/>
      <c r="AQ275" s="186" t="str">
        <f aca="false">IF(BG275+BJ275&gt;0,"Wpisz miarę.","")</f>
        <v/>
      </c>
      <c r="AR275" s="187" t="n">
        <v>1</v>
      </c>
      <c r="AU275" s="188" t="n">
        <f aca="false">AW275</f>
        <v>0</v>
      </c>
      <c r="AV275" s="189" t="b">
        <f aca="false">ISNONTEXT(D275)</f>
        <v>1</v>
      </c>
      <c r="AW275" s="55" t="n">
        <f aca="false">IF(AV275=TRUE(),0,1)</f>
        <v>0</v>
      </c>
      <c r="AX275" s="190" t="n">
        <f aca="false">IF(D275=0,1,COUNTIF(D$12:D$401,D275))</f>
        <v>1</v>
      </c>
      <c r="AY275" s="191" t="n">
        <f aca="false">IF(AX275&gt;1,1,0)</f>
        <v>0</v>
      </c>
      <c r="BD275" s="193"/>
      <c r="BE275" s="193"/>
      <c r="BG275" s="194" t="n">
        <f aca="false">IF(AND(BH275&gt;0,BI275=0),1,0)</f>
        <v>0</v>
      </c>
      <c r="BH275" s="195" t="n">
        <f aca="false">AE275</f>
        <v>0</v>
      </c>
      <c r="BI275" s="187" t="n">
        <f aca="false">AF275</f>
        <v>0</v>
      </c>
      <c r="BJ275" s="194" t="n">
        <f aca="false">IF(AND(BK275&gt;0,BL275=0),1,0)</f>
        <v>0</v>
      </c>
      <c r="BK275" s="195" t="n">
        <f aca="false">AJ275</f>
        <v>0</v>
      </c>
      <c r="BL275" s="187" t="n">
        <f aca="false">AK275</f>
        <v>0</v>
      </c>
      <c r="BN275" s="196" t="n">
        <f aca="false">IF(P275&gt;0,1,0)</f>
        <v>0</v>
      </c>
      <c r="BO275" s="196" t="n">
        <f aca="false">IF(Q275&gt;0,1,0)</f>
        <v>0</v>
      </c>
      <c r="BP275" s="196" t="n">
        <f aca="false">IF(R275&gt;0,1,0)</f>
        <v>0</v>
      </c>
      <c r="BQ275" s="196" t="n">
        <f aca="false">IF(S275&gt;0,1,0)</f>
        <v>0</v>
      </c>
      <c r="BR275" s="196" t="n">
        <f aca="false">IF(T275&gt;0,1,0)</f>
        <v>0</v>
      </c>
      <c r="BS275" s="196" t="n">
        <f aca="false">IF(U275&gt;0,1,0)</f>
        <v>0</v>
      </c>
      <c r="BT275" s="197" t="n">
        <f aca="false">IF(SUM(BN275:BS275)&lt;=1,0,164)</f>
        <v>0</v>
      </c>
      <c r="CA275" s="27"/>
      <c r="CB275" s="199" t="str">
        <f aca="false">IF(ROUND(EJ275,2)=0,"",ROUND((K275-EJ275),2))</f>
        <v/>
      </c>
      <c r="CC275" s="200" t="str">
        <f aca="false">IF(CB275=0,"OK.",IF(CB275="","","Popraw  ;)"))</f>
        <v/>
      </c>
      <c r="CD275" s="201" t="str">
        <f aca="false">IF(ROWS(AP275:AP276)&gt;2,"Pamiętaj o wpisaniu WYPEŁNIONE do kol. z Filtrem","")</f>
        <v/>
      </c>
      <c r="CE275" s="217"/>
      <c r="CF275" s="218"/>
      <c r="CG275" s="218"/>
      <c r="CH275" s="218"/>
      <c r="CI275" s="220"/>
      <c r="CJ275" s="27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05" t="b">
        <f aca="false">ISNUMBER(D275)</f>
        <v>0</v>
      </c>
      <c r="CV275" s="206" t="b">
        <f aca="false">ISBLANK(D275)</f>
        <v>1</v>
      </c>
      <c r="CW275" s="189" t="b">
        <f aca="false">IF(CU275=CV275,FALSE(),TRUE())</f>
        <v>1</v>
      </c>
      <c r="CX275" s="55" t="n">
        <f aca="false">IF(CW275=TRUE(),0,1)</f>
        <v>0</v>
      </c>
      <c r="CY275" s="27"/>
      <c r="CZ275" s="55" t="n">
        <f aca="false">CX275</f>
        <v>0</v>
      </c>
      <c r="DA275" s="208" t="n">
        <f aca="false">IF(CZ275=0,DA274,CZ275)</f>
        <v>1</v>
      </c>
      <c r="DB275" s="161" t="n">
        <f aca="false">IF(DA275=1,1,IF(DA275=10,10,IF(DA275=20,20,10)))</f>
        <v>1</v>
      </c>
      <c r="DC275" s="27"/>
      <c r="DD275" s="208" t="n">
        <f aca="false">IF(DB275=1,1,0)</f>
        <v>1</v>
      </c>
      <c r="DE275" s="209" t="n">
        <f aca="false">DD275*K275</f>
        <v>0</v>
      </c>
      <c r="DF275" s="209" t="n">
        <f aca="false">DD275*M275</f>
        <v>0</v>
      </c>
      <c r="DG275" s="210"/>
      <c r="DH275" s="43"/>
      <c r="DI275" s="211"/>
      <c r="DJ275" s="112"/>
      <c r="DK275" s="162" t="n">
        <f aca="false">IF(DB275=1,M275,0)</f>
        <v>0</v>
      </c>
      <c r="DL275" s="212" t="n">
        <f aca="false">IF(AND(CZ275=1,DD275=1),2,DD275)</f>
        <v>1</v>
      </c>
      <c r="DM275" s="55" t="n">
        <f aca="false">IF(AND(DL275=2,DL276=2),2,IF(AND(DL275=2,DL276=1),3,DL275))</f>
        <v>1</v>
      </c>
      <c r="DN275" s="55" t="n">
        <f aca="false">IF(DM275=2,2,IF(AND(DM275=3,DM277=1),4,DM275))</f>
        <v>1</v>
      </c>
      <c r="DO275" s="55" t="n">
        <f aca="false">IF(DN275=2,2,IF(AND(DN275=4,DN278=1),5,DN275))</f>
        <v>1</v>
      </c>
      <c r="DP275" s="55" t="n">
        <f aca="false">IF(DO275=2,2,IF(AND(DO275=5,DO279=1),6,DO275))</f>
        <v>1</v>
      </c>
      <c r="DQ275" s="55" t="n">
        <f aca="false">IF(DP275=2,2,IF(AND(DP275=6,DP280=1),7,DP275))</f>
        <v>1</v>
      </c>
      <c r="DR275" s="55" t="n">
        <f aca="false">IF(DQ275=2,2,IF(AND(DQ275=7,DQ281=1),8,DQ275))</f>
        <v>1</v>
      </c>
      <c r="DS275" s="55" t="n">
        <f aca="false">IF(DR275=2,2,IF(AND(DR275=8,DR282=1),9,DR275))</f>
        <v>1</v>
      </c>
      <c r="DT275" s="55" t="n">
        <f aca="false">IF(DS275=2,2,IF(AND(DS275=9,DS283=1),10,DS275))</f>
        <v>1</v>
      </c>
      <c r="DU275" s="55" t="n">
        <f aca="false">IF(DT275=2,2,IF(AND(DT275=10,DT284=1),11,DT275))</f>
        <v>1</v>
      </c>
      <c r="DV275" s="55" t="n">
        <f aca="false">IF(DU275=2,2,IF(AND(DU275=11,DU285=1),12,DU275))</f>
        <v>1</v>
      </c>
      <c r="DW275" s="55" t="n">
        <f aca="false">IF(DV275=2,2,IF(AND(DV275=12,DV286=1),13,DV275))</f>
        <v>1</v>
      </c>
      <c r="DX275" s="55" t="n">
        <f aca="false">IF(DW275=2,2,IF(AND(DW275=13,DW287=1),14,DW275))</f>
        <v>1</v>
      </c>
      <c r="DY275" s="55" t="n">
        <f aca="false">IF(DX275=2,2,IF(AND(DX275=14,DX288=1),15,DX275))</f>
        <v>1</v>
      </c>
      <c r="DZ275" s="55" t="n">
        <f aca="false">IF(DY275=2,2,IF(AND(DY275=15,DY289=1),16,DY275))</f>
        <v>1</v>
      </c>
      <c r="EA275" s="55" t="n">
        <f aca="false">IF(DZ275=2,2,IF(AND(DZ275=16,DZ290=1),17,DZ275))</f>
        <v>1</v>
      </c>
      <c r="EB275" s="55" t="n">
        <f aca="false">IF(EA275=2,2,IF(AND(EA275=17,EA291=1),18,EA275))</f>
        <v>1</v>
      </c>
      <c r="EC275" s="213" t="n">
        <f aca="false">IF(EB275=2,2,IF(AND(EB275=18,EB292=1),19,EB275))</f>
        <v>1</v>
      </c>
      <c r="ED275" s="214" t="n">
        <f aca="false">IF(EC275=2,DK275,IF(EC275=3,(DK275+DK276),IF(EC275=4,(DK275+DK276+DK277),IF(EC275=5,(DK275+DK276+DK277+DK278),IF(EC275=6,(DK275+DK276+DK277+DK278+DK279),IF(EC275=7,(DK275+DK276+DK277+DK278+DK279+DK280),0))))))</f>
        <v>0</v>
      </c>
      <c r="EE275" s="215" t="n">
        <f aca="false">IF(EC275=8,(DK275+DK276+DK277+DK278+DK279+DK280+DK281),IF(EC275=9,(DK275+DK276+DK277+DK278+DK279+DK280+DK281+DK282),IF(EC275=10,(DK275+DK276+DK277+DK278+DK279+DK280+DK281+DK282+DK283),IF(EC275=11,(DK275+DK276+DK277+DK278+DK279+DK280+DK281+DK282+DK283+DK284),IF(EC275=12,(DK275+DK276+DK277+DK278+DK279+DK280+DK281+DK282+DK283+DK284+DK285),IF(EC275=13,(DK275+DK276+DK277+DK278+DK279+DK280+DK281+DK282+DK283+DK284+DK285+DK286),0))))))</f>
        <v>0</v>
      </c>
      <c r="EF275" s="215" t="n">
        <f aca="false">IF(EC275=14,SUM(DK275:DK287),IF(EC275=15,SUM(DK275:DK288),IF(EC275=16,SUM(DK275:DK289),IF(EC275=17,SUM(DK275:DK290),IF(EC275=18,SUM(DK275:DK291),IF(EC275=19,SUM(DK275:DK292),0))))))</f>
        <v>0</v>
      </c>
      <c r="EG275" s="216" t="n">
        <f aca="false">ED275+EE275+EF275</f>
        <v>0</v>
      </c>
      <c r="EH275" s="215"/>
      <c r="EI275" s="216"/>
      <c r="EJ275" s="113" t="n">
        <f aca="false">EG275+EI275</f>
        <v>0</v>
      </c>
      <c r="EK275" s="113"/>
      <c r="EL275" s="113"/>
      <c r="EM275" s="113"/>
      <c r="EN275" s="113"/>
    </row>
    <row r="276" s="16" customFormat="true" ht="27" hidden="false" customHeight="true" outlineLevel="0" collapsed="false">
      <c r="B276" s="164" t="str">
        <f aca="false">IF(M276&gt;0,"Wypełnione","")</f>
        <v/>
      </c>
      <c r="C276" s="165" t="str">
        <f aca="false">IF(AU276=1,SUM(AU$11:AU276),"")</f>
        <v/>
      </c>
      <c r="D276" s="166"/>
      <c r="E276" s="167"/>
      <c r="F276" s="168"/>
      <c r="G276" s="169"/>
      <c r="H276" s="170"/>
      <c r="I276" s="168"/>
      <c r="J276" s="169"/>
      <c r="K276" s="170"/>
      <c r="L276" s="171"/>
      <c r="M276" s="172"/>
      <c r="N276" s="173"/>
      <c r="O276" s="173"/>
      <c r="P276" s="174"/>
      <c r="Q276" s="175"/>
      <c r="R276" s="175"/>
      <c r="S276" s="175"/>
      <c r="T276" s="175"/>
      <c r="U276" s="176"/>
      <c r="V276" s="177"/>
      <c r="W276" s="178"/>
      <c r="X276" s="178"/>
      <c r="Y276" s="178"/>
      <c r="Z276" s="178"/>
      <c r="AA276" s="178"/>
      <c r="AB276" s="178"/>
      <c r="AC276" s="178"/>
      <c r="AD276" s="178"/>
      <c r="AE276" s="179"/>
      <c r="AF276" s="180"/>
      <c r="AG276" s="177"/>
      <c r="AH276" s="178"/>
      <c r="AI276" s="181"/>
      <c r="AJ276" s="182"/>
      <c r="AK276" s="169"/>
      <c r="AL276" s="183"/>
      <c r="AM276" s="184"/>
      <c r="AN276" s="184"/>
      <c r="AO276" s="183"/>
      <c r="AP276" s="185"/>
      <c r="AQ276" s="186" t="str">
        <f aca="false">IF(BG276+BJ276&gt;0,"Wpisz miarę.","")</f>
        <v/>
      </c>
      <c r="AR276" s="187" t="n">
        <v>1</v>
      </c>
      <c r="AU276" s="188" t="n">
        <f aca="false">AW276</f>
        <v>0</v>
      </c>
      <c r="AV276" s="189" t="b">
        <f aca="false">ISNONTEXT(D276)</f>
        <v>1</v>
      </c>
      <c r="AW276" s="55" t="n">
        <f aca="false">IF(AV276=TRUE(),0,1)</f>
        <v>0</v>
      </c>
      <c r="AX276" s="190" t="n">
        <f aca="false">IF(D276=0,1,COUNTIF(D$12:D$401,D276))</f>
        <v>1</v>
      </c>
      <c r="AY276" s="191" t="n">
        <f aca="false">IF(AX276&gt;1,1,0)</f>
        <v>0</v>
      </c>
      <c r="BD276" s="193"/>
      <c r="BE276" s="193"/>
      <c r="BG276" s="194" t="n">
        <f aca="false">IF(AND(BH276&gt;0,BI276=0),1,0)</f>
        <v>0</v>
      </c>
      <c r="BH276" s="195" t="n">
        <f aca="false">AE276</f>
        <v>0</v>
      </c>
      <c r="BI276" s="187" t="n">
        <f aca="false">AF276</f>
        <v>0</v>
      </c>
      <c r="BJ276" s="194" t="n">
        <f aca="false">IF(AND(BK276&gt;0,BL276=0),1,0)</f>
        <v>0</v>
      </c>
      <c r="BK276" s="195" t="n">
        <f aca="false">AJ276</f>
        <v>0</v>
      </c>
      <c r="BL276" s="187" t="n">
        <f aca="false">AK276</f>
        <v>0</v>
      </c>
      <c r="BN276" s="196" t="n">
        <f aca="false">IF(P276&gt;0,1,0)</f>
        <v>0</v>
      </c>
      <c r="BO276" s="196" t="n">
        <f aca="false">IF(Q276&gt;0,1,0)</f>
        <v>0</v>
      </c>
      <c r="BP276" s="196" t="n">
        <f aca="false">IF(R276&gt;0,1,0)</f>
        <v>0</v>
      </c>
      <c r="BQ276" s="196" t="n">
        <f aca="false">IF(S276&gt;0,1,0)</f>
        <v>0</v>
      </c>
      <c r="BR276" s="196" t="n">
        <f aca="false">IF(T276&gt;0,1,0)</f>
        <v>0</v>
      </c>
      <c r="BS276" s="196" t="n">
        <f aca="false">IF(U276&gt;0,1,0)</f>
        <v>0</v>
      </c>
      <c r="BT276" s="197" t="n">
        <f aca="false">IF(SUM(BN276:BS276)&lt;=1,0,164)</f>
        <v>0</v>
      </c>
      <c r="CA276" s="27"/>
      <c r="CB276" s="199" t="str">
        <f aca="false">IF(ROUND(EJ276,2)=0,"",ROUND((K276-EJ276),2))</f>
        <v/>
      </c>
      <c r="CC276" s="200" t="str">
        <f aca="false">IF(CB276=0,"OK.",IF(CB276="","","Popraw  ;)"))</f>
        <v/>
      </c>
      <c r="CD276" s="201" t="str">
        <f aca="false">IF(ROWS(AP276:AP277)&gt;2,"Pamiętaj o wpisaniu WYPEŁNIONE do kol. z Filtrem","")</f>
        <v/>
      </c>
      <c r="CE276" s="217"/>
      <c r="CF276" s="218"/>
      <c r="CG276" s="218"/>
      <c r="CH276" s="218"/>
      <c r="CI276" s="220"/>
      <c r="CJ276" s="27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05" t="b">
        <f aca="false">ISNUMBER(D276)</f>
        <v>0</v>
      </c>
      <c r="CV276" s="206" t="b">
        <f aca="false">ISBLANK(D276)</f>
        <v>1</v>
      </c>
      <c r="CW276" s="189" t="b">
        <f aca="false">IF(CU276=CV276,FALSE(),TRUE())</f>
        <v>1</v>
      </c>
      <c r="CX276" s="55" t="n">
        <f aca="false">IF(CW276=TRUE(),0,1)</f>
        <v>0</v>
      </c>
      <c r="CY276" s="27"/>
      <c r="CZ276" s="55" t="n">
        <f aca="false">CX276</f>
        <v>0</v>
      </c>
      <c r="DA276" s="208" t="n">
        <f aca="false">IF(CZ276=0,DA275,CZ276)</f>
        <v>1</v>
      </c>
      <c r="DB276" s="161" t="n">
        <f aca="false">IF(DA276=1,1,IF(DA276=10,10,IF(DA276=20,20,10)))</f>
        <v>1</v>
      </c>
      <c r="DC276" s="27"/>
      <c r="DD276" s="208" t="n">
        <f aca="false">IF(DB276=1,1,0)</f>
        <v>1</v>
      </c>
      <c r="DE276" s="209" t="n">
        <f aca="false">DD276*K276</f>
        <v>0</v>
      </c>
      <c r="DF276" s="209" t="n">
        <f aca="false">DD276*M276</f>
        <v>0</v>
      </c>
      <c r="DG276" s="210"/>
      <c r="DH276" s="43"/>
      <c r="DI276" s="211"/>
      <c r="DJ276" s="112"/>
      <c r="DK276" s="162" t="n">
        <f aca="false">IF(DB276=1,M276,0)</f>
        <v>0</v>
      </c>
      <c r="DL276" s="212" t="n">
        <f aca="false">IF(AND(CZ276=1,DD276=1),2,DD276)</f>
        <v>1</v>
      </c>
      <c r="DM276" s="55" t="n">
        <f aca="false">IF(AND(DL276=2,DL277=2),2,IF(AND(DL276=2,DL277=1),3,DL276))</f>
        <v>1</v>
      </c>
      <c r="DN276" s="55" t="n">
        <f aca="false">IF(DM276=2,2,IF(AND(DM276=3,DM278=1),4,DM276))</f>
        <v>1</v>
      </c>
      <c r="DO276" s="55" t="n">
        <f aca="false">IF(DN276=2,2,IF(AND(DN276=4,DN279=1),5,DN276))</f>
        <v>1</v>
      </c>
      <c r="DP276" s="55" t="n">
        <f aca="false">IF(DO276=2,2,IF(AND(DO276=5,DO280=1),6,DO276))</f>
        <v>1</v>
      </c>
      <c r="DQ276" s="55" t="n">
        <f aca="false">IF(DP276=2,2,IF(AND(DP276=6,DP281=1),7,DP276))</f>
        <v>1</v>
      </c>
      <c r="DR276" s="55" t="n">
        <f aca="false">IF(DQ276=2,2,IF(AND(DQ276=7,DQ282=1),8,DQ276))</f>
        <v>1</v>
      </c>
      <c r="DS276" s="55" t="n">
        <f aca="false">IF(DR276=2,2,IF(AND(DR276=8,DR283=1),9,DR276))</f>
        <v>1</v>
      </c>
      <c r="DT276" s="55" t="n">
        <f aca="false">IF(DS276=2,2,IF(AND(DS276=9,DS284=1),10,DS276))</f>
        <v>1</v>
      </c>
      <c r="DU276" s="55" t="n">
        <f aca="false">IF(DT276=2,2,IF(AND(DT276=10,DT285=1),11,DT276))</f>
        <v>1</v>
      </c>
      <c r="DV276" s="55" t="n">
        <f aca="false">IF(DU276=2,2,IF(AND(DU276=11,DU286=1),12,DU276))</f>
        <v>1</v>
      </c>
      <c r="DW276" s="55" t="n">
        <f aca="false">IF(DV276=2,2,IF(AND(DV276=12,DV287=1),13,DV276))</f>
        <v>1</v>
      </c>
      <c r="DX276" s="55" t="n">
        <f aca="false">IF(DW276=2,2,IF(AND(DW276=13,DW288=1),14,DW276))</f>
        <v>1</v>
      </c>
      <c r="DY276" s="55" t="n">
        <f aca="false">IF(DX276=2,2,IF(AND(DX276=14,DX289=1),15,DX276))</f>
        <v>1</v>
      </c>
      <c r="DZ276" s="55" t="n">
        <f aca="false">IF(DY276=2,2,IF(AND(DY276=15,DY290=1),16,DY276))</f>
        <v>1</v>
      </c>
      <c r="EA276" s="55" t="n">
        <f aca="false">IF(DZ276=2,2,IF(AND(DZ276=16,DZ291=1),17,DZ276))</f>
        <v>1</v>
      </c>
      <c r="EB276" s="55" t="n">
        <f aca="false">IF(EA276=2,2,IF(AND(EA276=17,EA292=1),18,EA276))</f>
        <v>1</v>
      </c>
      <c r="EC276" s="213" t="n">
        <f aca="false">IF(EB276=2,2,IF(AND(EB276=18,EB293=1),19,EB276))</f>
        <v>1</v>
      </c>
      <c r="ED276" s="214" t="n">
        <f aca="false">IF(EC276=2,DK276,IF(EC276=3,(DK276+DK277),IF(EC276=4,(DK276+DK277+DK278),IF(EC276=5,(DK276+DK277+DK278+DK279),IF(EC276=6,(DK276+DK277+DK278+DK279+DK280),IF(EC276=7,(DK276+DK277+DK278+DK279+DK280+DK281),0))))))</f>
        <v>0</v>
      </c>
      <c r="EE276" s="215" t="n">
        <f aca="false">IF(EC276=8,(DK276+DK277+DK278+DK279+DK280+DK281+DK282),IF(EC276=9,(DK276+DK277+DK278+DK279+DK280+DK281+DK282+DK283),IF(EC276=10,(DK276+DK277+DK278+DK279+DK280+DK281+DK282+DK283+DK284),IF(EC276=11,(DK276+DK277+DK278+DK279+DK280+DK281+DK282+DK283+DK284+DK285),IF(EC276=12,(DK276+DK277+DK278+DK279+DK280+DK281+DK282+DK283+DK284+DK285+DK286),IF(EC276=13,(DK276+DK277+DK278+DK279+DK280+DK281+DK282+DK283+DK284+DK285+DK286+DK287),0))))))</f>
        <v>0</v>
      </c>
      <c r="EF276" s="215" t="n">
        <f aca="false">IF(EC276=14,SUM(DK276:DK288),IF(EC276=15,SUM(DK276:DK289),IF(EC276=16,SUM(DK276:DK290),IF(EC276=17,SUM(DK276:DK291),IF(EC276=18,SUM(DK276:DK292),IF(EC276=19,SUM(DK276:DK293),0))))))</f>
        <v>0</v>
      </c>
      <c r="EG276" s="216" t="n">
        <f aca="false">ED276+EE276+EF276</f>
        <v>0</v>
      </c>
      <c r="EH276" s="215"/>
      <c r="EI276" s="216"/>
      <c r="EJ276" s="113" t="n">
        <f aca="false">EG276+EI276</f>
        <v>0</v>
      </c>
      <c r="EK276" s="113"/>
      <c r="EL276" s="113"/>
      <c r="EM276" s="113"/>
      <c r="EN276" s="113"/>
    </row>
    <row r="277" s="16" customFormat="true" ht="27" hidden="false" customHeight="true" outlineLevel="0" collapsed="false">
      <c r="B277" s="164" t="str">
        <f aca="false">IF(M277&gt;0,"Wypełnione","")</f>
        <v/>
      </c>
      <c r="C277" s="165" t="str">
        <f aca="false">IF(AU277=1,SUM(AU$11:AU277),"")</f>
        <v/>
      </c>
      <c r="D277" s="166"/>
      <c r="E277" s="167"/>
      <c r="F277" s="168"/>
      <c r="G277" s="169"/>
      <c r="H277" s="170"/>
      <c r="I277" s="168"/>
      <c r="J277" s="169"/>
      <c r="K277" s="170"/>
      <c r="L277" s="171"/>
      <c r="M277" s="172"/>
      <c r="N277" s="173"/>
      <c r="O277" s="173"/>
      <c r="P277" s="174"/>
      <c r="Q277" s="175"/>
      <c r="R277" s="175"/>
      <c r="S277" s="175"/>
      <c r="T277" s="175"/>
      <c r="U277" s="176"/>
      <c r="V277" s="177"/>
      <c r="W277" s="178"/>
      <c r="X277" s="178"/>
      <c r="Y277" s="178"/>
      <c r="Z277" s="178"/>
      <c r="AA277" s="178"/>
      <c r="AB277" s="178"/>
      <c r="AC277" s="178"/>
      <c r="AD277" s="178"/>
      <c r="AE277" s="179"/>
      <c r="AF277" s="180"/>
      <c r="AG277" s="177"/>
      <c r="AH277" s="178"/>
      <c r="AI277" s="181"/>
      <c r="AJ277" s="182"/>
      <c r="AK277" s="169"/>
      <c r="AL277" s="183"/>
      <c r="AM277" s="184"/>
      <c r="AN277" s="184"/>
      <c r="AO277" s="183"/>
      <c r="AP277" s="185"/>
      <c r="AQ277" s="186" t="str">
        <f aca="false">IF(BG277+BJ277&gt;0,"Wpisz miarę.","")</f>
        <v/>
      </c>
      <c r="AR277" s="187" t="n">
        <v>1</v>
      </c>
      <c r="AU277" s="188" t="n">
        <f aca="false">AW277</f>
        <v>0</v>
      </c>
      <c r="AV277" s="189" t="b">
        <f aca="false">ISNONTEXT(D277)</f>
        <v>1</v>
      </c>
      <c r="AW277" s="55" t="n">
        <f aca="false">IF(AV277=TRUE(),0,1)</f>
        <v>0</v>
      </c>
      <c r="AX277" s="190" t="n">
        <f aca="false">IF(D277=0,1,COUNTIF(D$12:D$401,D277))</f>
        <v>1</v>
      </c>
      <c r="AY277" s="191" t="n">
        <f aca="false">IF(AX277&gt;1,1,0)</f>
        <v>0</v>
      </c>
      <c r="BD277" s="193"/>
      <c r="BE277" s="193"/>
      <c r="BG277" s="194" t="n">
        <f aca="false">IF(AND(BH277&gt;0,BI277=0),1,0)</f>
        <v>0</v>
      </c>
      <c r="BH277" s="195" t="n">
        <f aca="false">AE277</f>
        <v>0</v>
      </c>
      <c r="BI277" s="187" t="n">
        <f aca="false">AF277</f>
        <v>0</v>
      </c>
      <c r="BJ277" s="194" t="n">
        <f aca="false">IF(AND(BK277&gt;0,BL277=0),1,0)</f>
        <v>0</v>
      </c>
      <c r="BK277" s="195" t="n">
        <f aca="false">AJ277</f>
        <v>0</v>
      </c>
      <c r="BL277" s="187" t="n">
        <f aca="false">AK277</f>
        <v>0</v>
      </c>
      <c r="BN277" s="196" t="n">
        <f aca="false">IF(P277&gt;0,1,0)</f>
        <v>0</v>
      </c>
      <c r="BO277" s="196" t="n">
        <f aca="false">IF(Q277&gt;0,1,0)</f>
        <v>0</v>
      </c>
      <c r="BP277" s="196" t="n">
        <f aca="false">IF(R277&gt;0,1,0)</f>
        <v>0</v>
      </c>
      <c r="BQ277" s="196" t="n">
        <f aca="false">IF(S277&gt;0,1,0)</f>
        <v>0</v>
      </c>
      <c r="BR277" s="196" t="n">
        <f aca="false">IF(T277&gt;0,1,0)</f>
        <v>0</v>
      </c>
      <c r="BS277" s="196" t="n">
        <f aca="false">IF(U277&gt;0,1,0)</f>
        <v>0</v>
      </c>
      <c r="BT277" s="197" t="n">
        <f aca="false">IF(SUM(BN277:BS277)&lt;=1,0,164)</f>
        <v>0</v>
      </c>
      <c r="CA277" s="27"/>
      <c r="CB277" s="199" t="str">
        <f aca="false">IF(ROUND(EJ277,2)=0,"",ROUND((K277-EJ277),2))</f>
        <v/>
      </c>
      <c r="CC277" s="200" t="str">
        <f aca="false">IF(CB277=0,"OK.",IF(CB277="","","Popraw  ;)"))</f>
        <v/>
      </c>
      <c r="CD277" s="201" t="str">
        <f aca="false">IF(ROWS(AP277:AP278)&gt;2,"Pamiętaj o wpisaniu WYPEŁNIONE do kol. z Filtrem","")</f>
        <v/>
      </c>
      <c r="CE277" s="217"/>
      <c r="CF277" s="218"/>
      <c r="CG277" s="218"/>
      <c r="CH277" s="218"/>
      <c r="CI277" s="220"/>
      <c r="CJ277" s="27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05" t="b">
        <f aca="false">ISNUMBER(D277)</f>
        <v>0</v>
      </c>
      <c r="CV277" s="206" t="b">
        <f aca="false">ISBLANK(D277)</f>
        <v>1</v>
      </c>
      <c r="CW277" s="189" t="b">
        <f aca="false">IF(CU277=CV277,FALSE(),TRUE())</f>
        <v>1</v>
      </c>
      <c r="CX277" s="55" t="n">
        <f aca="false">IF(CW277=TRUE(),0,1)</f>
        <v>0</v>
      </c>
      <c r="CY277" s="27"/>
      <c r="CZ277" s="55" t="n">
        <f aca="false">CX277</f>
        <v>0</v>
      </c>
      <c r="DA277" s="208" t="n">
        <f aca="false">IF(CZ277=0,DA276,CZ277)</f>
        <v>1</v>
      </c>
      <c r="DB277" s="161" t="n">
        <f aca="false">IF(DA277=1,1,IF(DA277=10,10,IF(DA277=20,20,10)))</f>
        <v>1</v>
      </c>
      <c r="DC277" s="27"/>
      <c r="DD277" s="208" t="n">
        <f aca="false">IF(DB277=1,1,0)</f>
        <v>1</v>
      </c>
      <c r="DE277" s="209" t="n">
        <f aca="false">DD277*K277</f>
        <v>0</v>
      </c>
      <c r="DF277" s="209" t="n">
        <f aca="false">DD277*M277</f>
        <v>0</v>
      </c>
      <c r="DG277" s="210"/>
      <c r="DH277" s="43"/>
      <c r="DI277" s="211"/>
      <c r="DJ277" s="112"/>
      <c r="DK277" s="162" t="n">
        <f aca="false">IF(DB277=1,M277,0)</f>
        <v>0</v>
      </c>
      <c r="DL277" s="212" t="n">
        <f aca="false">IF(AND(CZ277=1,DD277=1),2,DD277)</f>
        <v>1</v>
      </c>
      <c r="DM277" s="55" t="n">
        <f aca="false">IF(AND(DL277=2,DL278=2),2,IF(AND(DL277=2,DL278=1),3,DL277))</f>
        <v>1</v>
      </c>
      <c r="DN277" s="55" t="n">
        <f aca="false">IF(DM277=2,2,IF(AND(DM277=3,DM279=1),4,DM277))</f>
        <v>1</v>
      </c>
      <c r="DO277" s="55" t="n">
        <f aca="false">IF(DN277=2,2,IF(AND(DN277=4,DN280=1),5,DN277))</f>
        <v>1</v>
      </c>
      <c r="DP277" s="55" t="n">
        <f aca="false">IF(DO277=2,2,IF(AND(DO277=5,DO281=1),6,DO277))</f>
        <v>1</v>
      </c>
      <c r="DQ277" s="55" t="n">
        <f aca="false">IF(DP277=2,2,IF(AND(DP277=6,DP282=1),7,DP277))</f>
        <v>1</v>
      </c>
      <c r="DR277" s="55" t="n">
        <f aca="false">IF(DQ277=2,2,IF(AND(DQ277=7,DQ283=1),8,DQ277))</f>
        <v>1</v>
      </c>
      <c r="DS277" s="55" t="n">
        <f aca="false">IF(DR277=2,2,IF(AND(DR277=8,DR284=1),9,DR277))</f>
        <v>1</v>
      </c>
      <c r="DT277" s="55" t="n">
        <f aca="false">IF(DS277=2,2,IF(AND(DS277=9,DS285=1),10,DS277))</f>
        <v>1</v>
      </c>
      <c r="DU277" s="55" t="n">
        <f aca="false">IF(DT277=2,2,IF(AND(DT277=10,DT286=1),11,DT277))</f>
        <v>1</v>
      </c>
      <c r="DV277" s="55" t="n">
        <f aca="false">IF(DU277=2,2,IF(AND(DU277=11,DU287=1),12,DU277))</f>
        <v>1</v>
      </c>
      <c r="DW277" s="55" t="n">
        <f aca="false">IF(DV277=2,2,IF(AND(DV277=12,DV288=1),13,DV277))</f>
        <v>1</v>
      </c>
      <c r="DX277" s="55" t="n">
        <f aca="false">IF(DW277=2,2,IF(AND(DW277=13,DW289=1),14,DW277))</f>
        <v>1</v>
      </c>
      <c r="DY277" s="55" t="n">
        <f aca="false">IF(DX277=2,2,IF(AND(DX277=14,DX290=1),15,DX277))</f>
        <v>1</v>
      </c>
      <c r="DZ277" s="55" t="n">
        <f aca="false">IF(DY277=2,2,IF(AND(DY277=15,DY291=1),16,DY277))</f>
        <v>1</v>
      </c>
      <c r="EA277" s="55" t="n">
        <f aca="false">IF(DZ277=2,2,IF(AND(DZ277=16,DZ292=1),17,DZ277))</f>
        <v>1</v>
      </c>
      <c r="EB277" s="55" t="n">
        <f aca="false">IF(EA277=2,2,IF(AND(EA277=17,EA293=1),18,EA277))</f>
        <v>1</v>
      </c>
      <c r="EC277" s="213" t="n">
        <f aca="false">IF(EB277=2,2,IF(AND(EB277=18,EB294=1),19,EB277))</f>
        <v>1</v>
      </c>
      <c r="ED277" s="214" t="n">
        <f aca="false">IF(EC277=2,DK277,IF(EC277=3,(DK277+DK278),IF(EC277=4,(DK277+DK278+DK279),IF(EC277=5,(DK277+DK278+DK279+DK280),IF(EC277=6,(DK277+DK278+DK279+DK280+DK281),IF(EC277=7,(DK277+DK278+DK279+DK280+DK281+DK282),0))))))</f>
        <v>0</v>
      </c>
      <c r="EE277" s="215" t="n">
        <f aca="false">IF(EC277=8,(DK277+DK278+DK279+DK280+DK281+DK282+DK283),IF(EC277=9,(DK277+DK278+DK279+DK280+DK281+DK282+DK283+DK284),IF(EC277=10,(DK277+DK278+DK279+DK280+DK281+DK282+DK283+DK284+DK285),IF(EC277=11,(DK277+DK278+DK279+DK280+DK281+DK282+DK283+DK284+DK285+DK286),IF(EC277=12,(DK277+DK278+DK279+DK280+DK281+DK282+DK283+DK284+DK285+DK286+DK287),IF(EC277=13,(DK277+DK278+DK279+DK280+DK281+DK282+DK283+DK284+DK285+DK286+DK287+DK288),0))))))</f>
        <v>0</v>
      </c>
      <c r="EF277" s="215" t="n">
        <f aca="false">IF(EC277=14,SUM(DK277:DK289),IF(EC277=15,SUM(DK277:DK290),IF(EC277=16,SUM(DK277:DK291),IF(EC277=17,SUM(DK277:DK292),IF(EC277=18,SUM(DK277:DK293),IF(EC277=19,SUM(DK277:DK294),0))))))</f>
        <v>0</v>
      </c>
      <c r="EG277" s="216" t="n">
        <f aca="false">ED277+EE277+EF277</f>
        <v>0</v>
      </c>
      <c r="EH277" s="215"/>
      <c r="EI277" s="216"/>
      <c r="EJ277" s="113" t="n">
        <f aca="false">EG277+EI277</f>
        <v>0</v>
      </c>
      <c r="EK277" s="113"/>
      <c r="EL277" s="113"/>
      <c r="EM277" s="113"/>
      <c r="EN277" s="113"/>
    </row>
    <row r="278" s="16" customFormat="true" ht="27" hidden="false" customHeight="true" outlineLevel="0" collapsed="false">
      <c r="B278" s="164" t="str">
        <f aca="false">IF(M278&gt;0,"Wypełnione","")</f>
        <v/>
      </c>
      <c r="C278" s="165" t="str">
        <f aca="false">IF(AU278=1,SUM(AU$11:AU278),"")</f>
        <v/>
      </c>
      <c r="D278" s="166"/>
      <c r="E278" s="167"/>
      <c r="F278" s="168"/>
      <c r="G278" s="169"/>
      <c r="H278" s="170"/>
      <c r="I278" s="168"/>
      <c r="J278" s="169"/>
      <c r="K278" s="170"/>
      <c r="L278" s="171"/>
      <c r="M278" s="172"/>
      <c r="N278" s="173"/>
      <c r="O278" s="173"/>
      <c r="P278" s="174"/>
      <c r="Q278" s="175"/>
      <c r="R278" s="175"/>
      <c r="S278" s="175"/>
      <c r="T278" s="175"/>
      <c r="U278" s="176"/>
      <c r="V278" s="177"/>
      <c r="W278" s="178"/>
      <c r="X278" s="178"/>
      <c r="Y278" s="178"/>
      <c r="Z278" s="178"/>
      <c r="AA278" s="178"/>
      <c r="AB278" s="178"/>
      <c r="AC278" s="178"/>
      <c r="AD278" s="178"/>
      <c r="AE278" s="179"/>
      <c r="AF278" s="180"/>
      <c r="AG278" s="177"/>
      <c r="AH278" s="178"/>
      <c r="AI278" s="181"/>
      <c r="AJ278" s="182"/>
      <c r="AK278" s="169"/>
      <c r="AL278" s="183"/>
      <c r="AM278" s="184"/>
      <c r="AN278" s="184"/>
      <c r="AO278" s="183"/>
      <c r="AP278" s="185"/>
      <c r="AQ278" s="186" t="str">
        <f aca="false">IF(BG278+BJ278&gt;0,"Wpisz miarę.","")</f>
        <v/>
      </c>
      <c r="AR278" s="187" t="n">
        <v>1</v>
      </c>
      <c r="AU278" s="188" t="n">
        <f aca="false">AW278</f>
        <v>0</v>
      </c>
      <c r="AV278" s="189" t="b">
        <f aca="false">ISNONTEXT(D278)</f>
        <v>1</v>
      </c>
      <c r="AW278" s="55" t="n">
        <f aca="false">IF(AV278=TRUE(),0,1)</f>
        <v>0</v>
      </c>
      <c r="AX278" s="190" t="n">
        <f aca="false">IF(D278=0,1,COUNTIF(D$12:D$401,D278))</f>
        <v>1</v>
      </c>
      <c r="AY278" s="191" t="n">
        <f aca="false">IF(AX278&gt;1,1,0)</f>
        <v>0</v>
      </c>
      <c r="BD278" s="193"/>
      <c r="BE278" s="193"/>
      <c r="BG278" s="194" t="n">
        <f aca="false">IF(AND(BH278&gt;0,BI278=0),1,0)</f>
        <v>0</v>
      </c>
      <c r="BH278" s="195" t="n">
        <f aca="false">AE278</f>
        <v>0</v>
      </c>
      <c r="BI278" s="187" t="n">
        <f aca="false">AF278</f>
        <v>0</v>
      </c>
      <c r="BJ278" s="194" t="n">
        <f aca="false">IF(AND(BK278&gt;0,BL278=0),1,0)</f>
        <v>0</v>
      </c>
      <c r="BK278" s="195" t="n">
        <f aca="false">AJ278</f>
        <v>0</v>
      </c>
      <c r="BL278" s="187" t="n">
        <f aca="false">AK278</f>
        <v>0</v>
      </c>
      <c r="BN278" s="196" t="n">
        <f aca="false">IF(P278&gt;0,1,0)</f>
        <v>0</v>
      </c>
      <c r="BO278" s="196" t="n">
        <f aca="false">IF(Q278&gt;0,1,0)</f>
        <v>0</v>
      </c>
      <c r="BP278" s="196" t="n">
        <f aca="false">IF(R278&gt;0,1,0)</f>
        <v>0</v>
      </c>
      <c r="BQ278" s="196" t="n">
        <f aca="false">IF(S278&gt;0,1,0)</f>
        <v>0</v>
      </c>
      <c r="BR278" s="196" t="n">
        <f aca="false">IF(T278&gt;0,1,0)</f>
        <v>0</v>
      </c>
      <c r="BS278" s="196" t="n">
        <f aca="false">IF(U278&gt;0,1,0)</f>
        <v>0</v>
      </c>
      <c r="BT278" s="197" t="n">
        <f aca="false">IF(SUM(BN278:BS278)&lt;=1,0,164)</f>
        <v>0</v>
      </c>
      <c r="CA278" s="27"/>
      <c r="CB278" s="199" t="str">
        <f aca="false">IF(ROUND(EJ278,2)=0,"",ROUND((K278-EJ278),2))</f>
        <v/>
      </c>
      <c r="CC278" s="200" t="str">
        <f aca="false">IF(CB278=0,"OK.",IF(CB278="","","Popraw  ;)"))</f>
        <v/>
      </c>
      <c r="CD278" s="201" t="str">
        <f aca="false">IF(ROWS(AP278:AP279)&gt;2,"Pamiętaj o wpisaniu WYPEŁNIONE do kol. z Filtrem","")</f>
        <v/>
      </c>
      <c r="CE278" s="217"/>
      <c r="CF278" s="218"/>
      <c r="CG278" s="218"/>
      <c r="CH278" s="218"/>
      <c r="CI278" s="220"/>
      <c r="CJ278" s="27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05" t="b">
        <f aca="false">ISNUMBER(D278)</f>
        <v>0</v>
      </c>
      <c r="CV278" s="206" t="b">
        <f aca="false">ISBLANK(D278)</f>
        <v>1</v>
      </c>
      <c r="CW278" s="189" t="b">
        <f aca="false">IF(CU278=CV278,FALSE(),TRUE())</f>
        <v>1</v>
      </c>
      <c r="CX278" s="55" t="n">
        <f aca="false">IF(CW278=TRUE(),0,1)</f>
        <v>0</v>
      </c>
      <c r="CY278" s="27"/>
      <c r="CZ278" s="55" t="n">
        <f aca="false">CX278</f>
        <v>0</v>
      </c>
      <c r="DA278" s="208" t="n">
        <f aca="false">IF(CZ278=0,DA277,CZ278)</f>
        <v>1</v>
      </c>
      <c r="DB278" s="161" t="n">
        <f aca="false">IF(DA278=1,1,IF(DA278=10,10,IF(DA278=20,20,10)))</f>
        <v>1</v>
      </c>
      <c r="DC278" s="27"/>
      <c r="DD278" s="208" t="n">
        <f aca="false">IF(DB278=1,1,0)</f>
        <v>1</v>
      </c>
      <c r="DE278" s="209" t="n">
        <f aca="false">DD278*K278</f>
        <v>0</v>
      </c>
      <c r="DF278" s="209" t="n">
        <f aca="false">DD278*M278</f>
        <v>0</v>
      </c>
      <c r="DG278" s="210"/>
      <c r="DH278" s="43"/>
      <c r="DI278" s="211"/>
      <c r="DJ278" s="112"/>
      <c r="DK278" s="162" t="n">
        <f aca="false">IF(DB278=1,M278,0)</f>
        <v>0</v>
      </c>
      <c r="DL278" s="212" t="n">
        <f aca="false">IF(AND(CZ278=1,DD278=1),2,DD278)</f>
        <v>1</v>
      </c>
      <c r="DM278" s="55" t="n">
        <f aca="false">IF(AND(DL278=2,DL279=2),2,IF(AND(DL278=2,DL279=1),3,DL278))</f>
        <v>1</v>
      </c>
      <c r="DN278" s="55" t="n">
        <f aca="false">IF(DM278=2,2,IF(AND(DM278=3,DM280=1),4,DM278))</f>
        <v>1</v>
      </c>
      <c r="DO278" s="55" t="n">
        <f aca="false">IF(DN278=2,2,IF(AND(DN278=4,DN281=1),5,DN278))</f>
        <v>1</v>
      </c>
      <c r="DP278" s="55" t="n">
        <f aca="false">IF(DO278=2,2,IF(AND(DO278=5,DO282=1),6,DO278))</f>
        <v>1</v>
      </c>
      <c r="DQ278" s="55" t="n">
        <f aca="false">IF(DP278=2,2,IF(AND(DP278=6,DP283=1),7,DP278))</f>
        <v>1</v>
      </c>
      <c r="DR278" s="55" t="n">
        <f aca="false">IF(DQ278=2,2,IF(AND(DQ278=7,DQ284=1),8,DQ278))</f>
        <v>1</v>
      </c>
      <c r="DS278" s="55" t="n">
        <f aca="false">IF(DR278=2,2,IF(AND(DR278=8,DR285=1),9,DR278))</f>
        <v>1</v>
      </c>
      <c r="DT278" s="55" t="n">
        <f aca="false">IF(DS278=2,2,IF(AND(DS278=9,DS286=1),10,DS278))</f>
        <v>1</v>
      </c>
      <c r="DU278" s="55" t="n">
        <f aca="false">IF(DT278=2,2,IF(AND(DT278=10,DT287=1),11,DT278))</f>
        <v>1</v>
      </c>
      <c r="DV278" s="55" t="n">
        <f aca="false">IF(DU278=2,2,IF(AND(DU278=11,DU288=1),12,DU278))</f>
        <v>1</v>
      </c>
      <c r="DW278" s="55" t="n">
        <f aca="false">IF(DV278=2,2,IF(AND(DV278=12,DV289=1),13,DV278))</f>
        <v>1</v>
      </c>
      <c r="DX278" s="55" t="n">
        <f aca="false">IF(DW278=2,2,IF(AND(DW278=13,DW290=1),14,DW278))</f>
        <v>1</v>
      </c>
      <c r="DY278" s="55" t="n">
        <f aca="false">IF(DX278=2,2,IF(AND(DX278=14,DX291=1),15,DX278))</f>
        <v>1</v>
      </c>
      <c r="DZ278" s="55" t="n">
        <f aca="false">IF(DY278=2,2,IF(AND(DY278=15,DY292=1),16,DY278))</f>
        <v>1</v>
      </c>
      <c r="EA278" s="55" t="n">
        <f aca="false">IF(DZ278=2,2,IF(AND(DZ278=16,DZ293=1),17,DZ278))</f>
        <v>1</v>
      </c>
      <c r="EB278" s="55" t="n">
        <f aca="false">IF(EA278=2,2,IF(AND(EA278=17,EA294=1),18,EA278))</f>
        <v>1</v>
      </c>
      <c r="EC278" s="213" t="n">
        <f aca="false">IF(EB278=2,2,IF(AND(EB278=18,EB295=1),19,EB278))</f>
        <v>1</v>
      </c>
      <c r="ED278" s="214" t="n">
        <f aca="false">IF(EC278=2,DK278,IF(EC278=3,(DK278+DK279),IF(EC278=4,(DK278+DK279+DK280),IF(EC278=5,(DK278+DK279+DK280+DK281),IF(EC278=6,(DK278+DK279+DK280+DK281+DK282),IF(EC278=7,(DK278+DK279+DK280+DK281+DK282+DK283),0))))))</f>
        <v>0</v>
      </c>
      <c r="EE278" s="215" t="n">
        <f aca="false">IF(EC278=8,(DK278+DK279+DK280+DK281+DK282+DK283+DK284),IF(EC278=9,(DK278+DK279+DK280+DK281+DK282+DK283+DK284+DK285),IF(EC278=10,(DK278+DK279+DK280+DK281+DK282+DK283+DK284+DK285+DK286),IF(EC278=11,(DK278+DK279+DK280+DK281+DK282+DK283+DK284+DK285+DK286+DK287),IF(EC278=12,(DK278+DK279+DK280+DK281+DK282+DK283+DK284+DK285+DK286+DK287+DK288),IF(EC278=13,(DK278+DK279+DK280+DK281+DK282+DK283+DK284+DK285+DK286+DK287+DK288+DK289),0))))))</f>
        <v>0</v>
      </c>
      <c r="EF278" s="215" t="n">
        <f aca="false">IF(EC278=14,SUM(DK278:DK290),IF(EC278=15,SUM(DK278:DK291),IF(EC278=16,SUM(DK278:DK292),IF(EC278=17,SUM(DK278:DK293),IF(EC278=18,SUM(DK278:DK294),IF(EC278=19,SUM(DK278:DK295),0))))))</f>
        <v>0</v>
      </c>
      <c r="EG278" s="216" t="n">
        <f aca="false">ED278+EE278+EF278</f>
        <v>0</v>
      </c>
      <c r="EH278" s="215"/>
      <c r="EI278" s="216"/>
      <c r="EJ278" s="113" t="n">
        <f aca="false">EG278+EI278</f>
        <v>0</v>
      </c>
      <c r="EK278" s="113"/>
      <c r="EL278" s="113"/>
      <c r="EM278" s="113"/>
      <c r="EN278" s="113"/>
    </row>
    <row r="279" s="16" customFormat="true" ht="27" hidden="false" customHeight="true" outlineLevel="0" collapsed="false">
      <c r="B279" s="164" t="str">
        <f aca="false">IF(M279&gt;0,"Wypełnione","")</f>
        <v/>
      </c>
      <c r="C279" s="165" t="str">
        <f aca="false">IF(AU279=1,SUM(AU$11:AU279),"")</f>
        <v/>
      </c>
      <c r="D279" s="166"/>
      <c r="E279" s="167"/>
      <c r="F279" s="168"/>
      <c r="G279" s="169"/>
      <c r="H279" s="170"/>
      <c r="I279" s="168"/>
      <c r="J279" s="169"/>
      <c r="K279" s="170"/>
      <c r="L279" s="171"/>
      <c r="M279" s="172"/>
      <c r="N279" s="173"/>
      <c r="O279" s="173"/>
      <c r="P279" s="174"/>
      <c r="Q279" s="175"/>
      <c r="R279" s="175"/>
      <c r="S279" s="175"/>
      <c r="T279" s="175"/>
      <c r="U279" s="176"/>
      <c r="V279" s="177"/>
      <c r="W279" s="178"/>
      <c r="X279" s="178"/>
      <c r="Y279" s="178"/>
      <c r="Z279" s="178"/>
      <c r="AA279" s="178"/>
      <c r="AB279" s="178"/>
      <c r="AC279" s="178"/>
      <c r="AD279" s="178"/>
      <c r="AE279" s="179"/>
      <c r="AF279" s="180"/>
      <c r="AG279" s="177"/>
      <c r="AH279" s="178"/>
      <c r="AI279" s="181"/>
      <c r="AJ279" s="182"/>
      <c r="AK279" s="169"/>
      <c r="AL279" s="183"/>
      <c r="AM279" s="184"/>
      <c r="AN279" s="184"/>
      <c r="AO279" s="183"/>
      <c r="AP279" s="185"/>
      <c r="AQ279" s="186" t="str">
        <f aca="false">IF(BG279+BJ279&gt;0,"Wpisz miarę.","")</f>
        <v/>
      </c>
      <c r="AR279" s="187" t="n">
        <v>1</v>
      </c>
      <c r="AU279" s="188" t="n">
        <f aca="false">AW279</f>
        <v>0</v>
      </c>
      <c r="AV279" s="189" t="b">
        <f aca="false">ISNONTEXT(D279)</f>
        <v>1</v>
      </c>
      <c r="AW279" s="55" t="n">
        <f aca="false">IF(AV279=TRUE(),0,1)</f>
        <v>0</v>
      </c>
      <c r="AX279" s="190" t="n">
        <f aca="false">IF(D279=0,1,COUNTIF(D$12:D$401,D279))</f>
        <v>1</v>
      </c>
      <c r="AY279" s="191" t="n">
        <f aca="false">IF(AX279&gt;1,1,0)</f>
        <v>0</v>
      </c>
      <c r="BD279" s="193"/>
      <c r="BE279" s="193"/>
      <c r="BG279" s="194" t="n">
        <f aca="false">IF(AND(BH279&gt;0,BI279=0),1,0)</f>
        <v>0</v>
      </c>
      <c r="BH279" s="195" t="n">
        <f aca="false">AE279</f>
        <v>0</v>
      </c>
      <c r="BI279" s="187" t="n">
        <f aca="false">AF279</f>
        <v>0</v>
      </c>
      <c r="BJ279" s="194" t="n">
        <f aca="false">IF(AND(BK279&gt;0,BL279=0),1,0)</f>
        <v>0</v>
      </c>
      <c r="BK279" s="195" t="n">
        <f aca="false">AJ279</f>
        <v>0</v>
      </c>
      <c r="BL279" s="187" t="n">
        <f aca="false">AK279</f>
        <v>0</v>
      </c>
      <c r="BN279" s="196" t="n">
        <f aca="false">IF(P279&gt;0,1,0)</f>
        <v>0</v>
      </c>
      <c r="BO279" s="196" t="n">
        <f aca="false">IF(Q279&gt;0,1,0)</f>
        <v>0</v>
      </c>
      <c r="BP279" s="196" t="n">
        <f aca="false">IF(R279&gt;0,1,0)</f>
        <v>0</v>
      </c>
      <c r="BQ279" s="196" t="n">
        <f aca="false">IF(S279&gt;0,1,0)</f>
        <v>0</v>
      </c>
      <c r="BR279" s="196" t="n">
        <f aca="false">IF(T279&gt;0,1,0)</f>
        <v>0</v>
      </c>
      <c r="BS279" s="196" t="n">
        <f aca="false">IF(U279&gt;0,1,0)</f>
        <v>0</v>
      </c>
      <c r="BT279" s="197" t="n">
        <f aca="false">IF(SUM(BN279:BS279)&lt;=1,0,164)</f>
        <v>0</v>
      </c>
      <c r="CA279" s="27"/>
      <c r="CB279" s="199" t="str">
        <f aca="false">IF(ROUND(EJ279,2)=0,"",ROUND((K279-EJ279),2))</f>
        <v/>
      </c>
      <c r="CC279" s="200" t="str">
        <f aca="false">IF(CB279=0,"OK.",IF(CB279="","","Popraw  ;)"))</f>
        <v/>
      </c>
      <c r="CD279" s="201" t="str">
        <f aca="false">IF(ROWS(AP279:AP280)&gt;2,"Pamiętaj o wpisaniu WYPEŁNIONE do kol. z Filtrem","")</f>
        <v/>
      </c>
      <c r="CE279" s="217"/>
      <c r="CF279" s="218"/>
      <c r="CG279" s="218"/>
      <c r="CH279" s="218"/>
      <c r="CI279" s="220"/>
      <c r="CJ279" s="27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05" t="b">
        <f aca="false">ISNUMBER(D279)</f>
        <v>0</v>
      </c>
      <c r="CV279" s="206" t="b">
        <f aca="false">ISBLANK(D279)</f>
        <v>1</v>
      </c>
      <c r="CW279" s="189" t="b">
        <f aca="false">IF(CU279=CV279,FALSE(),TRUE())</f>
        <v>1</v>
      </c>
      <c r="CX279" s="55" t="n">
        <f aca="false">IF(CW279=TRUE(),0,1)</f>
        <v>0</v>
      </c>
      <c r="CY279" s="17"/>
      <c r="CZ279" s="55" t="n">
        <f aca="false">CX279</f>
        <v>0</v>
      </c>
      <c r="DA279" s="208" t="n">
        <f aca="false">IF(CZ279=0,DA278,CZ279)</f>
        <v>1</v>
      </c>
      <c r="DB279" s="161" t="n">
        <f aca="false">IF(DA279=1,1,IF(DA279=10,10,IF(DA279=20,20,10)))</f>
        <v>1</v>
      </c>
      <c r="DC279" s="222"/>
      <c r="DD279" s="208" t="n">
        <f aca="false">IF(DB279=1,1,0)</f>
        <v>1</v>
      </c>
      <c r="DE279" s="209" t="n">
        <f aca="false">DD279*K279</f>
        <v>0</v>
      </c>
      <c r="DF279" s="209" t="n">
        <f aca="false">DD279*M279</f>
        <v>0</v>
      </c>
      <c r="DG279" s="210"/>
      <c r="DH279" s="43"/>
      <c r="DI279" s="211"/>
      <c r="DJ279" s="112"/>
      <c r="DK279" s="162" t="n">
        <f aca="false">IF(DB279=1,M279,0)</f>
        <v>0</v>
      </c>
      <c r="DL279" s="212" t="n">
        <f aca="false">IF(AND(CZ279=1,DD279=1),2,DD279)</f>
        <v>1</v>
      </c>
      <c r="DM279" s="55" t="n">
        <f aca="false">IF(AND(DL279=2,DL280=2),2,IF(AND(DL279=2,DL280=1),3,DL279))</f>
        <v>1</v>
      </c>
      <c r="DN279" s="55" t="n">
        <f aca="false">IF(DM279=2,2,IF(AND(DM279=3,DM281=1),4,DM279))</f>
        <v>1</v>
      </c>
      <c r="DO279" s="55" t="n">
        <f aca="false">IF(DN279=2,2,IF(AND(DN279=4,DN282=1),5,DN279))</f>
        <v>1</v>
      </c>
      <c r="DP279" s="55" t="n">
        <f aca="false">IF(DO279=2,2,IF(AND(DO279=5,DO283=1),6,DO279))</f>
        <v>1</v>
      </c>
      <c r="DQ279" s="55" t="n">
        <f aca="false">IF(DP279=2,2,IF(AND(DP279=6,DP284=1),7,DP279))</f>
        <v>1</v>
      </c>
      <c r="DR279" s="55" t="n">
        <f aca="false">IF(DQ279=2,2,IF(AND(DQ279=7,DQ285=1),8,DQ279))</f>
        <v>1</v>
      </c>
      <c r="DS279" s="55" t="n">
        <f aca="false">IF(DR279=2,2,IF(AND(DR279=8,DR286=1),9,DR279))</f>
        <v>1</v>
      </c>
      <c r="DT279" s="55" t="n">
        <f aca="false">IF(DS279=2,2,IF(AND(DS279=9,DS287=1),10,DS279))</f>
        <v>1</v>
      </c>
      <c r="DU279" s="55" t="n">
        <f aca="false">IF(DT279=2,2,IF(AND(DT279=10,DT288=1),11,DT279))</f>
        <v>1</v>
      </c>
      <c r="DV279" s="55" t="n">
        <f aca="false">IF(DU279=2,2,IF(AND(DU279=11,DU289=1),12,DU279))</f>
        <v>1</v>
      </c>
      <c r="DW279" s="55" t="n">
        <f aca="false">IF(DV279=2,2,IF(AND(DV279=12,DV290=1),13,DV279))</f>
        <v>1</v>
      </c>
      <c r="DX279" s="55" t="n">
        <f aca="false">IF(DW279=2,2,IF(AND(DW279=13,DW291=1),14,DW279))</f>
        <v>1</v>
      </c>
      <c r="DY279" s="55" t="n">
        <f aca="false">IF(DX279=2,2,IF(AND(DX279=14,DX292=1),15,DX279))</f>
        <v>1</v>
      </c>
      <c r="DZ279" s="55" t="n">
        <f aca="false">IF(DY279=2,2,IF(AND(DY279=15,DY293=1),16,DY279))</f>
        <v>1</v>
      </c>
      <c r="EA279" s="55" t="n">
        <f aca="false">IF(DZ279=2,2,IF(AND(DZ279=16,DZ294=1),17,DZ279))</f>
        <v>1</v>
      </c>
      <c r="EB279" s="55" t="n">
        <f aca="false">IF(EA279=2,2,IF(AND(EA279=17,EA295=1),18,EA279))</f>
        <v>1</v>
      </c>
      <c r="EC279" s="213" t="n">
        <f aca="false">IF(EB279=2,2,IF(AND(EB279=18,EB296=1),19,EB279))</f>
        <v>1</v>
      </c>
      <c r="ED279" s="214" t="n">
        <f aca="false">IF(EC279=2,DK279,IF(EC279=3,(DK279+DK280),IF(EC279=4,(DK279+DK280+DK281),IF(EC279=5,(DK279+DK280+DK281+DK282),IF(EC279=6,(DK279+DK280+DK281+DK282+DK283),IF(EC279=7,(DK279+DK280+DK281+DK282+DK283+DK284),0))))))</f>
        <v>0</v>
      </c>
      <c r="EE279" s="215" t="n">
        <f aca="false">IF(EC279=8,(DK279+DK280+DK281+DK282+DK283+DK284+DK285),IF(EC279=9,(DK279+DK280+DK281+DK282+DK283+DK284+DK285+DK286),IF(EC279=10,(DK279+DK280+DK281+DK282+DK283+DK284+DK285+DK286+DK287),IF(EC279=11,(DK279+DK280+DK281+DK282+DK283+DK284+DK285+DK286+DK287+DK288),IF(EC279=12,(DK279+DK280+DK281+DK282+DK283+DK284+DK285+DK286+DK287+DK288+DK289),IF(EC279=13,(DK279+DK280+DK281+DK282+DK283+DK284+DK285+DK286+DK287+DK288+DK289+DK290),0))))))</f>
        <v>0</v>
      </c>
      <c r="EF279" s="215" t="n">
        <f aca="false">IF(EC279=14,SUM(DK279:DK291),IF(EC279=15,SUM(DK279:DK292),IF(EC279=16,SUM(DK279:DK293),IF(EC279=17,SUM(DK279:DK294),IF(EC279=18,SUM(DK279:DK295),IF(EC279=19,SUM(DK279:DK296),0))))))</f>
        <v>0</v>
      </c>
      <c r="EG279" s="216" t="n">
        <f aca="false">ED279+EE279+EF279</f>
        <v>0</v>
      </c>
      <c r="EH279" s="215"/>
      <c r="EI279" s="216"/>
      <c r="EJ279" s="113" t="n">
        <f aca="false">EG279+EI279</f>
        <v>0</v>
      </c>
      <c r="EK279" s="113"/>
      <c r="EL279" s="113"/>
      <c r="EM279" s="113"/>
      <c r="EN279" s="113"/>
    </row>
    <row r="280" s="16" customFormat="true" ht="27" hidden="false" customHeight="true" outlineLevel="0" collapsed="false">
      <c r="B280" s="164" t="str">
        <f aca="false">IF(M280&gt;0,"Wypełnione","")</f>
        <v/>
      </c>
      <c r="C280" s="165" t="str">
        <f aca="false">IF(AU280=1,SUM(AU$11:AU280),"")</f>
        <v/>
      </c>
      <c r="D280" s="166"/>
      <c r="E280" s="167"/>
      <c r="F280" s="168"/>
      <c r="G280" s="169"/>
      <c r="H280" s="170"/>
      <c r="I280" s="168"/>
      <c r="J280" s="169"/>
      <c r="K280" s="170"/>
      <c r="L280" s="171"/>
      <c r="M280" s="172"/>
      <c r="N280" s="173"/>
      <c r="O280" s="173"/>
      <c r="P280" s="174"/>
      <c r="Q280" s="175"/>
      <c r="R280" s="175"/>
      <c r="S280" s="175"/>
      <c r="T280" s="175"/>
      <c r="U280" s="176"/>
      <c r="V280" s="177"/>
      <c r="W280" s="178"/>
      <c r="X280" s="178"/>
      <c r="Y280" s="178"/>
      <c r="Z280" s="178"/>
      <c r="AA280" s="178"/>
      <c r="AB280" s="178"/>
      <c r="AC280" s="178"/>
      <c r="AD280" s="178"/>
      <c r="AE280" s="179"/>
      <c r="AF280" s="180"/>
      <c r="AG280" s="177"/>
      <c r="AH280" s="178"/>
      <c r="AI280" s="181"/>
      <c r="AJ280" s="182"/>
      <c r="AK280" s="169"/>
      <c r="AL280" s="183"/>
      <c r="AM280" s="184"/>
      <c r="AN280" s="184"/>
      <c r="AO280" s="183"/>
      <c r="AP280" s="185"/>
      <c r="AQ280" s="186" t="str">
        <f aca="false">IF(BG280+BJ280&gt;0,"Wpisz miarę.","")</f>
        <v/>
      </c>
      <c r="AR280" s="187" t="n">
        <v>1</v>
      </c>
      <c r="AU280" s="188" t="n">
        <f aca="false">AW280</f>
        <v>0</v>
      </c>
      <c r="AV280" s="189" t="b">
        <f aca="false">ISNONTEXT(D280)</f>
        <v>1</v>
      </c>
      <c r="AW280" s="55" t="n">
        <f aca="false">IF(AV280=TRUE(),0,1)</f>
        <v>0</v>
      </c>
      <c r="AX280" s="190" t="n">
        <f aca="false">IF(D280=0,1,COUNTIF(D$12:D$401,D280))</f>
        <v>1</v>
      </c>
      <c r="AY280" s="191" t="n">
        <f aca="false">IF(AX280&gt;1,1,0)</f>
        <v>0</v>
      </c>
      <c r="BD280" s="193"/>
      <c r="BE280" s="193"/>
      <c r="BG280" s="194" t="n">
        <f aca="false">IF(AND(BH280&gt;0,BI280=0),1,0)</f>
        <v>0</v>
      </c>
      <c r="BH280" s="195" t="n">
        <f aca="false">AE280</f>
        <v>0</v>
      </c>
      <c r="BI280" s="187" t="n">
        <f aca="false">AF280</f>
        <v>0</v>
      </c>
      <c r="BJ280" s="194" t="n">
        <f aca="false">IF(AND(BK280&gt;0,BL280=0),1,0)</f>
        <v>0</v>
      </c>
      <c r="BK280" s="195" t="n">
        <f aca="false">AJ280</f>
        <v>0</v>
      </c>
      <c r="BL280" s="187" t="n">
        <f aca="false">AK280</f>
        <v>0</v>
      </c>
      <c r="BN280" s="196" t="n">
        <f aca="false">IF(P280&gt;0,1,0)</f>
        <v>0</v>
      </c>
      <c r="BO280" s="196" t="n">
        <f aca="false">IF(Q280&gt;0,1,0)</f>
        <v>0</v>
      </c>
      <c r="BP280" s="196" t="n">
        <f aca="false">IF(R280&gt;0,1,0)</f>
        <v>0</v>
      </c>
      <c r="BQ280" s="196" t="n">
        <f aca="false">IF(S280&gt;0,1,0)</f>
        <v>0</v>
      </c>
      <c r="BR280" s="196" t="n">
        <f aca="false">IF(T280&gt;0,1,0)</f>
        <v>0</v>
      </c>
      <c r="BS280" s="196" t="n">
        <f aca="false">IF(U280&gt;0,1,0)</f>
        <v>0</v>
      </c>
      <c r="BT280" s="197" t="n">
        <f aca="false">IF(SUM(BN280:BS280)&lt;=1,0,164)</f>
        <v>0</v>
      </c>
      <c r="CA280" s="27"/>
      <c r="CB280" s="199" t="str">
        <f aca="false">IF(ROUND(EJ280,2)=0,"",ROUND((K280-EJ280),2))</f>
        <v/>
      </c>
      <c r="CC280" s="200" t="str">
        <f aca="false">IF(CB280=0,"OK.",IF(CB280="","","Popraw  ;)"))</f>
        <v/>
      </c>
      <c r="CD280" s="201" t="str">
        <f aca="false">IF(ROWS(AP280:AP281)&gt;2,"Pamiętaj o wpisaniu WYPEŁNIONE do kol. z Filtrem","")</f>
        <v/>
      </c>
      <c r="CE280" s="217"/>
      <c r="CF280" s="218"/>
      <c r="CG280" s="218"/>
      <c r="CH280" s="218"/>
      <c r="CI280" s="220"/>
      <c r="CJ280" s="27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05" t="b">
        <f aca="false">ISNUMBER(D280)</f>
        <v>0</v>
      </c>
      <c r="CV280" s="206" t="b">
        <f aca="false">ISBLANK(D280)</f>
        <v>1</v>
      </c>
      <c r="CW280" s="189" t="b">
        <f aca="false">IF(CU280=CV280,FALSE(),TRUE())</f>
        <v>1</v>
      </c>
      <c r="CX280" s="55" t="n">
        <f aca="false">IF(CW280=TRUE(),0,1)</f>
        <v>0</v>
      </c>
      <c r="CY280" s="17"/>
      <c r="CZ280" s="55" t="n">
        <f aca="false">CX280</f>
        <v>0</v>
      </c>
      <c r="DA280" s="208" t="n">
        <f aca="false">IF(CZ280=0,DA279,CZ280)</f>
        <v>1</v>
      </c>
      <c r="DB280" s="161" t="n">
        <f aca="false">IF(DA280=1,1,IF(DA280=10,10,IF(DA280=20,20,10)))</f>
        <v>1</v>
      </c>
      <c r="DC280" s="222"/>
      <c r="DD280" s="208" t="n">
        <f aca="false">IF(DB280=1,1,0)</f>
        <v>1</v>
      </c>
      <c r="DE280" s="209" t="n">
        <f aca="false">DD280*K280</f>
        <v>0</v>
      </c>
      <c r="DF280" s="209" t="n">
        <f aca="false">DD280*M280</f>
        <v>0</v>
      </c>
      <c r="DG280" s="210"/>
      <c r="DH280" s="43"/>
      <c r="DI280" s="211"/>
      <c r="DJ280" s="112"/>
      <c r="DK280" s="162" t="n">
        <f aca="false">IF(DB280=1,M280,0)</f>
        <v>0</v>
      </c>
      <c r="DL280" s="212" t="n">
        <f aca="false">IF(AND(CZ280=1,DD280=1),2,DD280)</f>
        <v>1</v>
      </c>
      <c r="DM280" s="55" t="n">
        <f aca="false">IF(AND(DL280=2,DL281=2),2,IF(AND(DL280=2,DL281=1),3,DL280))</f>
        <v>1</v>
      </c>
      <c r="DN280" s="55" t="n">
        <f aca="false">IF(DM280=2,2,IF(AND(DM280=3,DM282=1),4,DM280))</f>
        <v>1</v>
      </c>
      <c r="DO280" s="55" t="n">
        <f aca="false">IF(DN280=2,2,IF(AND(DN280=4,DN283=1),5,DN280))</f>
        <v>1</v>
      </c>
      <c r="DP280" s="55" t="n">
        <f aca="false">IF(DO280=2,2,IF(AND(DO280=5,DO284=1),6,DO280))</f>
        <v>1</v>
      </c>
      <c r="DQ280" s="55" t="n">
        <f aca="false">IF(DP280=2,2,IF(AND(DP280=6,DP285=1),7,DP280))</f>
        <v>1</v>
      </c>
      <c r="DR280" s="55" t="n">
        <f aca="false">IF(DQ280=2,2,IF(AND(DQ280=7,DQ286=1),8,DQ280))</f>
        <v>1</v>
      </c>
      <c r="DS280" s="55" t="n">
        <f aca="false">IF(DR280=2,2,IF(AND(DR280=8,DR287=1),9,DR280))</f>
        <v>1</v>
      </c>
      <c r="DT280" s="55" t="n">
        <f aca="false">IF(DS280=2,2,IF(AND(DS280=9,DS288=1),10,DS280))</f>
        <v>1</v>
      </c>
      <c r="DU280" s="55" t="n">
        <f aca="false">IF(DT280=2,2,IF(AND(DT280=10,DT289=1),11,DT280))</f>
        <v>1</v>
      </c>
      <c r="DV280" s="55" t="n">
        <f aca="false">IF(DU280=2,2,IF(AND(DU280=11,DU290=1),12,DU280))</f>
        <v>1</v>
      </c>
      <c r="DW280" s="55" t="n">
        <f aca="false">IF(DV280=2,2,IF(AND(DV280=12,DV291=1),13,DV280))</f>
        <v>1</v>
      </c>
      <c r="DX280" s="55" t="n">
        <f aca="false">IF(DW280=2,2,IF(AND(DW280=13,DW292=1),14,DW280))</f>
        <v>1</v>
      </c>
      <c r="DY280" s="55" t="n">
        <f aca="false">IF(DX280=2,2,IF(AND(DX280=14,DX293=1),15,DX280))</f>
        <v>1</v>
      </c>
      <c r="DZ280" s="55" t="n">
        <f aca="false">IF(DY280=2,2,IF(AND(DY280=15,DY294=1),16,DY280))</f>
        <v>1</v>
      </c>
      <c r="EA280" s="55" t="n">
        <f aca="false">IF(DZ280=2,2,IF(AND(DZ280=16,DZ295=1),17,DZ280))</f>
        <v>1</v>
      </c>
      <c r="EB280" s="55" t="n">
        <f aca="false">IF(EA280=2,2,IF(AND(EA280=17,EA296=1),18,EA280))</f>
        <v>1</v>
      </c>
      <c r="EC280" s="213" t="n">
        <f aca="false">IF(EB280=2,2,IF(AND(EB280=18,EB297=1),19,EB280))</f>
        <v>1</v>
      </c>
      <c r="ED280" s="214" t="n">
        <f aca="false">IF(EC280=2,DK280,IF(EC280=3,(DK280+DK281),IF(EC280=4,(DK280+DK281+DK282),IF(EC280=5,(DK280+DK281+DK282+DK283),IF(EC280=6,(DK280+DK281+DK282+DK283+DK284),IF(EC280=7,(DK280+DK281+DK282+DK283+DK284+DK285),0))))))</f>
        <v>0</v>
      </c>
      <c r="EE280" s="215" t="n">
        <f aca="false">IF(EC280=8,(DK280+DK281+DK282+DK283+DK284+DK285+DK286),IF(EC280=9,(DK280+DK281+DK282+DK283+DK284+DK285+DK286+DK287),IF(EC280=10,(DK280+DK281+DK282+DK283+DK284+DK285+DK286+DK287+DK288),IF(EC280=11,(DK280+DK281+DK282+DK283+DK284+DK285+DK286+DK287+DK288+DK289),IF(EC280=12,(DK280+DK281+DK282+DK283+DK284+DK285+DK286+DK287+DK288+DK289+DK290),IF(EC280=13,(DK280+DK281+DK282+DK283+DK284+DK285+DK286+DK287+DK288+DK289+DK290+DK291),0))))))</f>
        <v>0</v>
      </c>
      <c r="EF280" s="215" t="n">
        <f aca="false">IF(EC280=14,SUM(DK280:DK292),IF(EC280=15,SUM(DK280:DK293),IF(EC280=16,SUM(DK280:DK294),IF(EC280=17,SUM(DK280:DK295),IF(EC280=18,SUM(DK280:DK296),IF(EC280=19,SUM(DK280:DK297),0))))))</f>
        <v>0</v>
      </c>
      <c r="EG280" s="216" t="n">
        <f aca="false">ED280+EE280+EF280</f>
        <v>0</v>
      </c>
      <c r="EH280" s="215"/>
      <c r="EI280" s="216"/>
      <c r="EJ280" s="113" t="n">
        <f aca="false">EG280+EI280</f>
        <v>0</v>
      </c>
      <c r="EK280" s="113"/>
      <c r="EL280" s="113"/>
      <c r="EM280" s="113"/>
      <c r="EN280" s="113"/>
    </row>
    <row r="281" s="16" customFormat="true" ht="27" hidden="false" customHeight="true" outlineLevel="0" collapsed="false">
      <c r="B281" s="164" t="str">
        <f aca="false">IF(M281&gt;0,"Wypełnione","")</f>
        <v/>
      </c>
      <c r="C281" s="165" t="str">
        <f aca="false">IF(AU281=1,SUM(AU$11:AU281),"")</f>
        <v/>
      </c>
      <c r="D281" s="166"/>
      <c r="E281" s="167"/>
      <c r="F281" s="168"/>
      <c r="G281" s="169"/>
      <c r="H281" s="170"/>
      <c r="I281" s="168"/>
      <c r="J281" s="169"/>
      <c r="K281" s="170"/>
      <c r="L281" s="171"/>
      <c r="M281" s="172"/>
      <c r="N281" s="173"/>
      <c r="O281" s="173"/>
      <c r="P281" s="174"/>
      <c r="Q281" s="175"/>
      <c r="R281" s="175"/>
      <c r="S281" s="175"/>
      <c r="T281" s="175"/>
      <c r="U281" s="176"/>
      <c r="V281" s="177"/>
      <c r="W281" s="178"/>
      <c r="X281" s="178"/>
      <c r="Y281" s="178"/>
      <c r="Z281" s="178"/>
      <c r="AA281" s="178"/>
      <c r="AB281" s="178"/>
      <c r="AC281" s="178"/>
      <c r="AD281" s="178"/>
      <c r="AE281" s="179"/>
      <c r="AF281" s="180"/>
      <c r="AG281" s="177"/>
      <c r="AH281" s="178"/>
      <c r="AI281" s="181"/>
      <c r="AJ281" s="182"/>
      <c r="AK281" s="169"/>
      <c r="AL281" s="183"/>
      <c r="AM281" s="184"/>
      <c r="AN281" s="184"/>
      <c r="AO281" s="183"/>
      <c r="AP281" s="185"/>
      <c r="AQ281" s="186" t="str">
        <f aca="false">IF(BG281+BJ281&gt;0,"Wpisz miarę.","")</f>
        <v/>
      </c>
      <c r="AR281" s="187" t="n">
        <v>1</v>
      </c>
      <c r="AU281" s="188" t="n">
        <f aca="false">AW281</f>
        <v>0</v>
      </c>
      <c r="AV281" s="189" t="b">
        <f aca="false">ISNONTEXT(D281)</f>
        <v>1</v>
      </c>
      <c r="AW281" s="55" t="n">
        <f aca="false">IF(AV281=TRUE(),0,1)</f>
        <v>0</v>
      </c>
      <c r="AX281" s="190" t="n">
        <f aca="false">IF(D281=0,1,COUNTIF(D$12:D$401,D281))</f>
        <v>1</v>
      </c>
      <c r="AY281" s="191" t="n">
        <f aca="false">IF(AX281&gt;1,1,0)</f>
        <v>0</v>
      </c>
      <c r="BD281" s="193"/>
      <c r="BE281" s="193"/>
      <c r="BG281" s="194" t="n">
        <f aca="false">IF(AND(BH281&gt;0,BI281=0),1,0)</f>
        <v>0</v>
      </c>
      <c r="BH281" s="195" t="n">
        <f aca="false">AE281</f>
        <v>0</v>
      </c>
      <c r="BI281" s="187" t="n">
        <f aca="false">AF281</f>
        <v>0</v>
      </c>
      <c r="BJ281" s="194" t="n">
        <f aca="false">IF(AND(BK281&gt;0,BL281=0),1,0)</f>
        <v>0</v>
      </c>
      <c r="BK281" s="195" t="n">
        <f aca="false">AJ281</f>
        <v>0</v>
      </c>
      <c r="BL281" s="187" t="n">
        <f aca="false">AK281</f>
        <v>0</v>
      </c>
      <c r="BN281" s="196" t="n">
        <f aca="false">IF(P281&gt;0,1,0)</f>
        <v>0</v>
      </c>
      <c r="BO281" s="196" t="n">
        <f aca="false">IF(Q281&gt;0,1,0)</f>
        <v>0</v>
      </c>
      <c r="BP281" s="196" t="n">
        <f aca="false">IF(R281&gt;0,1,0)</f>
        <v>0</v>
      </c>
      <c r="BQ281" s="196" t="n">
        <f aca="false">IF(S281&gt;0,1,0)</f>
        <v>0</v>
      </c>
      <c r="BR281" s="196" t="n">
        <f aca="false">IF(T281&gt;0,1,0)</f>
        <v>0</v>
      </c>
      <c r="BS281" s="196" t="n">
        <f aca="false">IF(U281&gt;0,1,0)</f>
        <v>0</v>
      </c>
      <c r="BT281" s="197" t="n">
        <f aca="false">IF(SUM(BN281:BS281)&lt;=1,0,164)</f>
        <v>0</v>
      </c>
      <c r="CA281" s="27"/>
      <c r="CB281" s="199" t="str">
        <f aca="false">IF(ROUND(EJ281,2)=0,"",ROUND((K281-EJ281),2))</f>
        <v/>
      </c>
      <c r="CC281" s="200" t="str">
        <f aca="false">IF(CB281=0,"OK.",IF(CB281="","","Popraw  ;)"))</f>
        <v/>
      </c>
      <c r="CD281" s="201" t="str">
        <f aca="false">IF(ROWS(AP281:AP282)&gt;2,"Pamiętaj o wpisaniu WYPEŁNIONE do kol. z Filtrem","")</f>
        <v/>
      </c>
      <c r="CE281" s="217"/>
      <c r="CF281" s="218"/>
      <c r="CG281" s="218"/>
      <c r="CH281" s="218"/>
      <c r="CI281" s="220"/>
      <c r="CJ281" s="27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05" t="b">
        <f aca="false">ISNUMBER(D281)</f>
        <v>0</v>
      </c>
      <c r="CV281" s="206" t="b">
        <f aca="false">ISBLANK(D281)</f>
        <v>1</v>
      </c>
      <c r="CW281" s="189" t="b">
        <f aca="false">IF(CU281=CV281,FALSE(),TRUE())</f>
        <v>1</v>
      </c>
      <c r="CX281" s="55" t="n">
        <f aca="false">IF(CW281=TRUE(),0,1)</f>
        <v>0</v>
      </c>
      <c r="CY281" s="17"/>
      <c r="CZ281" s="55" t="n">
        <f aca="false">CX281</f>
        <v>0</v>
      </c>
      <c r="DA281" s="208" t="n">
        <f aca="false">IF(CZ281=0,DA280,CZ281)</f>
        <v>1</v>
      </c>
      <c r="DB281" s="161" t="n">
        <f aca="false">IF(DA281=1,1,IF(DA281=10,10,IF(DA281=20,20,10)))</f>
        <v>1</v>
      </c>
      <c r="DC281" s="222"/>
      <c r="DD281" s="208" t="n">
        <f aca="false">IF(DB281=1,1,0)</f>
        <v>1</v>
      </c>
      <c r="DE281" s="209" t="n">
        <f aca="false">DD281*K281</f>
        <v>0</v>
      </c>
      <c r="DF281" s="209" t="n">
        <f aca="false">DD281*M281</f>
        <v>0</v>
      </c>
      <c r="DG281" s="210"/>
      <c r="DH281" s="43"/>
      <c r="DI281" s="211"/>
      <c r="DJ281" s="112"/>
      <c r="DK281" s="162" t="n">
        <f aca="false">IF(DB281=1,M281,0)</f>
        <v>0</v>
      </c>
      <c r="DL281" s="212" t="n">
        <f aca="false">IF(AND(CZ281=1,DD281=1),2,DD281)</f>
        <v>1</v>
      </c>
      <c r="DM281" s="55" t="n">
        <f aca="false">IF(AND(DL281=2,DL282=2),2,IF(AND(DL281=2,DL282=1),3,DL281))</f>
        <v>1</v>
      </c>
      <c r="DN281" s="55" t="n">
        <f aca="false">IF(DM281=2,2,IF(AND(DM281=3,DM283=1),4,DM281))</f>
        <v>1</v>
      </c>
      <c r="DO281" s="55" t="n">
        <f aca="false">IF(DN281=2,2,IF(AND(DN281=4,DN284=1),5,DN281))</f>
        <v>1</v>
      </c>
      <c r="DP281" s="55" t="n">
        <f aca="false">IF(DO281=2,2,IF(AND(DO281=5,DO285=1),6,DO281))</f>
        <v>1</v>
      </c>
      <c r="DQ281" s="55" t="n">
        <f aca="false">IF(DP281=2,2,IF(AND(DP281=6,DP286=1),7,DP281))</f>
        <v>1</v>
      </c>
      <c r="DR281" s="55" t="n">
        <f aca="false">IF(DQ281=2,2,IF(AND(DQ281=7,DQ287=1),8,DQ281))</f>
        <v>1</v>
      </c>
      <c r="DS281" s="55" t="n">
        <f aca="false">IF(DR281=2,2,IF(AND(DR281=8,DR288=1),9,DR281))</f>
        <v>1</v>
      </c>
      <c r="DT281" s="55" t="n">
        <f aca="false">IF(DS281=2,2,IF(AND(DS281=9,DS289=1),10,DS281))</f>
        <v>1</v>
      </c>
      <c r="DU281" s="55" t="n">
        <f aca="false">IF(DT281=2,2,IF(AND(DT281=10,DT290=1),11,DT281))</f>
        <v>1</v>
      </c>
      <c r="DV281" s="55" t="n">
        <f aca="false">IF(DU281=2,2,IF(AND(DU281=11,DU291=1),12,DU281))</f>
        <v>1</v>
      </c>
      <c r="DW281" s="55" t="n">
        <f aca="false">IF(DV281=2,2,IF(AND(DV281=12,DV292=1),13,DV281))</f>
        <v>1</v>
      </c>
      <c r="DX281" s="55" t="n">
        <f aca="false">IF(DW281=2,2,IF(AND(DW281=13,DW293=1),14,DW281))</f>
        <v>1</v>
      </c>
      <c r="DY281" s="55" t="n">
        <f aca="false">IF(DX281=2,2,IF(AND(DX281=14,DX294=1),15,DX281))</f>
        <v>1</v>
      </c>
      <c r="DZ281" s="55" t="n">
        <f aca="false">IF(DY281=2,2,IF(AND(DY281=15,DY295=1),16,DY281))</f>
        <v>1</v>
      </c>
      <c r="EA281" s="55" t="n">
        <f aca="false">IF(DZ281=2,2,IF(AND(DZ281=16,DZ296=1),17,DZ281))</f>
        <v>1</v>
      </c>
      <c r="EB281" s="55" t="n">
        <f aca="false">IF(EA281=2,2,IF(AND(EA281=17,EA297=1),18,EA281))</f>
        <v>1</v>
      </c>
      <c r="EC281" s="213" t="n">
        <f aca="false">IF(EB281=2,2,IF(AND(EB281=18,EB298=1),19,EB281))</f>
        <v>1</v>
      </c>
      <c r="ED281" s="214" t="n">
        <f aca="false">IF(EC281=2,DK281,IF(EC281=3,(DK281+DK282),IF(EC281=4,(DK281+DK282+DK283),IF(EC281=5,(DK281+DK282+DK283+DK284),IF(EC281=6,(DK281+DK282+DK283+DK284+DK285),IF(EC281=7,(DK281+DK282+DK283+DK284+DK285+DK286),0))))))</f>
        <v>0</v>
      </c>
      <c r="EE281" s="215" t="n">
        <f aca="false">IF(EC281=8,(DK281+DK282+DK283+DK284+DK285+DK286+DK287),IF(EC281=9,(DK281+DK282+DK283+DK284+DK285+DK286+DK287+DK288),IF(EC281=10,(DK281+DK282+DK283+DK284+DK285+DK286+DK287+DK288+DK289),IF(EC281=11,(DK281+DK282+DK283+DK284+DK285+DK286+DK287+DK288+DK289+DK290),IF(EC281=12,(DK281+DK282+DK283+DK284+DK285+DK286+DK287+DK288+DK289+DK290+DK291),IF(EC281=13,(DK281+DK282+DK283+DK284+DK285+DK286+DK287+DK288+DK289+DK290+DK291+DK292),0))))))</f>
        <v>0</v>
      </c>
      <c r="EF281" s="215" t="n">
        <f aca="false">IF(EC281=14,SUM(DK281:DK293),IF(EC281=15,SUM(DK281:DK294),IF(EC281=16,SUM(DK281:DK295),IF(EC281=17,SUM(DK281:DK296),IF(EC281=18,SUM(DK281:DK297),IF(EC281=19,SUM(DK281:DK298),0))))))</f>
        <v>0</v>
      </c>
      <c r="EG281" s="216" t="n">
        <f aca="false">ED281+EE281+EF281</f>
        <v>0</v>
      </c>
      <c r="EH281" s="215"/>
      <c r="EI281" s="216"/>
      <c r="EJ281" s="113" t="n">
        <f aca="false">EG281+EI281</f>
        <v>0</v>
      </c>
      <c r="EK281" s="113"/>
      <c r="EL281" s="113"/>
      <c r="EM281" s="113"/>
      <c r="EN281" s="113"/>
    </row>
    <row r="282" s="16" customFormat="true" ht="27" hidden="false" customHeight="true" outlineLevel="0" collapsed="false">
      <c r="B282" s="164" t="str">
        <f aca="false">IF(M282&gt;0,"Wypełnione","")</f>
        <v/>
      </c>
      <c r="C282" s="165" t="str">
        <f aca="false">IF(AU282=1,SUM(AU$11:AU282),"")</f>
        <v/>
      </c>
      <c r="D282" s="166"/>
      <c r="E282" s="167"/>
      <c r="F282" s="168"/>
      <c r="G282" s="169"/>
      <c r="H282" s="170"/>
      <c r="I282" s="168"/>
      <c r="J282" s="169"/>
      <c r="K282" s="170"/>
      <c r="L282" s="171"/>
      <c r="M282" s="172"/>
      <c r="N282" s="173"/>
      <c r="O282" s="173"/>
      <c r="P282" s="174"/>
      <c r="Q282" s="175"/>
      <c r="R282" s="175"/>
      <c r="S282" s="175"/>
      <c r="T282" s="175"/>
      <c r="U282" s="176"/>
      <c r="V282" s="177"/>
      <c r="W282" s="178"/>
      <c r="X282" s="178"/>
      <c r="Y282" s="178"/>
      <c r="Z282" s="178"/>
      <c r="AA282" s="178"/>
      <c r="AB282" s="178"/>
      <c r="AC282" s="178"/>
      <c r="AD282" s="178"/>
      <c r="AE282" s="179"/>
      <c r="AF282" s="180"/>
      <c r="AG282" s="177"/>
      <c r="AH282" s="178"/>
      <c r="AI282" s="181"/>
      <c r="AJ282" s="182"/>
      <c r="AK282" s="169"/>
      <c r="AL282" s="183"/>
      <c r="AM282" s="184"/>
      <c r="AN282" s="184"/>
      <c r="AO282" s="183"/>
      <c r="AP282" s="185"/>
      <c r="AQ282" s="186" t="str">
        <f aca="false">IF(BG282+BJ282&gt;0,"Wpisz miarę.","")</f>
        <v/>
      </c>
      <c r="AR282" s="187" t="n">
        <v>1</v>
      </c>
      <c r="AU282" s="188" t="n">
        <f aca="false">AW282</f>
        <v>0</v>
      </c>
      <c r="AV282" s="189" t="b">
        <f aca="false">ISNONTEXT(D282)</f>
        <v>1</v>
      </c>
      <c r="AW282" s="55" t="n">
        <f aca="false">IF(AV282=TRUE(),0,1)</f>
        <v>0</v>
      </c>
      <c r="AX282" s="190" t="n">
        <f aca="false">IF(D282=0,1,COUNTIF(D$12:D$401,D282))</f>
        <v>1</v>
      </c>
      <c r="AY282" s="191" t="n">
        <f aca="false">IF(AX282&gt;1,1,0)</f>
        <v>0</v>
      </c>
      <c r="BD282" s="193"/>
      <c r="BE282" s="193"/>
      <c r="BG282" s="194" t="n">
        <f aca="false">IF(AND(BH282&gt;0,BI282=0),1,0)</f>
        <v>0</v>
      </c>
      <c r="BH282" s="195" t="n">
        <f aca="false">AE282</f>
        <v>0</v>
      </c>
      <c r="BI282" s="187" t="n">
        <f aca="false">AF282</f>
        <v>0</v>
      </c>
      <c r="BJ282" s="194" t="n">
        <f aca="false">IF(AND(BK282&gt;0,BL282=0),1,0)</f>
        <v>0</v>
      </c>
      <c r="BK282" s="195" t="n">
        <f aca="false">AJ282</f>
        <v>0</v>
      </c>
      <c r="BL282" s="187" t="n">
        <f aca="false">AK282</f>
        <v>0</v>
      </c>
      <c r="BN282" s="196" t="n">
        <f aca="false">IF(P282&gt;0,1,0)</f>
        <v>0</v>
      </c>
      <c r="BO282" s="196" t="n">
        <f aca="false">IF(Q282&gt;0,1,0)</f>
        <v>0</v>
      </c>
      <c r="BP282" s="196" t="n">
        <f aca="false">IF(R282&gt;0,1,0)</f>
        <v>0</v>
      </c>
      <c r="BQ282" s="196" t="n">
        <f aca="false">IF(S282&gt;0,1,0)</f>
        <v>0</v>
      </c>
      <c r="BR282" s="196" t="n">
        <f aca="false">IF(T282&gt;0,1,0)</f>
        <v>0</v>
      </c>
      <c r="BS282" s="196" t="n">
        <f aca="false">IF(U282&gt;0,1,0)</f>
        <v>0</v>
      </c>
      <c r="BT282" s="197" t="n">
        <f aca="false">IF(SUM(BN282:BS282)&lt;=1,0,164)</f>
        <v>0</v>
      </c>
      <c r="CA282" s="27"/>
      <c r="CB282" s="199" t="str">
        <f aca="false">IF(ROUND(EJ282,2)=0,"",ROUND((K282-EJ282),2))</f>
        <v/>
      </c>
      <c r="CC282" s="200" t="str">
        <f aca="false">IF(CB282=0,"OK.",IF(CB282="","","Popraw  ;)"))</f>
        <v/>
      </c>
      <c r="CD282" s="201" t="str">
        <f aca="false">IF(ROWS(AP282:AP283)&gt;2,"Pamiętaj o wpisaniu WYPEŁNIONE do kol. z Filtrem","")</f>
        <v/>
      </c>
      <c r="CE282" s="217"/>
      <c r="CF282" s="218"/>
      <c r="CG282" s="218"/>
      <c r="CH282" s="218"/>
      <c r="CI282" s="220"/>
      <c r="CJ282" s="27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05" t="b">
        <f aca="false">ISNUMBER(D282)</f>
        <v>0</v>
      </c>
      <c r="CV282" s="206" t="b">
        <f aca="false">ISBLANK(D282)</f>
        <v>1</v>
      </c>
      <c r="CW282" s="189" t="b">
        <f aca="false">IF(CU282=CV282,FALSE(),TRUE())</f>
        <v>1</v>
      </c>
      <c r="CX282" s="55" t="n">
        <f aca="false">IF(CW282=TRUE(),0,1)</f>
        <v>0</v>
      </c>
      <c r="CY282" s="17"/>
      <c r="CZ282" s="55" t="n">
        <f aca="false">CX282</f>
        <v>0</v>
      </c>
      <c r="DA282" s="208" t="n">
        <f aca="false">IF(CZ282=0,DA281,CZ282)</f>
        <v>1</v>
      </c>
      <c r="DB282" s="161" t="n">
        <f aca="false">IF(DA282=1,1,IF(DA282=10,10,IF(DA282=20,20,10)))</f>
        <v>1</v>
      </c>
      <c r="DC282" s="222"/>
      <c r="DD282" s="208" t="n">
        <f aca="false">IF(DB282=1,1,0)</f>
        <v>1</v>
      </c>
      <c r="DE282" s="209" t="n">
        <f aca="false">DD282*K282</f>
        <v>0</v>
      </c>
      <c r="DF282" s="209" t="n">
        <f aca="false">DD282*M282</f>
        <v>0</v>
      </c>
      <c r="DG282" s="210"/>
      <c r="DH282" s="43"/>
      <c r="DI282" s="211"/>
      <c r="DJ282" s="112"/>
      <c r="DK282" s="162" t="n">
        <f aca="false">IF(DB282=1,M282,0)</f>
        <v>0</v>
      </c>
      <c r="DL282" s="212" t="n">
        <f aca="false">IF(AND(CZ282=1,DD282=1),2,DD282)</f>
        <v>1</v>
      </c>
      <c r="DM282" s="55" t="n">
        <f aca="false">IF(AND(DL282=2,DL283=2),2,IF(AND(DL282=2,DL283=1),3,DL282))</f>
        <v>1</v>
      </c>
      <c r="DN282" s="55" t="n">
        <f aca="false">IF(DM282=2,2,IF(AND(DM282=3,DM284=1),4,DM282))</f>
        <v>1</v>
      </c>
      <c r="DO282" s="55" t="n">
        <f aca="false">IF(DN282=2,2,IF(AND(DN282=4,DN285=1),5,DN282))</f>
        <v>1</v>
      </c>
      <c r="DP282" s="55" t="n">
        <f aca="false">IF(DO282=2,2,IF(AND(DO282=5,DO286=1),6,DO282))</f>
        <v>1</v>
      </c>
      <c r="DQ282" s="55" t="n">
        <f aca="false">IF(DP282=2,2,IF(AND(DP282=6,DP287=1),7,DP282))</f>
        <v>1</v>
      </c>
      <c r="DR282" s="55" t="n">
        <f aca="false">IF(DQ282=2,2,IF(AND(DQ282=7,DQ288=1),8,DQ282))</f>
        <v>1</v>
      </c>
      <c r="DS282" s="55" t="n">
        <f aca="false">IF(DR282=2,2,IF(AND(DR282=8,DR289=1),9,DR282))</f>
        <v>1</v>
      </c>
      <c r="DT282" s="55" t="n">
        <f aca="false">IF(DS282=2,2,IF(AND(DS282=9,DS290=1),10,DS282))</f>
        <v>1</v>
      </c>
      <c r="DU282" s="55" t="n">
        <f aca="false">IF(DT282=2,2,IF(AND(DT282=10,DT291=1),11,DT282))</f>
        <v>1</v>
      </c>
      <c r="DV282" s="55" t="n">
        <f aca="false">IF(DU282=2,2,IF(AND(DU282=11,DU292=1),12,DU282))</f>
        <v>1</v>
      </c>
      <c r="DW282" s="55" t="n">
        <f aca="false">IF(DV282=2,2,IF(AND(DV282=12,DV293=1),13,DV282))</f>
        <v>1</v>
      </c>
      <c r="DX282" s="55" t="n">
        <f aca="false">IF(DW282=2,2,IF(AND(DW282=13,DW294=1),14,DW282))</f>
        <v>1</v>
      </c>
      <c r="DY282" s="55" t="n">
        <f aca="false">IF(DX282=2,2,IF(AND(DX282=14,DX295=1),15,DX282))</f>
        <v>1</v>
      </c>
      <c r="DZ282" s="55" t="n">
        <f aca="false">IF(DY282=2,2,IF(AND(DY282=15,DY296=1),16,DY282))</f>
        <v>1</v>
      </c>
      <c r="EA282" s="55" t="n">
        <f aca="false">IF(DZ282=2,2,IF(AND(DZ282=16,DZ297=1),17,DZ282))</f>
        <v>1</v>
      </c>
      <c r="EB282" s="55" t="n">
        <f aca="false">IF(EA282=2,2,IF(AND(EA282=17,EA298=1),18,EA282))</f>
        <v>1</v>
      </c>
      <c r="EC282" s="213" t="n">
        <f aca="false">IF(EB282=2,2,IF(AND(EB282=18,EB299=1),19,EB282))</f>
        <v>1</v>
      </c>
      <c r="ED282" s="214" t="n">
        <f aca="false">IF(EC282=2,DK282,IF(EC282=3,(DK282+DK283),IF(EC282=4,(DK282+DK283+DK284),IF(EC282=5,(DK282+DK283+DK284+DK285),IF(EC282=6,(DK282+DK283+DK284+DK285+DK286),IF(EC282=7,(DK282+DK283+DK284+DK285+DK286+DK287),0))))))</f>
        <v>0</v>
      </c>
      <c r="EE282" s="215" t="n">
        <f aca="false">IF(EC282=8,(DK282+DK283+DK284+DK285+DK286+DK287+DK288),IF(EC282=9,(DK282+DK283+DK284+DK285+DK286+DK287+DK288+DK289),IF(EC282=10,(DK282+DK283+DK284+DK285+DK286+DK287+DK288+DK289+DK290),IF(EC282=11,(DK282+DK283+DK284+DK285+DK286+DK287+DK288+DK289+DK290+DK291),IF(EC282=12,(DK282+DK283+DK284+DK285+DK286+DK287+DK288+DK289+DK290+DK291+DK292),IF(EC282=13,(DK282+DK283+DK284+DK285+DK286+DK287+DK288+DK289+DK290+DK291+DK292+DK293),0))))))</f>
        <v>0</v>
      </c>
      <c r="EF282" s="215" t="n">
        <f aca="false">IF(EC282=14,SUM(DK282:DK294),IF(EC282=15,SUM(DK282:DK295),IF(EC282=16,SUM(DK282:DK296),IF(EC282=17,SUM(DK282:DK297),IF(EC282=18,SUM(DK282:DK298),IF(EC282=19,SUM(DK282:DK299),0))))))</f>
        <v>0</v>
      </c>
      <c r="EG282" s="216" t="n">
        <f aca="false">ED282+EE282+EF282</f>
        <v>0</v>
      </c>
      <c r="EH282" s="215"/>
      <c r="EI282" s="216"/>
      <c r="EJ282" s="113" t="n">
        <f aca="false">EG282+EI282</f>
        <v>0</v>
      </c>
      <c r="EK282" s="113"/>
      <c r="EL282" s="113"/>
      <c r="EM282" s="113"/>
      <c r="EN282" s="113"/>
    </row>
    <row r="283" s="16" customFormat="true" ht="27" hidden="false" customHeight="true" outlineLevel="0" collapsed="false">
      <c r="B283" s="164" t="str">
        <f aca="false">IF(M283&gt;0,"Wypełnione","")</f>
        <v/>
      </c>
      <c r="C283" s="165" t="str">
        <f aca="false">IF(AU283=1,SUM(AU$11:AU283),"")</f>
        <v/>
      </c>
      <c r="D283" s="166"/>
      <c r="E283" s="167"/>
      <c r="F283" s="168"/>
      <c r="G283" s="169"/>
      <c r="H283" s="170"/>
      <c r="I283" s="168"/>
      <c r="J283" s="169"/>
      <c r="K283" s="170"/>
      <c r="L283" s="171"/>
      <c r="M283" s="172"/>
      <c r="N283" s="173"/>
      <c r="O283" s="173"/>
      <c r="P283" s="174"/>
      <c r="Q283" s="175"/>
      <c r="R283" s="175"/>
      <c r="S283" s="175"/>
      <c r="T283" s="175"/>
      <c r="U283" s="176"/>
      <c r="V283" s="177"/>
      <c r="W283" s="178"/>
      <c r="X283" s="178"/>
      <c r="Y283" s="178"/>
      <c r="Z283" s="178"/>
      <c r="AA283" s="178"/>
      <c r="AB283" s="178"/>
      <c r="AC283" s="178"/>
      <c r="AD283" s="178"/>
      <c r="AE283" s="179"/>
      <c r="AF283" s="180"/>
      <c r="AG283" s="177"/>
      <c r="AH283" s="178"/>
      <c r="AI283" s="181"/>
      <c r="AJ283" s="182"/>
      <c r="AK283" s="169"/>
      <c r="AL283" s="183"/>
      <c r="AM283" s="184"/>
      <c r="AN283" s="184"/>
      <c r="AO283" s="183"/>
      <c r="AP283" s="185"/>
      <c r="AQ283" s="186" t="str">
        <f aca="false">IF(BG283+BJ283&gt;0,"Wpisz miarę.","")</f>
        <v/>
      </c>
      <c r="AR283" s="187" t="n">
        <v>1</v>
      </c>
      <c r="AU283" s="188" t="n">
        <f aca="false">AW283</f>
        <v>0</v>
      </c>
      <c r="AV283" s="189" t="b">
        <f aca="false">ISNONTEXT(D283)</f>
        <v>1</v>
      </c>
      <c r="AW283" s="55" t="n">
        <f aca="false">IF(AV283=TRUE(),0,1)</f>
        <v>0</v>
      </c>
      <c r="AX283" s="190" t="n">
        <f aca="false">IF(D283=0,1,COUNTIF(D$12:D$401,D283))</f>
        <v>1</v>
      </c>
      <c r="AY283" s="191" t="n">
        <f aca="false">IF(AX283&gt;1,1,0)</f>
        <v>0</v>
      </c>
      <c r="BD283" s="193"/>
      <c r="BE283" s="193"/>
      <c r="BG283" s="194" t="n">
        <f aca="false">IF(AND(BH283&gt;0,BI283=0),1,0)</f>
        <v>0</v>
      </c>
      <c r="BH283" s="195" t="n">
        <f aca="false">AE283</f>
        <v>0</v>
      </c>
      <c r="BI283" s="187" t="n">
        <f aca="false">AF283</f>
        <v>0</v>
      </c>
      <c r="BJ283" s="194" t="n">
        <f aca="false">IF(AND(BK283&gt;0,BL283=0),1,0)</f>
        <v>0</v>
      </c>
      <c r="BK283" s="195" t="n">
        <f aca="false">AJ283</f>
        <v>0</v>
      </c>
      <c r="BL283" s="187" t="n">
        <f aca="false">AK283</f>
        <v>0</v>
      </c>
      <c r="BN283" s="196" t="n">
        <f aca="false">IF(P283&gt;0,1,0)</f>
        <v>0</v>
      </c>
      <c r="BO283" s="196" t="n">
        <f aca="false">IF(Q283&gt;0,1,0)</f>
        <v>0</v>
      </c>
      <c r="BP283" s="196" t="n">
        <f aca="false">IF(R283&gt;0,1,0)</f>
        <v>0</v>
      </c>
      <c r="BQ283" s="196" t="n">
        <f aca="false">IF(S283&gt;0,1,0)</f>
        <v>0</v>
      </c>
      <c r="BR283" s="196" t="n">
        <f aca="false">IF(T283&gt;0,1,0)</f>
        <v>0</v>
      </c>
      <c r="BS283" s="196" t="n">
        <f aca="false">IF(U283&gt;0,1,0)</f>
        <v>0</v>
      </c>
      <c r="BT283" s="197" t="n">
        <f aca="false">IF(SUM(BN283:BS283)&lt;=1,0,164)</f>
        <v>0</v>
      </c>
      <c r="CA283" s="27"/>
      <c r="CB283" s="199" t="str">
        <f aca="false">IF(ROUND(EJ283,2)=0,"",ROUND((K283-EJ283),2))</f>
        <v/>
      </c>
      <c r="CC283" s="200" t="str">
        <f aca="false">IF(CB283=0,"OK.",IF(CB283="","","Popraw  ;)"))</f>
        <v/>
      </c>
      <c r="CD283" s="201" t="str">
        <f aca="false">IF(ROWS(AP283:AP284)&gt;2,"Pamiętaj o wpisaniu WYPEŁNIONE do kol. z Filtrem","")</f>
        <v/>
      </c>
      <c r="CE283" s="217"/>
      <c r="CF283" s="218"/>
      <c r="CG283" s="218"/>
      <c r="CH283" s="218"/>
      <c r="CI283" s="220"/>
      <c r="CJ283" s="27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05" t="b">
        <f aca="false">ISNUMBER(D283)</f>
        <v>0</v>
      </c>
      <c r="CV283" s="206" t="b">
        <f aca="false">ISBLANK(D283)</f>
        <v>1</v>
      </c>
      <c r="CW283" s="189" t="b">
        <f aca="false">IF(CU283=CV283,FALSE(),TRUE())</f>
        <v>1</v>
      </c>
      <c r="CX283" s="55" t="n">
        <f aca="false">IF(CW283=TRUE(),0,1)</f>
        <v>0</v>
      </c>
      <c r="CY283" s="17"/>
      <c r="CZ283" s="55" t="n">
        <f aca="false">CX283</f>
        <v>0</v>
      </c>
      <c r="DA283" s="208" t="n">
        <f aca="false">IF(CZ283=0,DA282,CZ283)</f>
        <v>1</v>
      </c>
      <c r="DB283" s="161" t="n">
        <f aca="false">IF(DA283=1,1,IF(DA283=10,10,IF(DA283=20,20,10)))</f>
        <v>1</v>
      </c>
      <c r="DC283" s="222"/>
      <c r="DD283" s="208" t="n">
        <f aca="false">IF(DB283=1,1,0)</f>
        <v>1</v>
      </c>
      <c r="DE283" s="209" t="n">
        <f aca="false">DD283*K283</f>
        <v>0</v>
      </c>
      <c r="DF283" s="209" t="n">
        <f aca="false">DD283*M283</f>
        <v>0</v>
      </c>
      <c r="DG283" s="210"/>
      <c r="DH283" s="43"/>
      <c r="DI283" s="211"/>
      <c r="DJ283" s="112"/>
      <c r="DK283" s="162" t="n">
        <f aca="false">IF(DB283=1,M283,0)</f>
        <v>0</v>
      </c>
      <c r="DL283" s="212" t="n">
        <f aca="false">IF(AND(CZ283=1,DD283=1),2,DD283)</f>
        <v>1</v>
      </c>
      <c r="DM283" s="55" t="n">
        <f aca="false">IF(AND(DL283=2,DL284=2),2,IF(AND(DL283=2,DL284=1),3,DL283))</f>
        <v>1</v>
      </c>
      <c r="DN283" s="55" t="n">
        <f aca="false">IF(DM283=2,2,IF(AND(DM283=3,DM285=1),4,DM283))</f>
        <v>1</v>
      </c>
      <c r="DO283" s="55" t="n">
        <f aca="false">IF(DN283=2,2,IF(AND(DN283=4,DN286=1),5,DN283))</f>
        <v>1</v>
      </c>
      <c r="DP283" s="55" t="n">
        <f aca="false">IF(DO283=2,2,IF(AND(DO283=5,DO287=1),6,DO283))</f>
        <v>1</v>
      </c>
      <c r="DQ283" s="55" t="n">
        <f aca="false">IF(DP283=2,2,IF(AND(DP283=6,DP288=1),7,DP283))</f>
        <v>1</v>
      </c>
      <c r="DR283" s="55" t="n">
        <f aca="false">IF(DQ283=2,2,IF(AND(DQ283=7,DQ289=1),8,DQ283))</f>
        <v>1</v>
      </c>
      <c r="DS283" s="55" t="n">
        <f aca="false">IF(DR283=2,2,IF(AND(DR283=8,DR290=1),9,DR283))</f>
        <v>1</v>
      </c>
      <c r="DT283" s="55" t="n">
        <f aca="false">IF(DS283=2,2,IF(AND(DS283=9,DS291=1),10,DS283))</f>
        <v>1</v>
      </c>
      <c r="DU283" s="55" t="n">
        <f aca="false">IF(DT283=2,2,IF(AND(DT283=10,DT292=1),11,DT283))</f>
        <v>1</v>
      </c>
      <c r="DV283" s="55" t="n">
        <f aca="false">IF(DU283=2,2,IF(AND(DU283=11,DU293=1),12,DU283))</f>
        <v>1</v>
      </c>
      <c r="DW283" s="55" t="n">
        <f aca="false">IF(DV283=2,2,IF(AND(DV283=12,DV294=1),13,DV283))</f>
        <v>1</v>
      </c>
      <c r="DX283" s="55" t="n">
        <f aca="false">IF(DW283=2,2,IF(AND(DW283=13,DW295=1),14,DW283))</f>
        <v>1</v>
      </c>
      <c r="DY283" s="55" t="n">
        <f aca="false">IF(DX283=2,2,IF(AND(DX283=14,DX296=1),15,DX283))</f>
        <v>1</v>
      </c>
      <c r="DZ283" s="55" t="n">
        <f aca="false">IF(DY283=2,2,IF(AND(DY283=15,DY297=1),16,DY283))</f>
        <v>1</v>
      </c>
      <c r="EA283" s="55" t="n">
        <f aca="false">IF(DZ283=2,2,IF(AND(DZ283=16,DZ298=1),17,DZ283))</f>
        <v>1</v>
      </c>
      <c r="EB283" s="55" t="n">
        <f aca="false">IF(EA283=2,2,IF(AND(EA283=17,EA299=1),18,EA283))</f>
        <v>1</v>
      </c>
      <c r="EC283" s="213" t="n">
        <f aca="false">IF(EB283=2,2,IF(AND(EB283=18,EB300=1),19,EB283))</f>
        <v>1</v>
      </c>
      <c r="ED283" s="214" t="n">
        <f aca="false">IF(EC283=2,DK283,IF(EC283=3,(DK283+DK284),IF(EC283=4,(DK283+DK284+DK285),IF(EC283=5,(DK283+DK284+DK285+DK286),IF(EC283=6,(DK283+DK284+DK285+DK286+DK287),IF(EC283=7,(DK283+DK284+DK285+DK286+DK287+DK288),0))))))</f>
        <v>0</v>
      </c>
      <c r="EE283" s="215" t="n">
        <f aca="false">IF(EC283=8,(DK283+DK284+DK285+DK286+DK287+DK288+DK289),IF(EC283=9,(DK283+DK284+DK285+DK286+DK287+DK288+DK289+DK290),IF(EC283=10,(DK283+DK284+DK285+DK286+DK287+DK288+DK289+DK290+DK291),IF(EC283=11,(DK283+DK284+DK285+DK286+DK287+DK288+DK289+DK290+DK291+DK292),IF(EC283=12,(DK283+DK284+DK285+DK286+DK287+DK288+DK289+DK290+DK291+DK292+DK293),IF(EC283=13,(DK283+DK284+DK285+DK286+DK287+DK288+DK289+DK290+DK291+DK292+DK293+DK294),0))))))</f>
        <v>0</v>
      </c>
      <c r="EF283" s="215" t="n">
        <f aca="false">IF(EC283=14,SUM(DK283:DK295),IF(EC283=15,SUM(DK283:DK296),IF(EC283=16,SUM(DK283:DK297),IF(EC283=17,SUM(DK283:DK298),IF(EC283=18,SUM(DK283:DK299),IF(EC283=19,SUM(DK283:DK300),0))))))</f>
        <v>0</v>
      </c>
      <c r="EG283" s="216" t="n">
        <f aca="false">ED283+EE283+EF283</f>
        <v>0</v>
      </c>
      <c r="EH283" s="215"/>
      <c r="EI283" s="216"/>
      <c r="EJ283" s="113" t="n">
        <f aca="false">EG283+EI283</f>
        <v>0</v>
      </c>
      <c r="EK283" s="113"/>
      <c r="EL283" s="113"/>
      <c r="EM283" s="113"/>
      <c r="EN283" s="113"/>
    </row>
    <row r="284" s="16" customFormat="true" ht="27" hidden="false" customHeight="true" outlineLevel="0" collapsed="false">
      <c r="B284" s="164" t="str">
        <f aca="false">IF(M284&gt;0,"Wypełnione","")</f>
        <v/>
      </c>
      <c r="C284" s="165" t="str">
        <f aca="false">IF(AU284=1,SUM(AU$11:AU284),"")</f>
        <v/>
      </c>
      <c r="D284" s="166"/>
      <c r="E284" s="167"/>
      <c r="F284" s="168"/>
      <c r="G284" s="169"/>
      <c r="H284" s="170"/>
      <c r="I284" s="168"/>
      <c r="J284" s="169"/>
      <c r="K284" s="170"/>
      <c r="L284" s="171"/>
      <c r="M284" s="172"/>
      <c r="N284" s="173"/>
      <c r="O284" s="173"/>
      <c r="P284" s="174"/>
      <c r="Q284" s="175"/>
      <c r="R284" s="175"/>
      <c r="S284" s="175"/>
      <c r="T284" s="175"/>
      <c r="U284" s="176"/>
      <c r="V284" s="177"/>
      <c r="W284" s="178"/>
      <c r="X284" s="178"/>
      <c r="Y284" s="178"/>
      <c r="Z284" s="178"/>
      <c r="AA284" s="178"/>
      <c r="AB284" s="178"/>
      <c r="AC284" s="178"/>
      <c r="AD284" s="178"/>
      <c r="AE284" s="179"/>
      <c r="AF284" s="180"/>
      <c r="AG284" s="177"/>
      <c r="AH284" s="178"/>
      <c r="AI284" s="181"/>
      <c r="AJ284" s="182"/>
      <c r="AK284" s="169"/>
      <c r="AL284" s="183"/>
      <c r="AM284" s="184"/>
      <c r="AN284" s="184"/>
      <c r="AO284" s="183"/>
      <c r="AP284" s="185"/>
      <c r="AQ284" s="186" t="str">
        <f aca="false">IF(BG284+BJ284&gt;0,"Wpisz miarę.","")</f>
        <v/>
      </c>
      <c r="AR284" s="187" t="n">
        <v>1</v>
      </c>
      <c r="AU284" s="188" t="n">
        <f aca="false">AW284</f>
        <v>0</v>
      </c>
      <c r="AV284" s="189" t="b">
        <f aca="false">ISNONTEXT(D284)</f>
        <v>1</v>
      </c>
      <c r="AW284" s="55" t="n">
        <f aca="false">IF(AV284=TRUE(),0,1)</f>
        <v>0</v>
      </c>
      <c r="AX284" s="190" t="n">
        <f aca="false">IF(D284=0,1,COUNTIF(D$12:D$401,D284))</f>
        <v>1</v>
      </c>
      <c r="AY284" s="191" t="n">
        <f aca="false">IF(AX284&gt;1,1,0)</f>
        <v>0</v>
      </c>
      <c r="BD284" s="193"/>
      <c r="BE284" s="193"/>
      <c r="BG284" s="194" t="n">
        <f aca="false">IF(AND(BH284&gt;0,BI284=0),1,0)</f>
        <v>0</v>
      </c>
      <c r="BH284" s="195" t="n">
        <f aca="false">AE284</f>
        <v>0</v>
      </c>
      <c r="BI284" s="187" t="n">
        <f aca="false">AF284</f>
        <v>0</v>
      </c>
      <c r="BJ284" s="194" t="n">
        <f aca="false">IF(AND(BK284&gt;0,BL284=0),1,0)</f>
        <v>0</v>
      </c>
      <c r="BK284" s="195" t="n">
        <f aca="false">AJ284</f>
        <v>0</v>
      </c>
      <c r="BL284" s="187" t="n">
        <f aca="false">AK284</f>
        <v>0</v>
      </c>
      <c r="BN284" s="196" t="n">
        <f aca="false">IF(P284&gt;0,1,0)</f>
        <v>0</v>
      </c>
      <c r="BO284" s="196" t="n">
        <f aca="false">IF(Q284&gt;0,1,0)</f>
        <v>0</v>
      </c>
      <c r="BP284" s="196" t="n">
        <f aca="false">IF(R284&gt;0,1,0)</f>
        <v>0</v>
      </c>
      <c r="BQ284" s="196" t="n">
        <f aca="false">IF(S284&gt;0,1,0)</f>
        <v>0</v>
      </c>
      <c r="BR284" s="196" t="n">
        <f aca="false">IF(T284&gt;0,1,0)</f>
        <v>0</v>
      </c>
      <c r="BS284" s="196" t="n">
        <f aca="false">IF(U284&gt;0,1,0)</f>
        <v>0</v>
      </c>
      <c r="BT284" s="197" t="n">
        <f aca="false">IF(SUM(BN284:BS284)&lt;=1,0,164)</f>
        <v>0</v>
      </c>
      <c r="CA284" s="27"/>
      <c r="CB284" s="199" t="str">
        <f aca="false">IF(ROUND(EJ284,2)=0,"",ROUND((K284-EJ284),2))</f>
        <v/>
      </c>
      <c r="CC284" s="200" t="str">
        <f aca="false">IF(CB284=0,"OK.",IF(CB284="","","Popraw  ;)"))</f>
        <v/>
      </c>
      <c r="CD284" s="201" t="str">
        <f aca="false">IF(ROWS(AP284:AP285)&gt;2,"Pamiętaj o wpisaniu WYPEŁNIONE do kol. z Filtrem","")</f>
        <v/>
      </c>
      <c r="CE284" s="217"/>
      <c r="CF284" s="218"/>
      <c r="CG284" s="218"/>
      <c r="CH284" s="218"/>
      <c r="CI284" s="220"/>
      <c r="CJ284" s="27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05" t="b">
        <f aca="false">ISNUMBER(D284)</f>
        <v>0</v>
      </c>
      <c r="CV284" s="206" t="b">
        <f aca="false">ISBLANK(D284)</f>
        <v>1</v>
      </c>
      <c r="CW284" s="189" t="b">
        <f aca="false">IF(CU284=CV284,FALSE(),TRUE())</f>
        <v>1</v>
      </c>
      <c r="CX284" s="55" t="n">
        <f aca="false">IF(CW284=TRUE(),0,1)</f>
        <v>0</v>
      </c>
      <c r="CY284" s="17"/>
      <c r="CZ284" s="55" t="n">
        <f aca="false">CX284</f>
        <v>0</v>
      </c>
      <c r="DA284" s="208" t="n">
        <f aca="false">IF(CZ284=0,DA283,CZ284)</f>
        <v>1</v>
      </c>
      <c r="DB284" s="161" t="n">
        <f aca="false">IF(DA284=1,1,IF(DA284=10,10,IF(DA284=20,20,10)))</f>
        <v>1</v>
      </c>
      <c r="DC284" s="222"/>
      <c r="DD284" s="208" t="n">
        <f aca="false">IF(DB284=1,1,0)</f>
        <v>1</v>
      </c>
      <c r="DE284" s="209" t="n">
        <f aca="false">DD284*K284</f>
        <v>0</v>
      </c>
      <c r="DF284" s="209" t="n">
        <f aca="false">DD284*M284</f>
        <v>0</v>
      </c>
      <c r="DG284" s="210"/>
      <c r="DH284" s="43"/>
      <c r="DI284" s="211"/>
      <c r="DJ284" s="112"/>
      <c r="DK284" s="162" t="n">
        <f aca="false">IF(DB284=1,M284,0)</f>
        <v>0</v>
      </c>
      <c r="DL284" s="212" t="n">
        <f aca="false">IF(AND(CZ284=1,DD284=1),2,DD284)</f>
        <v>1</v>
      </c>
      <c r="DM284" s="55" t="n">
        <f aca="false">IF(AND(DL284=2,DL285=2),2,IF(AND(DL284=2,DL285=1),3,DL284))</f>
        <v>1</v>
      </c>
      <c r="DN284" s="55" t="n">
        <f aca="false">IF(DM284=2,2,IF(AND(DM284=3,DM286=1),4,DM284))</f>
        <v>1</v>
      </c>
      <c r="DO284" s="55" t="n">
        <f aca="false">IF(DN284=2,2,IF(AND(DN284=4,DN287=1),5,DN284))</f>
        <v>1</v>
      </c>
      <c r="DP284" s="55" t="n">
        <f aca="false">IF(DO284=2,2,IF(AND(DO284=5,DO288=1),6,DO284))</f>
        <v>1</v>
      </c>
      <c r="DQ284" s="55" t="n">
        <f aca="false">IF(DP284=2,2,IF(AND(DP284=6,DP289=1),7,DP284))</f>
        <v>1</v>
      </c>
      <c r="DR284" s="55" t="n">
        <f aca="false">IF(DQ284=2,2,IF(AND(DQ284=7,DQ290=1),8,DQ284))</f>
        <v>1</v>
      </c>
      <c r="DS284" s="55" t="n">
        <f aca="false">IF(DR284=2,2,IF(AND(DR284=8,DR291=1),9,DR284))</f>
        <v>1</v>
      </c>
      <c r="DT284" s="55" t="n">
        <f aca="false">IF(DS284=2,2,IF(AND(DS284=9,DS292=1),10,DS284))</f>
        <v>1</v>
      </c>
      <c r="DU284" s="55" t="n">
        <f aca="false">IF(DT284=2,2,IF(AND(DT284=10,DT293=1),11,DT284))</f>
        <v>1</v>
      </c>
      <c r="DV284" s="55" t="n">
        <f aca="false">IF(DU284=2,2,IF(AND(DU284=11,DU294=1),12,DU284))</f>
        <v>1</v>
      </c>
      <c r="DW284" s="55" t="n">
        <f aca="false">IF(DV284=2,2,IF(AND(DV284=12,DV295=1),13,DV284))</f>
        <v>1</v>
      </c>
      <c r="DX284" s="55" t="n">
        <f aca="false">IF(DW284=2,2,IF(AND(DW284=13,DW296=1),14,DW284))</f>
        <v>1</v>
      </c>
      <c r="DY284" s="55" t="n">
        <f aca="false">IF(DX284=2,2,IF(AND(DX284=14,DX297=1),15,DX284))</f>
        <v>1</v>
      </c>
      <c r="DZ284" s="55" t="n">
        <f aca="false">IF(DY284=2,2,IF(AND(DY284=15,DY298=1),16,DY284))</f>
        <v>1</v>
      </c>
      <c r="EA284" s="55" t="n">
        <f aca="false">IF(DZ284=2,2,IF(AND(DZ284=16,DZ299=1),17,DZ284))</f>
        <v>1</v>
      </c>
      <c r="EB284" s="55" t="n">
        <f aca="false">IF(EA284=2,2,IF(AND(EA284=17,EA300=1),18,EA284))</f>
        <v>1</v>
      </c>
      <c r="EC284" s="213" t="n">
        <f aca="false">IF(EB284=2,2,IF(AND(EB284=18,EB301=1),19,EB284))</f>
        <v>1</v>
      </c>
      <c r="ED284" s="214" t="n">
        <f aca="false">IF(EC284=2,DK284,IF(EC284=3,(DK284+DK285),IF(EC284=4,(DK284+DK285+DK286),IF(EC284=5,(DK284+DK285+DK286+DK287),IF(EC284=6,(DK284+DK285+DK286+DK287+DK288),IF(EC284=7,(DK284+DK285+DK286+DK287+DK288+DK289),0))))))</f>
        <v>0</v>
      </c>
      <c r="EE284" s="215" t="n">
        <f aca="false">IF(EC284=8,(DK284+DK285+DK286+DK287+DK288+DK289+DK290),IF(EC284=9,(DK284+DK285+DK286+DK287+DK288+DK289+DK290+DK291),IF(EC284=10,(DK284+DK285+DK286+DK287+DK288+DK289+DK290+DK291+DK292),IF(EC284=11,(DK284+DK285+DK286+DK287+DK288+DK289+DK290+DK291+DK292+DK293),IF(EC284=12,(DK284+DK285+DK286+DK287+DK288+DK289+DK290+DK291+DK292+DK293+DK294),IF(EC284=13,(DK284+DK285+DK286+DK287+DK288+DK289+DK290+DK291+DK292+DK293+DK294+DK295),0))))))</f>
        <v>0</v>
      </c>
      <c r="EF284" s="215" t="n">
        <f aca="false">IF(EC284=14,SUM(DK284:DK296),IF(EC284=15,SUM(DK284:DK297),IF(EC284=16,SUM(DK284:DK298),IF(EC284=17,SUM(DK284:DK299),IF(EC284=18,SUM(DK284:DK300),IF(EC284=19,SUM(DK284:DK301),0))))))</f>
        <v>0</v>
      </c>
      <c r="EG284" s="216" t="n">
        <f aca="false">ED284+EE284+EF284</f>
        <v>0</v>
      </c>
      <c r="EH284" s="215"/>
      <c r="EI284" s="216"/>
      <c r="EJ284" s="113" t="n">
        <f aca="false">EG284+EI284</f>
        <v>0</v>
      </c>
      <c r="EK284" s="113"/>
      <c r="EL284" s="113"/>
      <c r="EM284" s="113"/>
      <c r="EN284" s="113"/>
    </row>
    <row r="285" s="16" customFormat="true" ht="27" hidden="false" customHeight="true" outlineLevel="0" collapsed="false">
      <c r="B285" s="164" t="str">
        <f aca="false">IF(M285&gt;0,"Wypełnione","")</f>
        <v/>
      </c>
      <c r="C285" s="165" t="str">
        <f aca="false">IF(AU285=1,SUM(AU$11:AU285),"")</f>
        <v/>
      </c>
      <c r="D285" s="166"/>
      <c r="E285" s="167"/>
      <c r="F285" s="168"/>
      <c r="G285" s="169"/>
      <c r="H285" s="170"/>
      <c r="I285" s="168"/>
      <c r="J285" s="169"/>
      <c r="K285" s="170"/>
      <c r="L285" s="171"/>
      <c r="M285" s="172"/>
      <c r="N285" s="173"/>
      <c r="O285" s="173"/>
      <c r="P285" s="174"/>
      <c r="Q285" s="175"/>
      <c r="R285" s="175"/>
      <c r="S285" s="175"/>
      <c r="T285" s="175"/>
      <c r="U285" s="176"/>
      <c r="V285" s="177"/>
      <c r="W285" s="178"/>
      <c r="X285" s="178"/>
      <c r="Y285" s="178"/>
      <c r="Z285" s="178"/>
      <c r="AA285" s="178"/>
      <c r="AB285" s="178"/>
      <c r="AC285" s="178"/>
      <c r="AD285" s="178"/>
      <c r="AE285" s="179"/>
      <c r="AF285" s="180"/>
      <c r="AG285" s="177"/>
      <c r="AH285" s="178"/>
      <c r="AI285" s="181"/>
      <c r="AJ285" s="182"/>
      <c r="AK285" s="169"/>
      <c r="AL285" s="183"/>
      <c r="AM285" s="184"/>
      <c r="AN285" s="184"/>
      <c r="AO285" s="183"/>
      <c r="AP285" s="185"/>
      <c r="AQ285" s="186" t="str">
        <f aca="false">IF(BG285+BJ285&gt;0,"Wpisz miarę.","")</f>
        <v/>
      </c>
      <c r="AR285" s="187" t="n">
        <v>1</v>
      </c>
      <c r="AU285" s="188" t="n">
        <f aca="false">AW285</f>
        <v>0</v>
      </c>
      <c r="AV285" s="189" t="b">
        <f aca="false">ISNONTEXT(D285)</f>
        <v>1</v>
      </c>
      <c r="AW285" s="55" t="n">
        <f aca="false">IF(AV285=TRUE(),0,1)</f>
        <v>0</v>
      </c>
      <c r="AX285" s="190" t="n">
        <f aca="false">IF(D285=0,1,COUNTIF(D$12:D$401,D285))</f>
        <v>1</v>
      </c>
      <c r="AY285" s="191" t="n">
        <f aca="false">IF(AX285&gt;1,1,0)</f>
        <v>0</v>
      </c>
      <c r="BD285" s="193"/>
      <c r="BE285" s="193"/>
      <c r="BG285" s="194" t="n">
        <f aca="false">IF(AND(BH285&gt;0,BI285=0),1,0)</f>
        <v>0</v>
      </c>
      <c r="BH285" s="195" t="n">
        <f aca="false">AE285</f>
        <v>0</v>
      </c>
      <c r="BI285" s="187" t="n">
        <f aca="false">AF285</f>
        <v>0</v>
      </c>
      <c r="BJ285" s="194" t="n">
        <f aca="false">IF(AND(BK285&gt;0,BL285=0),1,0)</f>
        <v>0</v>
      </c>
      <c r="BK285" s="195" t="n">
        <f aca="false">AJ285</f>
        <v>0</v>
      </c>
      <c r="BL285" s="187" t="n">
        <f aca="false">AK285</f>
        <v>0</v>
      </c>
      <c r="BN285" s="196" t="n">
        <f aca="false">IF(P285&gt;0,1,0)</f>
        <v>0</v>
      </c>
      <c r="BO285" s="196" t="n">
        <f aca="false">IF(Q285&gt;0,1,0)</f>
        <v>0</v>
      </c>
      <c r="BP285" s="196" t="n">
        <f aca="false">IF(R285&gt;0,1,0)</f>
        <v>0</v>
      </c>
      <c r="BQ285" s="196" t="n">
        <f aca="false">IF(S285&gt;0,1,0)</f>
        <v>0</v>
      </c>
      <c r="BR285" s="196" t="n">
        <f aca="false">IF(T285&gt;0,1,0)</f>
        <v>0</v>
      </c>
      <c r="BS285" s="196" t="n">
        <f aca="false">IF(U285&gt;0,1,0)</f>
        <v>0</v>
      </c>
      <c r="BT285" s="197" t="n">
        <f aca="false">IF(SUM(BN285:BS285)&lt;=1,0,164)</f>
        <v>0</v>
      </c>
      <c r="CA285" s="27"/>
      <c r="CB285" s="199" t="str">
        <f aca="false">IF(ROUND(EJ285,2)=0,"",ROUND((K285-EJ285),2))</f>
        <v/>
      </c>
      <c r="CC285" s="200" t="str">
        <f aca="false">IF(CB285=0,"OK.",IF(CB285="","","Popraw  ;)"))</f>
        <v/>
      </c>
      <c r="CD285" s="201" t="str">
        <f aca="false">IF(ROWS(AP285:AP286)&gt;2,"Pamiętaj o wpisaniu WYPEŁNIONE do kol. z Filtrem","")</f>
        <v/>
      </c>
      <c r="CE285" s="217"/>
      <c r="CF285" s="218"/>
      <c r="CG285" s="218"/>
      <c r="CH285" s="218"/>
      <c r="CI285" s="220"/>
      <c r="CJ285" s="27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05" t="b">
        <f aca="false">ISNUMBER(D285)</f>
        <v>0</v>
      </c>
      <c r="CV285" s="206" t="b">
        <f aca="false">ISBLANK(D285)</f>
        <v>1</v>
      </c>
      <c r="CW285" s="189" t="b">
        <f aca="false">IF(CU285=CV285,FALSE(),TRUE())</f>
        <v>1</v>
      </c>
      <c r="CX285" s="55" t="n">
        <f aca="false">IF(CW285=TRUE(),0,1)</f>
        <v>0</v>
      </c>
      <c r="CY285" s="17"/>
      <c r="CZ285" s="55" t="n">
        <f aca="false">CX285</f>
        <v>0</v>
      </c>
      <c r="DA285" s="208" t="n">
        <f aca="false">IF(CZ285=0,DA284,CZ285)</f>
        <v>1</v>
      </c>
      <c r="DB285" s="161" t="n">
        <f aca="false">IF(DA285=1,1,IF(DA285=10,10,IF(DA285=20,20,10)))</f>
        <v>1</v>
      </c>
      <c r="DC285" s="222"/>
      <c r="DD285" s="208" t="n">
        <f aca="false">IF(DB285=1,1,0)</f>
        <v>1</v>
      </c>
      <c r="DE285" s="209" t="n">
        <f aca="false">DD285*K285</f>
        <v>0</v>
      </c>
      <c r="DF285" s="209" t="n">
        <f aca="false">DD285*M285</f>
        <v>0</v>
      </c>
      <c r="DG285" s="210"/>
      <c r="DH285" s="43"/>
      <c r="DI285" s="211"/>
      <c r="DJ285" s="112"/>
      <c r="DK285" s="162" t="n">
        <f aca="false">IF(DB285=1,M285,0)</f>
        <v>0</v>
      </c>
      <c r="DL285" s="212" t="n">
        <f aca="false">IF(AND(CZ285=1,DD285=1),2,DD285)</f>
        <v>1</v>
      </c>
      <c r="DM285" s="55" t="n">
        <f aca="false">IF(AND(DL285=2,DL286=2),2,IF(AND(DL285=2,DL286=1),3,DL285))</f>
        <v>1</v>
      </c>
      <c r="DN285" s="55" t="n">
        <f aca="false">IF(DM285=2,2,IF(AND(DM285=3,DM287=1),4,DM285))</f>
        <v>1</v>
      </c>
      <c r="DO285" s="55" t="n">
        <f aca="false">IF(DN285=2,2,IF(AND(DN285=4,DN288=1),5,DN285))</f>
        <v>1</v>
      </c>
      <c r="DP285" s="55" t="n">
        <f aca="false">IF(DO285=2,2,IF(AND(DO285=5,DO289=1),6,DO285))</f>
        <v>1</v>
      </c>
      <c r="DQ285" s="55" t="n">
        <f aca="false">IF(DP285=2,2,IF(AND(DP285=6,DP290=1),7,DP285))</f>
        <v>1</v>
      </c>
      <c r="DR285" s="55" t="n">
        <f aca="false">IF(DQ285=2,2,IF(AND(DQ285=7,DQ291=1),8,DQ285))</f>
        <v>1</v>
      </c>
      <c r="DS285" s="55" t="n">
        <f aca="false">IF(DR285=2,2,IF(AND(DR285=8,DR292=1),9,DR285))</f>
        <v>1</v>
      </c>
      <c r="DT285" s="55" t="n">
        <f aca="false">IF(DS285=2,2,IF(AND(DS285=9,DS293=1),10,DS285))</f>
        <v>1</v>
      </c>
      <c r="DU285" s="55" t="n">
        <f aca="false">IF(DT285=2,2,IF(AND(DT285=10,DT294=1),11,DT285))</f>
        <v>1</v>
      </c>
      <c r="DV285" s="55" t="n">
        <f aca="false">IF(DU285=2,2,IF(AND(DU285=11,DU295=1),12,DU285))</f>
        <v>1</v>
      </c>
      <c r="DW285" s="55" t="n">
        <f aca="false">IF(DV285=2,2,IF(AND(DV285=12,DV296=1),13,DV285))</f>
        <v>1</v>
      </c>
      <c r="DX285" s="55" t="n">
        <f aca="false">IF(DW285=2,2,IF(AND(DW285=13,DW297=1),14,DW285))</f>
        <v>1</v>
      </c>
      <c r="DY285" s="55" t="n">
        <f aca="false">IF(DX285=2,2,IF(AND(DX285=14,DX298=1),15,DX285))</f>
        <v>1</v>
      </c>
      <c r="DZ285" s="55" t="n">
        <f aca="false">IF(DY285=2,2,IF(AND(DY285=15,DY299=1),16,DY285))</f>
        <v>1</v>
      </c>
      <c r="EA285" s="55" t="n">
        <f aca="false">IF(DZ285=2,2,IF(AND(DZ285=16,DZ300=1),17,DZ285))</f>
        <v>1</v>
      </c>
      <c r="EB285" s="55" t="n">
        <f aca="false">IF(EA285=2,2,IF(AND(EA285=17,EA301=1),18,EA285))</f>
        <v>1</v>
      </c>
      <c r="EC285" s="213" t="n">
        <f aca="false">IF(EB285=2,2,IF(AND(EB285=18,EB302=1),19,EB285))</f>
        <v>1</v>
      </c>
      <c r="ED285" s="214" t="n">
        <f aca="false">IF(EC285=2,DK285,IF(EC285=3,(DK285+DK286),IF(EC285=4,(DK285+DK286+DK287),IF(EC285=5,(DK285+DK286+DK287+DK288),IF(EC285=6,(DK285+DK286+DK287+DK288+DK289),IF(EC285=7,(DK285+DK286+DK287+DK288+DK289+DK290),0))))))</f>
        <v>0</v>
      </c>
      <c r="EE285" s="215" t="n">
        <f aca="false">IF(EC285=8,(DK285+DK286+DK287+DK288+DK289+DK290+DK291),IF(EC285=9,(DK285+DK286+DK287+DK288+DK289+DK290+DK291+DK292),IF(EC285=10,(DK285+DK286+DK287+DK288+DK289+DK290+DK291+DK292+DK293),IF(EC285=11,(DK285+DK286+DK287+DK288+DK289+DK290+DK291+DK292+DK293+DK294),IF(EC285=12,(DK285+DK286+DK287+DK288+DK289+DK290+DK291+DK292+DK293+DK294+DK295),IF(EC285=13,(DK285+DK286+DK287+DK288+DK289+DK290+DK291+DK292+DK293+DK294+DK295+DK296),0))))))</f>
        <v>0</v>
      </c>
      <c r="EF285" s="215" t="n">
        <f aca="false">IF(EC285=14,SUM(DK285:DK297),IF(EC285=15,SUM(DK285:DK298),IF(EC285=16,SUM(DK285:DK299),IF(EC285=17,SUM(DK285:DK300),IF(EC285=18,SUM(DK285:DK301),IF(EC285=19,SUM(DK285:DK302),0))))))</f>
        <v>0</v>
      </c>
      <c r="EG285" s="216" t="n">
        <f aca="false">ED285+EE285+EF285</f>
        <v>0</v>
      </c>
      <c r="EH285" s="215"/>
      <c r="EI285" s="216"/>
      <c r="EJ285" s="113" t="n">
        <f aca="false">EG285+EI285</f>
        <v>0</v>
      </c>
      <c r="EK285" s="113"/>
      <c r="EL285" s="113"/>
      <c r="EM285" s="113"/>
      <c r="EN285" s="113"/>
    </row>
    <row r="286" s="16" customFormat="true" ht="27" hidden="false" customHeight="true" outlineLevel="0" collapsed="false">
      <c r="B286" s="164" t="str">
        <f aca="false">IF(M286&gt;0,"Wypełnione","")</f>
        <v/>
      </c>
      <c r="C286" s="165" t="str">
        <f aca="false">IF(AU286=1,SUM(AU$11:AU286),"")</f>
        <v/>
      </c>
      <c r="D286" s="166"/>
      <c r="E286" s="167"/>
      <c r="F286" s="168"/>
      <c r="G286" s="169"/>
      <c r="H286" s="170"/>
      <c r="I286" s="168"/>
      <c r="J286" s="169"/>
      <c r="K286" s="170"/>
      <c r="L286" s="171"/>
      <c r="M286" s="172"/>
      <c r="N286" s="173"/>
      <c r="O286" s="173"/>
      <c r="P286" s="174"/>
      <c r="Q286" s="175"/>
      <c r="R286" s="175"/>
      <c r="S286" s="175"/>
      <c r="T286" s="175"/>
      <c r="U286" s="176"/>
      <c r="V286" s="177"/>
      <c r="W286" s="178"/>
      <c r="X286" s="178"/>
      <c r="Y286" s="178"/>
      <c r="Z286" s="178"/>
      <c r="AA286" s="178"/>
      <c r="AB286" s="178"/>
      <c r="AC286" s="178"/>
      <c r="AD286" s="178"/>
      <c r="AE286" s="179"/>
      <c r="AF286" s="180"/>
      <c r="AG286" s="177"/>
      <c r="AH286" s="178"/>
      <c r="AI286" s="181"/>
      <c r="AJ286" s="182"/>
      <c r="AK286" s="169"/>
      <c r="AL286" s="183"/>
      <c r="AM286" s="184"/>
      <c r="AN286" s="184"/>
      <c r="AO286" s="183"/>
      <c r="AP286" s="185"/>
      <c r="AQ286" s="186" t="str">
        <f aca="false">IF(BG286+BJ286&gt;0,"Wpisz miarę.","")</f>
        <v/>
      </c>
      <c r="AR286" s="187" t="n">
        <v>1</v>
      </c>
      <c r="AU286" s="188" t="n">
        <f aca="false">AW286</f>
        <v>0</v>
      </c>
      <c r="AV286" s="189" t="b">
        <f aca="false">ISNONTEXT(D286)</f>
        <v>1</v>
      </c>
      <c r="AW286" s="55" t="n">
        <f aca="false">IF(AV286=TRUE(),0,1)</f>
        <v>0</v>
      </c>
      <c r="AX286" s="190" t="n">
        <f aca="false">IF(D286=0,1,COUNTIF(D$12:D$401,D286))</f>
        <v>1</v>
      </c>
      <c r="AY286" s="191" t="n">
        <f aca="false">IF(AX286&gt;1,1,0)</f>
        <v>0</v>
      </c>
      <c r="BD286" s="193"/>
      <c r="BE286" s="193"/>
      <c r="BG286" s="194" t="n">
        <f aca="false">IF(AND(BH286&gt;0,BI286=0),1,0)</f>
        <v>0</v>
      </c>
      <c r="BH286" s="195" t="n">
        <f aca="false">AE286</f>
        <v>0</v>
      </c>
      <c r="BI286" s="187" t="n">
        <f aca="false">AF286</f>
        <v>0</v>
      </c>
      <c r="BJ286" s="194" t="n">
        <f aca="false">IF(AND(BK286&gt;0,BL286=0),1,0)</f>
        <v>0</v>
      </c>
      <c r="BK286" s="195" t="n">
        <f aca="false">AJ286</f>
        <v>0</v>
      </c>
      <c r="BL286" s="187" t="n">
        <f aca="false">AK286</f>
        <v>0</v>
      </c>
      <c r="BN286" s="196" t="n">
        <f aca="false">IF(P286&gt;0,1,0)</f>
        <v>0</v>
      </c>
      <c r="BO286" s="196" t="n">
        <f aca="false">IF(Q286&gt;0,1,0)</f>
        <v>0</v>
      </c>
      <c r="BP286" s="196" t="n">
        <f aca="false">IF(R286&gt;0,1,0)</f>
        <v>0</v>
      </c>
      <c r="BQ286" s="196" t="n">
        <f aca="false">IF(S286&gt;0,1,0)</f>
        <v>0</v>
      </c>
      <c r="BR286" s="196" t="n">
        <f aca="false">IF(T286&gt;0,1,0)</f>
        <v>0</v>
      </c>
      <c r="BS286" s="196" t="n">
        <f aca="false">IF(U286&gt;0,1,0)</f>
        <v>0</v>
      </c>
      <c r="BT286" s="197" t="n">
        <f aca="false">IF(SUM(BN286:BS286)&lt;=1,0,164)</f>
        <v>0</v>
      </c>
      <c r="CA286" s="27"/>
      <c r="CB286" s="199" t="str">
        <f aca="false">IF(ROUND(EJ286,2)=0,"",ROUND((K286-EJ286),2))</f>
        <v/>
      </c>
      <c r="CC286" s="200" t="str">
        <f aca="false">IF(CB286=0,"OK.",IF(CB286="","","Popraw  ;)"))</f>
        <v/>
      </c>
      <c r="CD286" s="201" t="str">
        <f aca="false">IF(ROWS(AP286:AP287)&gt;2,"Pamiętaj o wpisaniu WYPEŁNIONE do kol. z Filtrem","")</f>
        <v/>
      </c>
      <c r="CE286" s="217"/>
      <c r="CF286" s="218"/>
      <c r="CG286" s="218"/>
      <c r="CH286" s="218"/>
      <c r="CI286" s="220"/>
      <c r="CJ286" s="27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05" t="b">
        <f aca="false">ISNUMBER(D286)</f>
        <v>0</v>
      </c>
      <c r="CV286" s="206" t="b">
        <f aca="false">ISBLANK(D286)</f>
        <v>1</v>
      </c>
      <c r="CW286" s="189" t="b">
        <f aca="false">IF(CU286=CV286,FALSE(),TRUE())</f>
        <v>1</v>
      </c>
      <c r="CX286" s="55" t="n">
        <f aca="false">IF(CW286=TRUE(),0,1)</f>
        <v>0</v>
      </c>
      <c r="CY286" s="17"/>
      <c r="CZ286" s="55" t="n">
        <f aca="false">CX286</f>
        <v>0</v>
      </c>
      <c r="DA286" s="208" t="n">
        <f aca="false">IF(CZ286=0,DA285,CZ286)</f>
        <v>1</v>
      </c>
      <c r="DB286" s="161" t="n">
        <f aca="false">IF(DA286=1,1,IF(DA286=10,10,IF(DA286=20,20,10)))</f>
        <v>1</v>
      </c>
      <c r="DC286" s="222"/>
      <c r="DD286" s="208" t="n">
        <f aca="false">IF(DB286=1,1,0)</f>
        <v>1</v>
      </c>
      <c r="DE286" s="209" t="n">
        <f aca="false">DD286*K286</f>
        <v>0</v>
      </c>
      <c r="DF286" s="209" t="n">
        <f aca="false">DD286*M286</f>
        <v>0</v>
      </c>
      <c r="DG286" s="210"/>
      <c r="DH286" s="43"/>
      <c r="DI286" s="211"/>
      <c r="DJ286" s="112"/>
      <c r="DK286" s="162" t="n">
        <f aca="false">IF(DB286=1,M286,0)</f>
        <v>0</v>
      </c>
      <c r="DL286" s="212" t="n">
        <f aca="false">IF(AND(CZ286=1,DD286=1),2,DD286)</f>
        <v>1</v>
      </c>
      <c r="DM286" s="55" t="n">
        <f aca="false">IF(AND(DL286=2,DL287=2),2,IF(AND(DL286=2,DL287=1),3,DL286))</f>
        <v>1</v>
      </c>
      <c r="DN286" s="55" t="n">
        <f aca="false">IF(DM286=2,2,IF(AND(DM286=3,DM288=1),4,DM286))</f>
        <v>1</v>
      </c>
      <c r="DO286" s="55" t="n">
        <f aca="false">IF(DN286=2,2,IF(AND(DN286=4,DN289=1),5,DN286))</f>
        <v>1</v>
      </c>
      <c r="DP286" s="55" t="n">
        <f aca="false">IF(DO286=2,2,IF(AND(DO286=5,DO290=1),6,DO286))</f>
        <v>1</v>
      </c>
      <c r="DQ286" s="55" t="n">
        <f aca="false">IF(DP286=2,2,IF(AND(DP286=6,DP291=1),7,DP286))</f>
        <v>1</v>
      </c>
      <c r="DR286" s="55" t="n">
        <f aca="false">IF(DQ286=2,2,IF(AND(DQ286=7,DQ292=1),8,DQ286))</f>
        <v>1</v>
      </c>
      <c r="DS286" s="55" t="n">
        <f aca="false">IF(DR286=2,2,IF(AND(DR286=8,DR293=1),9,DR286))</f>
        <v>1</v>
      </c>
      <c r="DT286" s="55" t="n">
        <f aca="false">IF(DS286=2,2,IF(AND(DS286=9,DS294=1),10,DS286))</f>
        <v>1</v>
      </c>
      <c r="DU286" s="55" t="n">
        <f aca="false">IF(DT286=2,2,IF(AND(DT286=10,DT295=1),11,DT286))</f>
        <v>1</v>
      </c>
      <c r="DV286" s="55" t="n">
        <f aca="false">IF(DU286=2,2,IF(AND(DU286=11,DU296=1),12,DU286))</f>
        <v>1</v>
      </c>
      <c r="DW286" s="55" t="n">
        <f aca="false">IF(DV286=2,2,IF(AND(DV286=12,DV297=1),13,DV286))</f>
        <v>1</v>
      </c>
      <c r="DX286" s="55" t="n">
        <f aca="false">IF(DW286=2,2,IF(AND(DW286=13,DW298=1),14,DW286))</f>
        <v>1</v>
      </c>
      <c r="DY286" s="55" t="n">
        <f aca="false">IF(DX286=2,2,IF(AND(DX286=14,DX299=1),15,DX286))</f>
        <v>1</v>
      </c>
      <c r="DZ286" s="55" t="n">
        <f aca="false">IF(DY286=2,2,IF(AND(DY286=15,DY300=1),16,DY286))</f>
        <v>1</v>
      </c>
      <c r="EA286" s="55" t="n">
        <f aca="false">IF(DZ286=2,2,IF(AND(DZ286=16,DZ301=1),17,DZ286))</f>
        <v>1</v>
      </c>
      <c r="EB286" s="55" t="n">
        <f aca="false">IF(EA286=2,2,IF(AND(EA286=17,EA302=1),18,EA286))</f>
        <v>1</v>
      </c>
      <c r="EC286" s="213" t="n">
        <f aca="false">IF(EB286=2,2,IF(AND(EB286=18,EB303=1),19,EB286))</f>
        <v>1</v>
      </c>
      <c r="ED286" s="214" t="n">
        <f aca="false">IF(EC286=2,DK286,IF(EC286=3,(DK286+DK287),IF(EC286=4,(DK286+DK287+DK288),IF(EC286=5,(DK286+DK287+DK288+DK289),IF(EC286=6,(DK286+DK287+DK288+DK289+DK290),IF(EC286=7,(DK286+DK287+DK288+DK289+DK290+DK291),0))))))</f>
        <v>0</v>
      </c>
      <c r="EE286" s="215" t="n">
        <f aca="false">IF(EC286=8,(DK286+DK287+DK288+DK289+DK290+DK291+DK292),IF(EC286=9,(DK286+DK287+DK288+DK289+DK290+DK291+DK292+DK293),IF(EC286=10,(DK286+DK287+DK288+DK289+DK290+DK291+DK292+DK293+DK294),IF(EC286=11,(DK286+DK287+DK288+DK289+DK290+DK291+DK292+DK293+DK294+DK295),IF(EC286=12,(DK286+DK287+DK288+DK289+DK290+DK291+DK292+DK293+DK294+DK295+DK296),IF(EC286=13,(DK286+DK287+DK288+DK289+DK290+DK291+DK292+DK293+DK294+DK295+DK296+DK297),0))))))</f>
        <v>0</v>
      </c>
      <c r="EF286" s="215" t="n">
        <f aca="false">IF(EC286=14,SUM(DK286:DK298),IF(EC286=15,SUM(DK286:DK299),IF(EC286=16,SUM(DK286:DK300),IF(EC286=17,SUM(DK286:DK301),IF(EC286=18,SUM(DK286:DK302),IF(EC286=19,SUM(DK286:DK303),0))))))</f>
        <v>0</v>
      </c>
      <c r="EG286" s="216" t="n">
        <f aca="false">ED286+EE286+EF286</f>
        <v>0</v>
      </c>
      <c r="EH286" s="215"/>
      <c r="EI286" s="216"/>
      <c r="EJ286" s="113" t="n">
        <f aca="false">EG286+EI286</f>
        <v>0</v>
      </c>
      <c r="EK286" s="113"/>
      <c r="EL286" s="113"/>
      <c r="EM286" s="113"/>
      <c r="EN286" s="113"/>
    </row>
    <row r="287" s="16" customFormat="true" ht="27" hidden="false" customHeight="true" outlineLevel="0" collapsed="false">
      <c r="B287" s="164" t="str">
        <f aca="false">IF(M287&gt;0,"Wypełnione","")</f>
        <v/>
      </c>
      <c r="C287" s="165" t="str">
        <f aca="false">IF(AU287=1,SUM(AU$11:AU287),"")</f>
        <v/>
      </c>
      <c r="D287" s="166"/>
      <c r="E287" s="167"/>
      <c r="F287" s="168"/>
      <c r="G287" s="169"/>
      <c r="H287" s="170"/>
      <c r="I287" s="168"/>
      <c r="J287" s="169"/>
      <c r="K287" s="170"/>
      <c r="L287" s="171"/>
      <c r="M287" s="172"/>
      <c r="N287" s="173"/>
      <c r="O287" s="173"/>
      <c r="P287" s="174"/>
      <c r="Q287" s="175"/>
      <c r="R287" s="175"/>
      <c r="S287" s="175"/>
      <c r="T287" s="175"/>
      <c r="U287" s="176"/>
      <c r="V287" s="177"/>
      <c r="W287" s="178"/>
      <c r="X287" s="178"/>
      <c r="Y287" s="178"/>
      <c r="Z287" s="178"/>
      <c r="AA287" s="178"/>
      <c r="AB287" s="178"/>
      <c r="AC287" s="178"/>
      <c r="AD287" s="178"/>
      <c r="AE287" s="179"/>
      <c r="AF287" s="180"/>
      <c r="AG287" s="177"/>
      <c r="AH287" s="178"/>
      <c r="AI287" s="181"/>
      <c r="AJ287" s="182"/>
      <c r="AK287" s="169"/>
      <c r="AL287" s="183"/>
      <c r="AM287" s="184"/>
      <c r="AN287" s="184"/>
      <c r="AO287" s="183"/>
      <c r="AP287" s="185"/>
      <c r="AQ287" s="186" t="str">
        <f aca="false">IF(BG287+BJ287&gt;0,"Wpisz miarę.","")</f>
        <v/>
      </c>
      <c r="AR287" s="187" t="n">
        <v>1</v>
      </c>
      <c r="AU287" s="188" t="n">
        <f aca="false">AW287</f>
        <v>0</v>
      </c>
      <c r="AV287" s="189" t="b">
        <f aca="false">ISNONTEXT(D287)</f>
        <v>1</v>
      </c>
      <c r="AW287" s="55" t="n">
        <f aca="false">IF(AV287=TRUE(),0,1)</f>
        <v>0</v>
      </c>
      <c r="AX287" s="190" t="n">
        <f aca="false">IF(D287=0,1,COUNTIF(D$12:D$401,D287))</f>
        <v>1</v>
      </c>
      <c r="AY287" s="191" t="n">
        <f aca="false">IF(AX287&gt;1,1,0)</f>
        <v>0</v>
      </c>
      <c r="BD287" s="193"/>
      <c r="BE287" s="193"/>
      <c r="BG287" s="194" t="n">
        <f aca="false">IF(AND(BH287&gt;0,BI287=0),1,0)</f>
        <v>0</v>
      </c>
      <c r="BH287" s="195" t="n">
        <f aca="false">AE287</f>
        <v>0</v>
      </c>
      <c r="BI287" s="187" t="n">
        <f aca="false">AF287</f>
        <v>0</v>
      </c>
      <c r="BJ287" s="194" t="n">
        <f aca="false">IF(AND(BK287&gt;0,BL287=0),1,0)</f>
        <v>0</v>
      </c>
      <c r="BK287" s="195" t="n">
        <f aca="false">AJ287</f>
        <v>0</v>
      </c>
      <c r="BL287" s="187" t="n">
        <f aca="false">AK287</f>
        <v>0</v>
      </c>
      <c r="BN287" s="196" t="n">
        <f aca="false">IF(P287&gt;0,1,0)</f>
        <v>0</v>
      </c>
      <c r="BO287" s="196" t="n">
        <f aca="false">IF(Q287&gt;0,1,0)</f>
        <v>0</v>
      </c>
      <c r="BP287" s="196" t="n">
        <f aca="false">IF(R287&gt;0,1,0)</f>
        <v>0</v>
      </c>
      <c r="BQ287" s="196" t="n">
        <f aca="false">IF(S287&gt;0,1,0)</f>
        <v>0</v>
      </c>
      <c r="BR287" s="196" t="n">
        <f aca="false">IF(T287&gt;0,1,0)</f>
        <v>0</v>
      </c>
      <c r="BS287" s="196" t="n">
        <f aca="false">IF(U287&gt;0,1,0)</f>
        <v>0</v>
      </c>
      <c r="BT287" s="197" t="n">
        <f aca="false">IF(SUM(BN287:BS287)&lt;=1,0,164)</f>
        <v>0</v>
      </c>
      <c r="CA287" s="27"/>
      <c r="CB287" s="199" t="str">
        <f aca="false">IF(ROUND(EJ287,2)=0,"",ROUND((K287-EJ287),2))</f>
        <v/>
      </c>
      <c r="CC287" s="200" t="str">
        <f aca="false">IF(CB287=0,"OK.",IF(CB287="","","Popraw  ;)"))</f>
        <v/>
      </c>
      <c r="CD287" s="201" t="str">
        <f aca="false">IF(ROWS(AP287:AP288)&gt;2,"Pamiętaj o wpisaniu WYPEŁNIONE do kol. z Filtrem","")</f>
        <v/>
      </c>
      <c r="CE287" s="217"/>
      <c r="CF287" s="218"/>
      <c r="CG287" s="218"/>
      <c r="CH287" s="218"/>
      <c r="CI287" s="220"/>
      <c r="CJ287" s="27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05" t="b">
        <f aca="false">ISNUMBER(D287)</f>
        <v>0</v>
      </c>
      <c r="CV287" s="206" t="b">
        <f aca="false">ISBLANK(D287)</f>
        <v>1</v>
      </c>
      <c r="CW287" s="189" t="b">
        <f aca="false">IF(CU287=CV287,FALSE(),TRUE())</f>
        <v>1</v>
      </c>
      <c r="CX287" s="55" t="n">
        <f aca="false">IF(CW287=TRUE(),0,1)</f>
        <v>0</v>
      </c>
      <c r="CY287" s="17"/>
      <c r="CZ287" s="55" t="n">
        <f aca="false">CX287</f>
        <v>0</v>
      </c>
      <c r="DA287" s="208" t="n">
        <f aca="false">IF(CZ287=0,DA286,CZ287)</f>
        <v>1</v>
      </c>
      <c r="DB287" s="161" t="n">
        <f aca="false">IF(DA287=1,1,IF(DA287=10,10,IF(DA287=20,20,10)))</f>
        <v>1</v>
      </c>
      <c r="DC287" s="222"/>
      <c r="DD287" s="208" t="n">
        <f aca="false">IF(DB287=1,1,0)</f>
        <v>1</v>
      </c>
      <c r="DE287" s="209" t="n">
        <f aca="false">DD287*K287</f>
        <v>0</v>
      </c>
      <c r="DF287" s="209" t="n">
        <f aca="false">DD287*M287</f>
        <v>0</v>
      </c>
      <c r="DG287" s="210"/>
      <c r="DH287" s="43"/>
      <c r="DI287" s="211"/>
      <c r="DJ287" s="112"/>
      <c r="DK287" s="162" t="n">
        <f aca="false">IF(DB287=1,M287,0)</f>
        <v>0</v>
      </c>
      <c r="DL287" s="212" t="n">
        <f aca="false">IF(AND(CZ287=1,DD287=1),2,DD287)</f>
        <v>1</v>
      </c>
      <c r="DM287" s="55" t="n">
        <f aca="false">IF(AND(DL287=2,DL288=2),2,IF(AND(DL287=2,DL288=1),3,DL287))</f>
        <v>1</v>
      </c>
      <c r="DN287" s="55" t="n">
        <f aca="false">IF(DM287=2,2,IF(AND(DM287=3,DM289=1),4,DM287))</f>
        <v>1</v>
      </c>
      <c r="DO287" s="55" t="n">
        <f aca="false">IF(DN287=2,2,IF(AND(DN287=4,DN290=1),5,DN287))</f>
        <v>1</v>
      </c>
      <c r="DP287" s="55" t="n">
        <f aca="false">IF(DO287=2,2,IF(AND(DO287=5,DO291=1),6,DO287))</f>
        <v>1</v>
      </c>
      <c r="DQ287" s="55" t="n">
        <f aca="false">IF(DP287=2,2,IF(AND(DP287=6,DP292=1),7,DP287))</f>
        <v>1</v>
      </c>
      <c r="DR287" s="55" t="n">
        <f aca="false">IF(DQ287=2,2,IF(AND(DQ287=7,DQ293=1),8,DQ287))</f>
        <v>1</v>
      </c>
      <c r="DS287" s="55" t="n">
        <f aca="false">IF(DR287=2,2,IF(AND(DR287=8,DR294=1),9,DR287))</f>
        <v>1</v>
      </c>
      <c r="DT287" s="55" t="n">
        <f aca="false">IF(DS287=2,2,IF(AND(DS287=9,DS295=1),10,DS287))</f>
        <v>1</v>
      </c>
      <c r="DU287" s="55" t="n">
        <f aca="false">IF(DT287=2,2,IF(AND(DT287=10,DT296=1),11,DT287))</f>
        <v>1</v>
      </c>
      <c r="DV287" s="55" t="n">
        <f aca="false">IF(DU287=2,2,IF(AND(DU287=11,DU297=1),12,DU287))</f>
        <v>1</v>
      </c>
      <c r="DW287" s="55" t="n">
        <f aca="false">IF(DV287=2,2,IF(AND(DV287=12,DV298=1),13,DV287))</f>
        <v>1</v>
      </c>
      <c r="DX287" s="55" t="n">
        <f aca="false">IF(DW287=2,2,IF(AND(DW287=13,DW299=1),14,DW287))</f>
        <v>1</v>
      </c>
      <c r="DY287" s="55" t="n">
        <f aca="false">IF(DX287=2,2,IF(AND(DX287=14,DX300=1),15,DX287))</f>
        <v>1</v>
      </c>
      <c r="DZ287" s="55" t="n">
        <f aca="false">IF(DY287=2,2,IF(AND(DY287=15,DY301=1),16,DY287))</f>
        <v>1</v>
      </c>
      <c r="EA287" s="55" t="n">
        <f aca="false">IF(DZ287=2,2,IF(AND(DZ287=16,DZ302=1),17,DZ287))</f>
        <v>1</v>
      </c>
      <c r="EB287" s="55" t="n">
        <f aca="false">IF(EA287=2,2,IF(AND(EA287=17,EA303=1),18,EA287))</f>
        <v>1</v>
      </c>
      <c r="EC287" s="213" t="n">
        <f aca="false">IF(EB287=2,2,IF(AND(EB287=18,EB304=1),19,EB287))</f>
        <v>1</v>
      </c>
      <c r="ED287" s="214" t="n">
        <f aca="false">IF(EC287=2,DK287,IF(EC287=3,(DK287+DK288),IF(EC287=4,(DK287+DK288+DK289),IF(EC287=5,(DK287+DK288+DK289+DK290),IF(EC287=6,(DK287+DK288+DK289+DK290+DK291),IF(EC287=7,(DK287+DK288+DK289+DK290+DK291+DK292),0))))))</f>
        <v>0</v>
      </c>
      <c r="EE287" s="215" t="n">
        <f aca="false">IF(EC287=8,(DK287+DK288+DK289+DK290+DK291+DK292+DK293),IF(EC287=9,(DK287+DK288+DK289+DK290+DK291+DK292+DK293+DK294),IF(EC287=10,(DK287+DK288+DK289+DK290+DK291+DK292+DK293+DK294+DK295),IF(EC287=11,(DK287+DK288+DK289+DK290+DK291+DK292+DK293+DK294+DK295+DK296),IF(EC287=12,(DK287+DK288+DK289+DK290+DK291+DK292+DK293+DK294+DK295+DK296+DK297),IF(EC287=13,(DK287+DK288+DK289+DK290+DK291+DK292+DK293+DK294+DK295+DK296+DK297+DK298),0))))))</f>
        <v>0</v>
      </c>
      <c r="EF287" s="215" t="n">
        <f aca="false">IF(EC287=14,SUM(DK287:DK299),IF(EC287=15,SUM(DK287:DK300),IF(EC287=16,SUM(DK287:DK301),IF(EC287=17,SUM(DK287:DK302),IF(EC287=18,SUM(DK287:DK303),IF(EC287=19,SUM(DK287:DK304),0))))))</f>
        <v>0</v>
      </c>
      <c r="EG287" s="216" t="n">
        <f aca="false">ED287+EE287+EF287</f>
        <v>0</v>
      </c>
      <c r="EH287" s="215"/>
      <c r="EI287" s="216"/>
      <c r="EJ287" s="113" t="n">
        <f aca="false">EG287+EI287</f>
        <v>0</v>
      </c>
      <c r="EK287" s="113"/>
      <c r="EL287" s="113"/>
      <c r="EM287" s="113"/>
      <c r="EN287" s="113"/>
    </row>
    <row r="288" s="16" customFormat="true" ht="27" hidden="false" customHeight="true" outlineLevel="0" collapsed="false">
      <c r="B288" s="164" t="str">
        <f aca="false">IF(M288&gt;0,"Wypełnione","")</f>
        <v/>
      </c>
      <c r="C288" s="165" t="str">
        <f aca="false">IF(AU288=1,SUM(AU$11:AU288),"")</f>
        <v/>
      </c>
      <c r="D288" s="166"/>
      <c r="E288" s="167"/>
      <c r="F288" s="168"/>
      <c r="G288" s="169"/>
      <c r="H288" s="170"/>
      <c r="I288" s="168"/>
      <c r="J288" s="169"/>
      <c r="K288" s="170"/>
      <c r="L288" s="171"/>
      <c r="M288" s="172"/>
      <c r="N288" s="173"/>
      <c r="O288" s="173"/>
      <c r="P288" s="174"/>
      <c r="Q288" s="175"/>
      <c r="R288" s="175"/>
      <c r="S288" s="175"/>
      <c r="T288" s="175"/>
      <c r="U288" s="176"/>
      <c r="V288" s="177"/>
      <c r="W288" s="178"/>
      <c r="X288" s="178"/>
      <c r="Y288" s="178"/>
      <c r="Z288" s="178"/>
      <c r="AA288" s="178"/>
      <c r="AB288" s="178"/>
      <c r="AC288" s="178"/>
      <c r="AD288" s="178"/>
      <c r="AE288" s="179"/>
      <c r="AF288" s="180"/>
      <c r="AG288" s="177"/>
      <c r="AH288" s="178"/>
      <c r="AI288" s="181"/>
      <c r="AJ288" s="182"/>
      <c r="AK288" s="169"/>
      <c r="AL288" s="183"/>
      <c r="AM288" s="184"/>
      <c r="AN288" s="184"/>
      <c r="AO288" s="183"/>
      <c r="AP288" s="185"/>
      <c r="AQ288" s="186" t="str">
        <f aca="false">IF(BG288+BJ288&gt;0,"Wpisz miarę.","")</f>
        <v/>
      </c>
      <c r="AR288" s="187" t="n">
        <v>1</v>
      </c>
      <c r="AU288" s="188" t="n">
        <f aca="false">AW288</f>
        <v>0</v>
      </c>
      <c r="AV288" s="189" t="b">
        <f aca="false">ISNONTEXT(D288)</f>
        <v>1</v>
      </c>
      <c r="AW288" s="55" t="n">
        <f aca="false">IF(AV288=TRUE(),0,1)</f>
        <v>0</v>
      </c>
      <c r="AX288" s="190" t="n">
        <f aca="false">IF(D288=0,1,COUNTIF(D$12:D$401,D288))</f>
        <v>1</v>
      </c>
      <c r="AY288" s="191" t="n">
        <f aca="false">IF(AX288&gt;1,1,0)</f>
        <v>0</v>
      </c>
      <c r="BD288" s="193"/>
      <c r="BE288" s="193"/>
      <c r="BG288" s="194" t="n">
        <f aca="false">IF(AND(BH288&gt;0,BI288=0),1,0)</f>
        <v>0</v>
      </c>
      <c r="BH288" s="195" t="n">
        <f aca="false">AE288</f>
        <v>0</v>
      </c>
      <c r="BI288" s="187" t="n">
        <f aca="false">AF288</f>
        <v>0</v>
      </c>
      <c r="BJ288" s="194" t="n">
        <f aca="false">IF(AND(BK288&gt;0,BL288=0),1,0)</f>
        <v>0</v>
      </c>
      <c r="BK288" s="195" t="n">
        <f aca="false">AJ288</f>
        <v>0</v>
      </c>
      <c r="BL288" s="187" t="n">
        <f aca="false">AK288</f>
        <v>0</v>
      </c>
      <c r="BN288" s="196" t="n">
        <f aca="false">IF(P288&gt;0,1,0)</f>
        <v>0</v>
      </c>
      <c r="BO288" s="196" t="n">
        <f aca="false">IF(Q288&gt;0,1,0)</f>
        <v>0</v>
      </c>
      <c r="BP288" s="196" t="n">
        <f aca="false">IF(R288&gt;0,1,0)</f>
        <v>0</v>
      </c>
      <c r="BQ288" s="196" t="n">
        <f aca="false">IF(S288&gt;0,1,0)</f>
        <v>0</v>
      </c>
      <c r="BR288" s="196" t="n">
        <f aca="false">IF(T288&gt;0,1,0)</f>
        <v>0</v>
      </c>
      <c r="BS288" s="196" t="n">
        <f aca="false">IF(U288&gt;0,1,0)</f>
        <v>0</v>
      </c>
      <c r="BT288" s="197" t="n">
        <f aca="false">IF(SUM(BN288:BS288)&lt;=1,0,164)</f>
        <v>0</v>
      </c>
      <c r="CA288" s="27"/>
      <c r="CB288" s="199" t="str">
        <f aca="false">IF(ROUND(EJ288,2)=0,"",ROUND((K288-EJ288),2))</f>
        <v/>
      </c>
      <c r="CC288" s="200" t="str">
        <f aca="false">IF(CB288=0,"OK.",IF(CB288="","","Popraw  ;)"))</f>
        <v/>
      </c>
      <c r="CD288" s="201" t="str">
        <f aca="false">IF(ROWS(AP288:AP289)&gt;2,"Pamiętaj o wpisaniu WYPEŁNIONE do kol. z Filtrem","")</f>
        <v/>
      </c>
      <c r="CE288" s="217"/>
      <c r="CF288" s="218"/>
      <c r="CG288" s="218"/>
      <c r="CH288" s="218"/>
      <c r="CI288" s="220"/>
      <c r="CJ288" s="27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05" t="b">
        <f aca="false">ISNUMBER(D288)</f>
        <v>0</v>
      </c>
      <c r="CV288" s="206" t="b">
        <f aca="false">ISBLANK(D288)</f>
        <v>1</v>
      </c>
      <c r="CW288" s="189" t="b">
        <f aca="false">IF(CU288=CV288,FALSE(),TRUE())</f>
        <v>1</v>
      </c>
      <c r="CX288" s="55" t="n">
        <f aca="false">IF(CW288=TRUE(),0,1)</f>
        <v>0</v>
      </c>
      <c r="CY288" s="17"/>
      <c r="CZ288" s="55" t="n">
        <f aca="false">CX288</f>
        <v>0</v>
      </c>
      <c r="DA288" s="208" t="n">
        <f aca="false">IF(CZ288=0,DA287,CZ288)</f>
        <v>1</v>
      </c>
      <c r="DB288" s="161" t="n">
        <f aca="false">IF(DA288=1,1,IF(DA288=10,10,IF(DA288=20,20,10)))</f>
        <v>1</v>
      </c>
      <c r="DC288" s="222"/>
      <c r="DD288" s="208" t="n">
        <f aca="false">IF(DB288=1,1,0)</f>
        <v>1</v>
      </c>
      <c r="DE288" s="209" t="n">
        <f aca="false">DD288*K288</f>
        <v>0</v>
      </c>
      <c r="DF288" s="209" t="n">
        <f aca="false">DD288*M288</f>
        <v>0</v>
      </c>
      <c r="DG288" s="210"/>
      <c r="DH288" s="43"/>
      <c r="DI288" s="211"/>
      <c r="DJ288" s="112"/>
      <c r="DK288" s="162" t="n">
        <f aca="false">IF(DB288=1,M288,0)</f>
        <v>0</v>
      </c>
      <c r="DL288" s="212" t="n">
        <f aca="false">IF(AND(CZ288=1,DD288=1),2,DD288)</f>
        <v>1</v>
      </c>
      <c r="DM288" s="55" t="n">
        <f aca="false">IF(AND(DL288=2,DL289=2),2,IF(AND(DL288=2,DL289=1),3,DL288))</f>
        <v>1</v>
      </c>
      <c r="DN288" s="55" t="n">
        <f aca="false">IF(DM288=2,2,IF(AND(DM288=3,DM290=1),4,DM288))</f>
        <v>1</v>
      </c>
      <c r="DO288" s="55" t="n">
        <f aca="false">IF(DN288=2,2,IF(AND(DN288=4,DN291=1),5,DN288))</f>
        <v>1</v>
      </c>
      <c r="DP288" s="55" t="n">
        <f aca="false">IF(DO288=2,2,IF(AND(DO288=5,DO292=1),6,DO288))</f>
        <v>1</v>
      </c>
      <c r="DQ288" s="55" t="n">
        <f aca="false">IF(DP288=2,2,IF(AND(DP288=6,DP293=1),7,DP288))</f>
        <v>1</v>
      </c>
      <c r="DR288" s="55" t="n">
        <f aca="false">IF(DQ288=2,2,IF(AND(DQ288=7,DQ294=1),8,DQ288))</f>
        <v>1</v>
      </c>
      <c r="DS288" s="55" t="n">
        <f aca="false">IF(DR288=2,2,IF(AND(DR288=8,DR295=1),9,DR288))</f>
        <v>1</v>
      </c>
      <c r="DT288" s="55" t="n">
        <f aca="false">IF(DS288=2,2,IF(AND(DS288=9,DS296=1),10,DS288))</f>
        <v>1</v>
      </c>
      <c r="DU288" s="55" t="n">
        <f aca="false">IF(DT288=2,2,IF(AND(DT288=10,DT297=1),11,DT288))</f>
        <v>1</v>
      </c>
      <c r="DV288" s="55" t="n">
        <f aca="false">IF(DU288=2,2,IF(AND(DU288=11,DU298=1),12,DU288))</f>
        <v>1</v>
      </c>
      <c r="DW288" s="55" t="n">
        <f aca="false">IF(DV288=2,2,IF(AND(DV288=12,DV299=1),13,DV288))</f>
        <v>1</v>
      </c>
      <c r="DX288" s="55" t="n">
        <f aca="false">IF(DW288=2,2,IF(AND(DW288=13,DW300=1),14,DW288))</f>
        <v>1</v>
      </c>
      <c r="DY288" s="55" t="n">
        <f aca="false">IF(DX288=2,2,IF(AND(DX288=14,DX301=1),15,DX288))</f>
        <v>1</v>
      </c>
      <c r="DZ288" s="55" t="n">
        <f aca="false">IF(DY288=2,2,IF(AND(DY288=15,DY302=1),16,DY288))</f>
        <v>1</v>
      </c>
      <c r="EA288" s="55" t="n">
        <f aca="false">IF(DZ288=2,2,IF(AND(DZ288=16,DZ303=1),17,DZ288))</f>
        <v>1</v>
      </c>
      <c r="EB288" s="55" t="n">
        <f aca="false">IF(EA288=2,2,IF(AND(EA288=17,EA304=1),18,EA288))</f>
        <v>1</v>
      </c>
      <c r="EC288" s="213" t="n">
        <f aca="false">IF(EB288=2,2,IF(AND(EB288=18,EB305=1),19,EB288))</f>
        <v>1</v>
      </c>
      <c r="ED288" s="214" t="n">
        <f aca="false">IF(EC288=2,DK288,IF(EC288=3,(DK288+DK289),IF(EC288=4,(DK288+DK289+DK290),IF(EC288=5,(DK288+DK289+DK290+DK291),IF(EC288=6,(DK288+DK289+DK290+DK291+DK292),IF(EC288=7,(DK288+DK289+DK290+DK291+DK292+DK293),0))))))</f>
        <v>0</v>
      </c>
      <c r="EE288" s="215" t="n">
        <f aca="false">IF(EC288=8,(DK288+DK289+DK290+DK291+DK292+DK293+DK294),IF(EC288=9,(DK288+DK289+DK290+DK291+DK292+DK293+DK294+DK295),IF(EC288=10,(DK288+DK289+DK290+DK291+DK292+DK293+DK294+DK295+DK296),IF(EC288=11,(DK288+DK289+DK290+DK291+DK292+DK293+DK294+DK295+DK296+DK297),IF(EC288=12,(DK288+DK289+DK290+DK291+DK292+DK293+DK294+DK295+DK296+DK297+DK298),IF(EC288=13,(DK288+DK289+DK290+DK291+DK292+DK293+DK294+DK295+DK296+DK297+DK298+DK299),0))))))</f>
        <v>0</v>
      </c>
      <c r="EF288" s="215" t="n">
        <f aca="false">IF(EC288=14,SUM(DK288:DK300),IF(EC288=15,SUM(DK288:DK301),IF(EC288=16,SUM(DK288:DK302),IF(EC288=17,SUM(DK288:DK303),IF(EC288=18,SUM(DK288:DK304),IF(EC288=19,SUM(DK288:DK305),0))))))</f>
        <v>0</v>
      </c>
      <c r="EG288" s="216" t="n">
        <f aca="false">ED288+EE288+EF288</f>
        <v>0</v>
      </c>
      <c r="EH288" s="215"/>
      <c r="EI288" s="216"/>
      <c r="EJ288" s="113" t="n">
        <f aca="false">EG288+EI288</f>
        <v>0</v>
      </c>
      <c r="EK288" s="113"/>
      <c r="EL288" s="113"/>
      <c r="EM288" s="113"/>
      <c r="EN288" s="113"/>
    </row>
    <row r="289" s="16" customFormat="true" ht="27" hidden="false" customHeight="true" outlineLevel="0" collapsed="false">
      <c r="B289" s="164" t="str">
        <f aca="false">IF(M289&gt;0,"Wypełnione","")</f>
        <v/>
      </c>
      <c r="C289" s="165" t="str">
        <f aca="false">IF(AU289=1,SUM(AU$11:AU289),"")</f>
        <v/>
      </c>
      <c r="D289" s="166"/>
      <c r="E289" s="167"/>
      <c r="F289" s="168"/>
      <c r="G289" s="169"/>
      <c r="H289" s="170"/>
      <c r="I289" s="168"/>
      <c r="J289" s="169"/>
      <c r="K289" s="170"/>
      <c r="L289" s="171"/>
      <c r="M289" s="172"/>
      <c r="N289" s="173"/>
      <c r="O289" s="173"/>
      <c r="P289" s="174"/>
      <c r="Q289" s="175"/>
      <c r="R289" s="175"/>
      <c r="S289" s="175"/>
      <c r="T289" s="175"/>
      <c r="U289" s="176"/>
      <c r="V289" s="177"/>
      <c r="W289" s="178"/>
      <c r="X289" s="178"/>
      <c r="Y289" s="178"/>
      <c r="Z289" s="178"/>
      <c r="AA289" s="178"/>
      <c r="AB289" s="178"/>
      <c r="AC289" s="178"/>
      <c r="AD289" s="178"/>
      <c r="AE289" s="179"/>
      <c r="AF289" s="180"/>
      <c r="AG289" s="177"/>
      <c r="AH289" s="178"/>
      <c r="AI289" s="181"/>
      <c r="AJ289" s="182"/>
      <c r="AK289" s="169"/>
      <c r="AL289" s="183"/>
      <c r="AM289" s="184"/>
      <c r="AN289" s="184"/>
      <c r="AO289" s="183"/>
      <c r="AP289" s="185"/>
      <c r="AQ289" s="186" t="str">
        <f aca="false">IF(BG289+BJ289&gt;0,"Wpisz miarę.","")</f>
        <v/>
      </c>
      <c r="AR289" s="187" t="n">
        <v>1</v>
      </c>
      <c r="AU289" s="188" t="n">
        <f aca="false">AW289</f>
        <v>0</v>
      </c>
      <c r="AV289" s="189" t="b">
        <f aca="false">ISNONTEXT(D289)</f>
        <v>1</v>
      </c>
      <c r="AW289" s="55" t="n">
        <f aca="false">IF(AV289=TRUE(),0,1)</f>
        <v>0</v>
      </c>
      <c r="AX289" s="190" t="n">
        <f aca="false">IF(D289=0,1,COUNTIF(D$12:D$401,D289))</f>
        <v>1</v>
      </c>
      <c r="AY289" s="191" t="n">
        <f aca="false">IF(AX289&gt;1,1,0)</f>
        <v>0</v>
      </c>
      <c r="BD289" s="193"/>
      <c r="BE289" s="193"/>
      <c r="BG289" s="194" t="n">
        <f aca="false">IF(AND(BH289&gt;0,BI289=0),1,0)</f>
        <v>0</v>
      </c>
      <c r="BH289" s="195" t="n">
        <f aca="false">AE289</f>
        <v>0</v>
      </c>
      <c r="BI289" s="187" t="n">
        <f aca="false">AF289</f>
        <v>0</v>
      </c>
      <c r="BJ289" s="194" t="n">
        <f aca="false">IF(AND(BK289&gt;0,BL289=0),1,0)</f>
        <v>0</v>
      </c>
      <c r="BK289" s="195" t="n">
        <f aca="false">AJ289</f>
        <v>0</v>
      </c>
      <c r="BL289" s="187" t="n">
        <f aca="false">AK289</f>
        <v>0</v>
      </c>
      <c r="BN289" s="196" t="n">
        <f aca="false">IF(P289&gt;0,1,0)</f>
        <v>0</v>
      </c>
      <c r="BO289" s="196" t="n">
        <f aca="false">IF(Q289&gt;0,1,0)</f>
        <v>0</v>
      </c>
      <c r="BP289" s="196" t="n">
        <f aca="false">IF(R289&gt;0,1,0)</f>
        <v>0</v>
      </c>
      <c r="BQ289" s="196" t="n">
        <f aca="false">IF(S289&gt;0,1,0)</f>
        <v>0</v>
      </c>
      <c r="BR289" s="196" t="n">
        <f aca="false">IF(T289&gt;0,1,0)</f>
        <v>0</v>
      </c>
      <c r="BS289" s="196" t="n">
        <f aca="false">IF(U289&gt;0,1,0)</f>
        <v>0</v>
      </c>
      <c r="BT289" s="197" t="n">
        <f aca="false">IF(SUM(BN289:BS289)&lt;=1,0,164)</f>
        <v>0</v>
      </c>
      <c r="CA289" s="27"/>
      <c r="CB289" s="199" t="str">
        <f aca="false">IF(ROUND(EJ289,2)=0,"",ROUND((K289-EJ289),2))</f>
        <v/>
      </c>
      <c r="CC289" s="200" t="str">
        <f aca="false">IF(CB289=0,"OK.",IF(CB289="","","Popraw  ;)"))</f>
        <v/>
      </c>
      <c r="CD289" s="201" t="str">
        <f aca="false">IF(ROWS(AP289:AP290)&gt;2,"Pamiętaj o wpisaniu WYPEŁNIONE do kol. z Filtrem","")</f>
        <v/>
      </c>
      <c r="CE289" s="217"/>
      <c r="CF289" s="218"/>
      <c r="CG289" s="218"/>
      <c r="CH289" s="218"/>
      <c r="CI289" s="220"/>
      <c r="CJ289" s="27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05" t="b">
        <f aca="false">ISNUMBER(D289)</f>
        <v>0</v>
      </c>
      <c r="CV289" s="206" t="b">
        <f aca="false">ISBLANK(D289)</f>
        <v>1</v>
      </c>
      <c r="CW289" s="189" t="b">
        <f aca="false">IF(CU289=CV289,FALSE(),TRUE())</f>
        <v>1</v>
      </c>
      <c r="CX289" s="55" t="n">
        <f aca="false">IF(CW289=TRUE(),0,1)</f>
        <v>0</v>
      </c>
      <c r="CY289" s="17"/>
      <c r="CZ289" s="55" t="n">
        <f aca="false">CX289</f>
        <v>0</v>
      </c>
      <c r="DA289" s="208" t="n">
        <f aca="false">IF(CZ289=0,DA288,CZ289)</f>
        <v>1</v>
      </c>
      <c r="DB289" s="161" t="n">
        <f aca="false">IF(DA289=1,1,IF(DA289=10,10,IF(DA289=20,20,10)))</f>
        <v>1</v>
      </c>
      <c r="DC289" s="222"/>
      <c r="DD289" s="208" t="n">
        <f aca="false">IF(DB289=1,1,0)</f>
        <v>1</v>
      </c>
      <c r="DE289" s="209" t="n">
        <f aca="false">DD289*K289</f>
        <v>0</v>
      </c>
      <c r="DF289" s="209" t="n">
        <f aca="false">DD289*M289</f>
        <v>0</v>
      </c>
      <c r="DG289" s="210"/>
      <c r="DH289" s="43"/>
      <c r="DI289" s="211"/>
      <c r="DJ289" s="112"/>
      <c r="DK289" s="162" t="n">
        <f aca="false">IF(DB289=1,M289,0)</f>
        <v>0</v>
      </c>
      <c r="DL289" s="212" t="n">
        <f aca="false">IF(AND(CZ289=1,DD289=1),2,DD289)</f>
        <v>1</v>
      </c>
      <c r="DM289" s="55" t="n">
        <f aca="false">IF(AND(DL289=2,DL290=2),2,IF(AND(DL289=2,DL290=1),3,DL289))</f>
        <v>1</v>
      </c>
      <c r="DN289" s="55" t="n">
        <f aca="false">IF(DM289=2,2,IF(AND(DM289=3,DM291=1),4,DM289))</f>
        <v>1</v>
      </c>
      <c r="DO289" s="55" t="n">
        <f aca="false">IF(DN289=2,2,IF(AND(DN289=4,DN292=1),5,DN289))</f>
        <v>1</v>
      </c>
      <c r="DP289" s="55" t="n">
        <f aca="false">IF(DO289=2,2,IF(AND(DO289=5,DO293=1),6,DO289))</f>
        <v>1</v>
      </c>
      <c r="DQ289" s="55" t="n">
        <f aca="false">IF(DP289=2,2,IF(AND(DP289=6,DP294=1),7,DP289))</f>
        <v>1</v>
      </c>
      <c r="DR289" s="55" t="n">
        <f aca="false">IF(DQ289=2,2,IF(AND(DQ289=7,DQ295=1),8,DQ289))</f>
        <v>1</v>
      </c>
      <c r="DS289" s="55" t="n">
        <f aca="false">IF(DR289=2,2,IF(AND(DR289=8,DR296=1),9,DR289))</f>
        <v>1</v>
      </c>
      <c r="DT289" s="55" t="n">
        <f aca="false">IF(DS289=2,2,IF(AND(DS289=9,DS297=1),10,DS289))</f>
        <v>1</v>
      </c>
      <c r="DU289" s="55" t="n">
        <f aca="false">IF(DT289=2,2,IF(AND(DT289=10,DT298=1),11,DT289))</f>
        <v>1</v>
      </c>
      <c r="DV289" s="55" t="n">
        <f aca="false">IF(DU289=2,2,IF(AND(DU289=11,DU299=1),12,DU289))</f>
        <v>1</v>
      </c>
      <c r="DW289" s="55" t="n">
        <f aca="false">IF(DV289=2,2,IF(AND(DV289=12,DV300=1),13,DV289))</f>
        <v>1</v>
      </c>
      <c r="DX289" s="55" t="n">
        <f aca="false">IF(DW289=2,2,IF(AND(DW289=13,DW301=1),14,DW289))</f>
        <v>1</v>
      </c>
      <c r="DY289" s="55" t="n">
        <f aca="false">IF(DX289=2,2,IF(AND(DX289=14,DX302=1),15,DX289))</f>
        <v>1</v>
      </c>
      <c r="DZ289" s="55" t="n">
        <f aca="false">IF(DY289=2,2,IF(AND(DY289=15,DY303=1),16,DY289))</f>
        <v>1</v>
      </c>
      <c r="EA289" s="55" t="n">
        <f aca="false">IF(DZ289=2,2,IF(AND(DZ289=16,DZ304=1),17,DZ289))</f>
        <v>1</v>
      </c>
      <c r="EB289" s="55" t="n">
        <f aca="false">IF(EA289=2,2,IF(AND(EA289=17,EA305=1),18,EA289))</f>
        <v>1</v>
      </c>
      <c r="EC289" s="213" t="n">
        <f aca="false">IF(EB289=2,2,IF(AND(EB289=18,EB306=1),19,EB289))</f>
        <v>1</v>
      </c>
      <c r="ED289" s="214" t="n">
        <f aca="false">IF(EC289=2,DK289,IF(EC289=3,(DK289+DK290),IF(EC289=4,(DK289+DK290+DK291),IF(EC289=5,(DK289+DK290+DK291+DK292),IF(EC289=6,(DK289+DK290+DK291+DK292+DK293),IF(EC289=7,(DK289+DK290+DK291+DK292+DK293+DK294),0))))))</f>
        <v>0</v>
      </c>
      <c r="EE289" s="215" t="n">
        <f aca="false">IF(EC289=8,(DK289+DK290+DK291+DK292+DK293+DK294+DK295),IF(EC289=9,(DK289+DK290+DK291+DK292+DK293+DK294+DK295+DK296),IF(EC289=10,(DK289+DK290+DK291+DK292+DK293+DK294+DK295+DK296+DK297),IF(EC289=11,(DK289+DK290+DK291+DK292+DK293+DK294+DK295+DK296+DK297+DK298),IF(EC289=12,(DK289+DK290+DK291+DK292+DK293+DK294+DK295+DK296+DK297+DK298+DK299),IF(EC289=13,(DK289+DK290+DK291+DK292+DK293+DK294+DK295+DK296+DK297+DK298+DK299+DK300),0))))))</f>
        <v>0</v>
      </c>
      <c r="EF289" s="215" t="n">
        <f aca="false">IF(EC289=14,SUM(DK289:DK301),IF(EC289=15,SUM(DK289:DK302),IF(EC289=16,SUM(DK289:DK303),IF(EC289=17,SUM(DK289:DK304),IF(EC289=18,SUM(DK289:DK305),IF(EC289=19,SUM(DK289:DK306),0))))))</f>
        <v>0</v>
      </c>
      <c r="EG289" s="216" t="n">
        <f aca="false">ED289+EE289+EF289</f>
        <v>0</v>
      </c>
      <c r="EH289" s="215"/>
      <c r="EI289" s="216"/>
      <c r="EJ289" s="113" t="n">
        <f aca="false">EG289+EI289</f>
        <v>0</v>
      </c>
      <c r="EK289" s="113"/>
      <c r="EL289" s="113"/>
      <c r="EM289" s="113"/>
      <c r="EN289" s="113"/>
    </row>
    <row r="290" s="16" customFormat="true" ht="27" hidden="false" customHeight="true" outlineLevel="0" collapsed="false">
      <c r="B290" s="164" t="str">
        <f aca="false">IF(M290&gt;0,"Wypełnione","")</f>
        <v/>
      </c>
      <c r="C290" s="165" t="str">
        <f aca="false">IF(AU290=1,SUM(AU$11:AU290),"")</f>
        <v/>
      </c>
      <c r="D290" s="166"/>
      <c r="E290" s="167"/>
      <c r="F290" s="168"/>
      <c r="G290" s="169"/>
      <c r="H290" s="170"/>
      <c r="I290" s="168"/>
      <c r="J290" s="169"/>
      <c r="K290" s="170"/>
      <c r="L290" s="171"/>
      <c r="M290" s="172"/>
      <c r="N290" s="173"/>
      <c r="O290" s="173"/>
      <c r="P290" s="174"/>
      <c r="Q290" s="175"/>
      <c r="R290" s="175"/>
      <c r="S290" s="175"/>
      <c r="T290" s="175"/>
      <c r="U290" s="176"/>
      <c r="V290" s="177"/>
      <c r="W290" s="178"/>
      <c r="X290" s="178"/>
      <c r="Y290" s="178"/>
      <c r="Z290" s="178"/>
      <c r="AA290" s="178"/>
      <c r="AB290" s="178"/>
      <c r="AC290" s="178"/>
      <c r="AD290" s="178"/>
      <c r="AE290" s="179"/>
      <c r="AF290" s="180"/>
      <c r="AG290" s="177"/>
      <c r="AH290" s="178"/>
      <c r="AI290" s="181"/>
      <c r="AJ290" s="182"/>
      <c r="AK290" s="169"/>
      <c r="AL290" s="183"/>
      <c r="AM290" s="184"/>
      <c r="AN290" s="184"/>
      <c r="AO290" s="183"/>
      <c r="AP290" s="185"/>
      <c r="AQ290" s="186" t="str">
        <f aca="false">IF(BG290+BJ290&gt;0,"Wpisz miarę.","")</f>
        <v/>
      </c>
      <c r="AR290" s="187" t="n">
        <v>1</v>
      </c>
      <c r="AU290" s="188" t="n">
        <f aca="false">AW290</f>
        <v>0</v>
      </c>
      <c r="AV290" s="189" t="b">
        <f aca="false">ISNONTEXT(D290)</f>
        <v>1</v>
      </c>
      <c r="AW290" s="55" t="n">
        <f aca="false">IF(AV290=TRUE(),0,1)</f>
        <v>0</v>
      </c>
      <c r="AX290" s="190" t="n">
        <f aca="false">IF(D290=0,1,COUNTIF(D$12:D$401,D290))</f>
        <v>1</v>
      </c>
      <c r="AY290" s="191" t="n">
        <f aca="false">IF(AX290&gt;1,1,0)</f>
        <v>0</v>
      </c>
      <c r="BD290" s="193"/>
      <c r="BE290" s="193"/>
      <c r="BG290" s="194" t="n">
        <f aca="false">IF(AND(BH290&gt;0,BI290=0),1,0)</f>
        <v>0</v>
      </c>
      <c r="BH290" s="195" t="n">
        <f aca="false">AE290</f>
        <v>0</v>
      </c>
      <c r="BI290" s="187" t="n">
        <f aca="false">AF290</f>
        <v>0</v>
      </c>
      <c r="BJ290" s="194" t="n">
        <f aca="false">IF(AND(BK290&gt;0,BL290=0),1,0)</f>
        <v>0</v>
      </c>
      <c r="BK290" s="195" t="n">
        <f aca="false">AJ290</f>
        <v>0</v>
      </c>
      <c r="BL290" s="187" t="n">
        <f aca="false">AK290</f>
        <v>0</v>
      </c>
      <c r="BN290" s="196" t="n">
        <f aca="false">IF(P290&gt;0,1,0)</f>
        <v>0</v>
      </c>
      <c r="BO290" s="196" t="n">
        <f aca="false">IF(Q290&gt;0,1,0)</f>
        <v>0</v>
      </c>
      <c r="BP290" s="196" t="n">
        <f aca="false">IF(R290&gt;0,1,0)</f>
        <v>0</v>
      </c>
      <c r="BQ290" s="196" t="n">
        <f aca="false">IF(S290&gt;0,1,0)</f>
        <v>0</v>
      </c>
      <c r="BR290" s="196" t="n">
        <f aca="false">IF(T290&gt;0,1,0)</f>
        <v>0</v>
      </c>
      <c r="BS290" s="196" t="n">
        <f aca="false">IF(U290&gt;0,1,0)</f>
        <v>0</v>
      </c>
      <c r="BT290" s="197" t="n">
        <f aca="false">IF(SUM(BN290:BS290)&lt;=1,0,164)</f>
        <v>0</v>
      </c>
      <c r="CA290" s="27"/>
      <c r="CB290" s="199" t="str">
        <f aca="false">IF(ROUND(EJ290,2)=0,"",ROUND((K290-EJ290),2))</f>
        <v/>
      </c>
      <c r="CC290" s="200" t="str">
        <f aca="false">IF(CB290=0,"OK.",IF(CB290="","","Popraw  ;)"))</f>
        <v/>
      </c>
      <c r="CD290" s="201" t="str">
        <f aca="false">IF(ROWS(AP290:AP291)&gt;2,"Pamiętaj o wpisaniu WYPEŁNIONE do kol. z Filtrem","")</f>
        <v/>
      </c>
      <c r="CE290" s="217"/>
      <c r="CF290" s="218"/>
      <c r="CG290" s="218"/>
      <c r="CH290" s="218"/>
      <c r="CI290" s="220"/>
      <c r="CJ290" s="27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05" t="b">
        <f aca="false">ISNUMBER(D290)</f>
        <v>0</v>
      </c>
      <c r="CV290" s="206" t="b">
        <f aca="false">ISBLANK(D290)</f>
        <v>1</v>
      </c>
      <c r="CW290" s="189" t="b">
        <f aca="false">IF(CU290=CV290,FALSE(),TRUE())</f>
        <v>1</v>
      </c>
      <c r="CX290" s="55" t="n">
        <f aca="false">IF(CW290=TRUE(),0,1)</f>
        <v>0</v>
      </c>
      <c r="CY290" s="17"/>
      <c r="CZ290" s="55" t="n">
        <f aca="false">CX290</f>
        <v>0</v>
      </c>
      <c r="DA290" s="208" t="n">
        <f aca="false">IF(CZ290=0,DA289,CZ290)</f>
        <v>1</v>
      </c>
      <c r="DB290" s="161" t="n">
        <f aca="false">IF(DA290=1,1,IF(DA290=10,10,IF(DA290=20,20,10)))</f>
        <v>1</v>
      </c>
      <c r="DC290" s="222"/>
      <c r="DD290" s="208" t="n">
        <f aca="false">IF(DB290=1,1,0)</f>
        <v>1</v>
      </c>
      <c r="DE290" s="209" t="n">
        <f aca="false">DD290*K290</f>
        <v>0</v>
      </c>
      <c r="DF290" s="209" t="n">
        <f aca="false">DD290*M290</f>
        <v>0</v>
      </c>
      <c r="DG290" s="210"/>
      <c r="DH290" s="43"/>
      <c r="DI290" s="211"/>
      <c r="DJ290" s="112"/>
      <c r="DK290" s="162" t="n">
        <f aca="false">IF(DB290=1,M290,0)</f>
        <v>0</v>
      </c>
      <c r="DL290" s="212" t="n">
        <f aca="false">IF(AND(CZ290=1,DD290=1),2,DD290)</f>
        <v>1</v>
      </c>
      <c r="DM290" s="55" t="n">
        <f aca="false">IF(AND(DL290=2,DL291=2),2,IF(AND(DL290=2,DL291=1),3,DL290))</f>
        <v>1</v>
      </c>
      <c r="DN290" s="55" t="n">
        <f aca="false">IF(DM290=2,2,IF(AND(DM290=3,DM292=1),4,DM290))</f>
        <v>1</v>
      </c>
      <c r="DO290" s="55" t="n">
        <f aca="false">IF(DN290=2,2,IF(AND(DN290=4,DN293=1),5,DN290))</f>
        <v>1</v>
      </c>
      <c r="DP290" s="55" t="n">
        <f aca="false">IF(DO290=2,2,IF(AND(DO290=5,DO294=1),6,DO290))</f>
        <v>1</v>
      </c>
      <c r="DQ290" s="55" t="n">
        <f aca="false">IF(DP290=2,2,IF(AND(DP290=6,DP295=1),7,DP290))</f>
        <v>1</v>
      </c>
      <c r="DR290" s="55" t="n">
        <f aca="false">IF(DQ290=2,2,IF(AND(DQ290=7,DQ296=1),8,DQ290))</f>
        <v>1</v>
      </c>
      <c r="DS290" s="55" t="n">
        <f aca="false">IF(DR290=2,2,IF(AND(DR290=8,DR297=1),9,DR290))</f>
        <v>1</v>
      </c>
      <c r="DT290" s="55" t="n">
        <f aca="false">IF(DS290=2,2,IF(AND(DS290=9,DS298=1),10,DS290))</f>
        <v>1</v>
      </c>
      <c r="DU290" s="55" t="n">
        <f aca="false">IF(DT290=2,2,IF(AND(DT290=10,DT299=1),11,DT290))</f>
        <v>1</v>
      </c>
      <c r="DV290" s="55" t="n">
        <f aca="false">IF(DU290=2,2,IF(AND(DU290=11,DU300=1),12,DU290))</f>
        <v>1</v>
      </c>
      <c r="DW290" s="55" t="n">
        <f aca="false">IF(DV290=2,2,IF(AND(DV290=12,DV301=1),13,DV290))</f>
        <v>1</v>
      </c>
      <c r="DX290" s="55" t="n">
        <f aca="false">IF(DW290=2,2,IF(AND(DW290=13,DW302=1),14,DW290))</f>
        <v>1</v>
      </c>
      <c r="DY290" s="55" t="n">
        <f aca="false">IF(DX290=2,2,IF(AND(DX290=14,DX303=1),15,DX290))</f>
        <v>1</v>
      </c>
      <c r="DZ290" s="55" t="n">
        <f aca="false">IF(DY290=2,2,IF(AND(DY290=15,DY304=1),16,DY290))</f>
        <v>1</v>
      </c>
      <c r="EA290" s="55" t="n">
        <f aca="false">IF(DZ290=2,2,IF(AND(DZ290=16,DZ305=1),17,DZ290))</f>
        <v>1</v>
      </c>
      <c r="EB290" s="55" t="n">
        <f aca="false">IF(EA290=2,2,IF(AND(EA290=17,EA306=1),18,EA290))</f>
        <v>1</v>
      </c>
      <c r="EC290" s="213" t="n">
        <f aca="false">IF(EB290=2,2,IF(AND(EB290=18,EB307=1),19,EB290))</f>
        <v>1</v>
      </c>
      <c r="ED290" s="214" t="n">
        <f aca="false">IF(EC290=2,DK290,IF(EC290=3,(DK290+DK291),IF(EC290=4,(DK290+DK291+DK292),IF(EC290=5,(DK290+DK291+DK292+DK293),IF(EC290=6,(DK290+DK291+DK292+DK293+DK294),IF(EC290=7,(DK290+DK291+DK292+DK293+DK294+DK295),0))))))</f>
        <v>0</v>
      </c>
      <c r="EE290" s="215" t="n">
        <f aca="false">IF(EC290=8,(DK290+DK291+DK292+DK293+DK294+DK295+DK296),IF(EC290=9,(DK290+DK291+DK292+DK293+DK294+DK295+DK296+DK297),IF(EC290=10,(DK290+DK291+DK292+DK293+DK294+DK295+DK296+DK297+DK298),IF(EC290=11,(DK290+DK291+DK292+DK293+DK294+DK295+DK296+DK297+DK298+DK299),IF(EC290=12,(DK290+DK291+DK292+DK293+DK294+DK295+DK296+DK297+DK298+DK299+DK300),IF(EC290=13,(DK290+DK291+DK292+DK293+DK294+DK295+DK296+DK297+DK298+DK299+DK300+DK301),0))))))</f>
        <v>0</v>
      </c>
      <c r="EF290" s="215" t="n">
        <f aca="false">IF(EC290=14,SUM(DK290:DK302),IF(EC290=15,SUM(DK290:DK303),IF(EC290=16,SUM(DK290:DK304),IF(EC290=17,SUM(DK290:DK305),IF(EC290=18,SUM(DK290:DK306),IF(EC290=19,SUM(DK290:DK307),0))))))</f>
        <v>0</v>
      </c>
      <c r="EG290" s="216" t="n">
        <f aca="false">ED290+EE290+EF290</f>
        <v>0</v>
      </c>
      <c r="EH290" s="215"/>
      <c r="EI290" s="216"/>
      <c r="EJ290" s="113" t="n">
        <f aca="false">EG290+EI290</f>
        <v>0</v>
      </c>
      <c r="EK290" s="113"/>
      <c r="EL290" s="113"/>
      <c r="EM290" s="113"/>
      <c r="EN290" s="113"/>
    </row>
    <row r="291" s="16" customFormat="true" ht="27" hidden="false" customHeight="true" outlineLevel="0" collapsed="false">
      <c r="B291" s="164" t="str">
        <f aca="false">IF(M291&gt;0,"Wypełnione","")</f>
        <v/>
      </c>
      <c r="C291" s="165" t="str">
        <f aca="false">IF(AU291=1,SUM(AU$11:AU291),"")</f>
        <v/>
      </c>
      <c r="D291" s="166"/>
      <c r="E291" s="167"/>
      <c r="F291" s="168"/>
      <c r="G291" s="169"/>
      <c r="H291" s="170"/>
      <c r="I291" s="168"/>
      <c r="J291" s="169"/>
      <c r="K291" s="170"/>
      <c r="L291" s="171"/>
      <c r="M291" s="172"/>
      <c r="N291" s="173"/>
      <c r="O291" s="173"/>
      <c r="P291" s="174"/>
      <c r="Q291" s="175"/>
      <c r="R291" s="175"/>
      <c r="S291" s="175"/>
      <c r="T291" s="175"/>
      <c r="U291" s="176"/>
      <c r="V291" s="177"/>
      <c r="W291" s="178"/>
      <c r="X291" s="178"/>
      <c r="Y291" s="178"/>
      <c r="Z291" s="178"/>
      <c r="AA291" s="178"/>
      <c r="AB291" s="178"/>
      <c r="AC291" s="178"/>
      <c r="AD291" s="178"/>
      <c r="AE291" s="179"/>
      <c r="AF291" s="180"/>
      <c r="AG291" s="177"/>
      <c r="AH291" s="178"/>
      <c r="AI291" s="181"/>
      <c r="AJ291" s="182"/>
      <c r="AK291" s="169"/>
      <c r="AL291" s="183"/>
      <c r="AM291" s="184"/>
      <c r="AN291" s="184"/>
      <c r="AO291" s="183"/>
      <c r="AP291" s="185"/>
      <c r="AQ291" s="186" t="str">
        <f aca="false">IF(BG291+BJ291&gt;0,"Wpisz miarę.","")</f>
        <v/>
      </c>
      <c r="AR291" s="187" t="n">
        <v>1</v>
      </c>
      <c r="AU291" s="188" t="n">
        <f aca="false">AW291</f>
        <v>0</v>
      </c>
      <c r="AV291" s="189" t="b">
        <f aca="false">ISNONTEXT(D291)</f>
        <v>1</v>
      </c>
      <c r="AW291" s="55" t="n">
        <f aca="false">IF(AV291=TRUE(),0,1)</f>
        <v>0</v>
      </c>
      <c r="AX291" s="190" t="n">
        <f aca="false">IF(D291=0,1,COUNTIF(D$12:D$401,D291))</f>
        <v>1</v>
      </c>
      <c r="AY291" s="191" t="n">
        <f aca="false">IF(AX291&gt;1,1,0)</f>
        <v>0</v>
      </c>
      <c r="BD291" s="193"/>
      <c r="BE291" s="193"/>
      <c r="BG291" s="194" t="n">
        <f aca="false">IF(AND(BH291&gt;0,BI291=0),1,0)</f>
        <v>0</v>
      </c>
      <c r="BH291" s="195" t="n">
        <f aca="false">AE291</f>
        <v>0</v>
      </c>
      <c r="BI291" s="187" t="n">
        <f aca="false">AF291</f>
        <v>0</v>
      </c>
      <c r="BJ291" s="194" t="n">
        <f aca="false">IF(AND(BK291&gt;0,BL291=0),1,0)</f>
        <v>0</v>
      </c>
      <c r="BK291" s="195" t="n">
        <f aca="false">AJ291</f>
        <v>0</v>
      </c>
      <c r="BL291" s="187" t="n">
        <f aca="false">AK291</f>
        <v>0</v>
      </c>
      <c r="BN291" s="196" t="n">
        <f aca="false">IF(P291&gt;0,1,0)</f>
        <v>0</v>
      </c>
      <c r="BO291" s="196" t="n">
        <f aca="false">IF(Q291&gt;0,1,0)</f>
        <v>0</v>
      </c>
      <c r="BP291" s="196" t="n">
        <f aca="false">IF(R291&gt;0,1,0)</f>
        <v>0</v>
      </c>
      <c r="BQ291" s="196" t="n">
        <f aca="false">IF(S291&gt;0,1,0)</f>
        <v>0</v>
      </c>
      <c r="BR291" s="196" t="n">
        <f aca="false">IF(T291&gt;0,1,0)</f>
        <v>0</v>
      </c>
      <c r="BS291" s="196" t="n">
        <f aca="false">IF(U291&gt;0,1,0)</f>
        <v>0</v>
      </c>
      <c r="BT291" s="197" t="n">
        <f aca="false">IF(SUM(BN291:BS291)&lt;=1,0,164)</f>
        <v>0</v>
      </c>
      <c r="CA291" s="27"/>
      <c r="CB291" s="199" t="str">
        <f aca="false">IF(ROUND(EJ291,2)=0,"",ROUND((K291-EJ291),2))</f>
        <v/>
      </c>
      <c r="CC291" s="200" t="str">
        <f aca="false">IF(CB291=0,"OK.",IF(CB291="","","Popraw  ;)"))</f>
        <v/>
      </c>
      <c r="CD291" s="201" t="str">
        <f aca="false">IF(ROWS(AP291:AP292)&gt;2,"Pamiętaj o wpisaniu WYPEŁNIONE do kol. z Filtrem","")</f>
        <v/>
      </c>
      <c r="CE291" s="217"/>
      <c r="CF291" s="218"/>
      <c r="CG291" s="218"/>
      <c r="CH291" s="218"/>
      <c r="CI291" s="220"/>
      <c r="CJ291" s="27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05" t="b">
        <f aca="false">ISNUMBER(D291)</f>
        <v>0</v>
      </c>
      <c r="CV291" s="206" t="b">
        <f aca="false">ISBLANK(D291)</f>
        <v>1</v>
      </c>
      <c r="CW291" s="189" t="b">
        <f aca="false">IF(CU291=CV291,FALSE(),TRUE())</f>
        <v>1</v>
      </c>
      <c r="CX291" s="55" t="n">
        <f aca="false">IF(CW291=TRUE(),0,1)</f>
        <v>0</v>
      </c>
      <c r="CY291" s="17"/>
      <c r="CZ291" s="55" t="n">
        <f aca="false">CX291</f>
        <v>0</v>
      </c>
      <c r="DA291" s="208" t="n">
        <f aca="false">IF(CZ291=0,DA290,CZ291)</f>
        <v>1</v>
      </c>
      <c r="DB291" s="161" t="n">
        <f aca="false">IF(DA291=1,1,IF(DA291=10,10,IF(DA291=20,20,10)))</f>
        <v>1</v>
      </c>
      <c r="DC291" s="222"/>
      <c r="DD291" s="208" t="n">
        <f aca="false">IF(DB291=1,1,0)</f>
        <v>1</v>
      </c>
      <c r="DE291" s="209" t="n">
        <f aca="false">DD291*K291</f>
        <v>0</v>
      </c>
      <c r="DF291" s="209" t="n">
        <f aca="false">DD291*M291</f>
        <v>0</v>
      </c>
      <c r="DG291" s="210"/>
      <c r="DH291" s="43"/>
      <c r="DI291" s="211"/>
      <c r="DJ291" s="112"/>
      <c r="DK291" s="162" t="n">
        <f aca="false">IF(DB291=1,M291,0)</f>
        <v>0</v>
      </c>
      <c r="DL291" s="212" t="n">
        <f aca="false">IF(AND(CZ291=1,DD291=1),2,DD291)</f>
        <v>1</v>
      </c>
      <c r="DM291" s="55" t="n">
        <f aca="false">IF(AND(DL291=2,DL292=2),2,IF(AND(DL291=2,DL292=1),3,DL291))</f>
        <v>1</v>
      </c>
      <c r="DN291" s="55" t="n">
        <f aca="false">IF(DM291=2,2,IF(AND(DM291=3,DM293=1),4,DM291))</f>
        <v>1</v>
      </c>
      <c r="DO291" s="55" t="n">
        <f aca="false">IF(DN291=2,2,IF(AND(DN291=4,DN294=1),5,DN291))</f>
        <v>1</v>
      </c>
      <c r="DP291" s="55" t="n">
        <f aca="false">IF(DO291=2,2,IF(AND(DO291=5,DO295=1),6,DO291))</f>
        <v>1</v>
      </c>
      <c r="DQ291" s="55" t="n">
        <f aca="false">IF(DP291=2,2,IF(AND(DP291=6,DP296=1),7,DP291))</f>
        <v>1</v>
      </c>
      <c r="DR291" s="55" t="n">
        <f aca="false">IF(DQ291=2,2,IF(AND(DQ291=7,DQ297=1),8,DQ291))</f>
        <v>1</v>
      </c>
      <c r="DS291" s="55" t="n">
        <f aca="false">IF(DR291=2,2,IF(AND(DR291=8,DR298=1),9,DR291))</f>
        <v>1</v>
      </c>
      <c r="DT291" s="55" t="n">
        <f aca="false">IF(DS291=2,2,IF(AND(DS291=9,DS299=1),10,DS291))</f>
        <v>1</v>
      </c>
      <c r="DU291" s="55" t="n">
        <f aca="false">IF(DT291=2,2,IF(AND(DT291=10,DT300=1),11,DT291))</f>
        <v>1</v>
      </c>
      <c r="DV291" s="55" t="n">
        <f aca="false">IF(DU291=2,2,IF(AND(DU291=11,DU301=1),12,DU291))</f>
        <v>1</v>
      </c>
      <c r="DW291" s="55" t="n">
        <f aca="false">IF(DV291=2,2,IF(AND(DV291=12,DV302=1),13,DV291))</f>
        <v>1</v>
      </c>
      <c r="DX291" s="55" t="n">
        <f aca="false">IF(DW291=2,2,IF(AND(DW291=13,DW303=1),14,DW291))</f>
        <v>1</v>
      </c>
      <c r="DY291" s="55" t="n">
        <f aca="false">IF(DX291=2,2,IF(AND(DX291=14,DX304=1),15,DX291))</f>
        <v>1</v>
      </c>
      <c r="DZ291" s="55" t="n">
        <f aca="false">IF(DY291=2,2,IF(AND(DY291=15,DY305=1),16,DY291))</f>
        <v>1</v>
      </c>
      <c r="EA291" s="55" t="n">
        <f aca="false">IF(DZ291=2,2,IF(AND(DZ291=16,DZ306=1),17,DZ291))</f>
        <v>1</v>
      </c>
      <c r="EB291" s="55" t="n">
        <f aca="false">IF(EA291=2,2,IF(AND(EA291=17,EA307=1),18,EA291))</f>
        <v>1</v>
      </c>
      <c r="EC291" s="213" t="n">
        <f aca="false">IF(EB291=2,2,IF(AND(EB291=18,EB308=1),19,EB291))</f>
        <v>1</v>
      </c>
      <c r="ED291" s="214" t="n">
        <f aca="false">IF(EC291=2,DK291,IF(EC291=3,(DK291+DK292),IF(EC291=4,(DK291+DK292+DK293),IF(EC291=5,(DK291+DK292+DK293+DK294),IF(EC291=6,(DK291+DK292+DK293+DK294+DK295),IF(EC291=7,(DK291+DK292+DK293+DK294+DK295+DK296),0))))))</f>
        <v>0</v>
      </c>
      <c r="EE291" s="215" t="n">
        <f aca="false">IF(EC291=8,(DK291+DK292+DK293+DK294+DK295+DK296+DK297),IF(EC291=9,(DK291+DK292+DK293+DK294+DK295+DK296+DK297+DK298),IF(EC291=10,(DK291+DK292+DK293+DK294+DK295+DK296+DK297+DK298+DK299),IF(EC291=11,(DK291+DK292+DK293+DK294+DK295+DK296+DK297+DK298+DK299+DK300),IF(EC291=12,(DK291+DK292+DK293+DK294+DK295+DK296+DK297+DK298+DK299+DK300+DK301),IF(EC291=13,(DK291+DK292+DK293+DK294+DK295+DK296+DK297+DK298+DK299+DK300+DK301+DK302),0))))))</f>
        <v>0</v>
      </c>
      <c r="EF291" s="215" t="n">
        <f aca="false">IF(EC291=14,SUM(DK291:DK303),IF(EC291=15,SUM(DK291:DK304),IF(EC291=16,SUM(DK291:DK305),IF(EC291=17,SUM(DK291:DK306),IF(EC291=18,SUM(DK291:DK307),IF(EC291=19,SUM(DK291:DK308),0))))))</f>
        <v>0</v>
      </c>
      <c r="EG291" s="216" t="n">
        <f aca="false">ED291+EE291+EF291</f>
        <v>0</v>
      </c>
      <c r="EH291" s="215"/>
      <c r="EI291" s="216"/>
      <c r="EJ291" s="113" t="n">
        <f aca="false">EG291+EI291</f>
        <v>0</v>
      </c>
      <c r="EK291" s="113"/>
      <c r="EL291" s="113"/>
      <c r="EM291" s="113"/>
      <c r="EN291" s="113"/>
    </row>
    <row r="292" s="16" customFormat="true" ht="27" hidden="false" customHeight="true" outlineLevel="0" collapsed="false">
      <c r="B292" s="164" t="str">
        <f aca="false">IF(M292&gt;0,"Wypełnione","")</f>
        <v/>
      </c>
      <c r="C292" s="165" t="str">
        <f aca="false">IF(AU292=1,SUM(AU$11:AU292),"")</f>
        <v/>
      </c>
      <c r="D292" s="166"/>
      <c r="E292" s="167"/>
      <c r="F292" s="168"/>
      <c r="G292" s="169"/>
      <c r="H292" s="170"/>
      <c r="I292" s="168"/>
      <c r="J292" s="169"/>
      <c r="K292" s="170"/>
      <c r="L292" s="171"/>
      <c r="M292" s="172"/>
      <c r="N292" s="173"/>
      <c r="O292" s="173"/>
      <c r="P292" s="174"/>
      <c r="Q292" s="175"/>
      <c r="R292" s="175"/>
      <c r="S292" s="175"/>
      <c r="T292" s="175"/>
      <c r="U292" s="176"/>
      <c r="V292" s="177"/>
      <c r="W292" s="178"/>
      <c r="X292" s="178"/>
      <c r="Y292" s="178"/>
      <c r="Z292" s="178"/>
      <c r="AA292" s="178"/>
      <c r="AB292" s="178"/>
      <c r="AC292" s="178"/>
      <c r="AD292" s="178"/>
      <c r="AE292" s="179"/>
      <c r="AF292" s="180"/>
      <c r="AG292" s="177"/>
      <c r="AH292" s="178"/>
      <c r="AI292" s="181"/>
      <c r="AJ292" s="182"/>
      <c r="AK292" s="169"/>
      <c r="AL292" s="183"/>
      <c r="AM292" s="184"/>
      <c r="AN292" s="184"/>
      <c r="AO292" s="183"/>
      <c r="AP292" s="185"/>
      <c r="AQ292" s="186" t="str">
        <f aca="false">IF(BG292+BJ292&gt;0,"Wpisz miarę.","")</f>
        <v/>
      </c>
      <c r="AR292" s="187" t="n">
        <v>1</v>
      </c>
      <c r="AU292" s="188" t="n">
        <f aca="false">AW292</f>
        <v>0</v>
      </c>
      <c r="AV292" s="189" t="b">
        <f aca="false">ISNONTEXT(D292)</f>
        <v>1</v>
      </c>
      <c r="AW292" s="55" t="n">
        <f aca="false">IF(AV292=TRUE(),0,1)</f>
        <v>0</v>
      </c>
      <c r="AX292" s="190" t="n">
        <f aca="false">IF(D292=0,1,COUNTIF(D$12:D$401,D292))</f>
        <v>1</v>
      </c>
      <c r="AY292" s="191" t="n">
        <f aca="false">IF(AX292&gt;1,1,0)</f>
        <v>0</v>
      </c>
      <c r="BD292" s="193"/>
      <c r="BE292" s="193"/>
      <c r="BG292" s="194" t="n">
        <f aca="false">IF(AND(BH292&gt;0,BI292=0),1,0)</f>
        <v>0</v>
      </c>
      <c r="BH292" s="195" t="n">
        <f aca="false">AE292</f>
        <v>0</v>
      </c>
      <c r="BI292" s="187" t="n">
        <f aca="false">AF292</f>
        <v>0</v>
      </c>
      <c r="BJ292" s="194" t="n">
        <f aca="false">IF(AND(BK292&gt;0,BL292=0),1,0)</f>
        <v>0</v>
      </c>
      <c r="BK292" s="195" t="n">
        <f aca="false">AJ292</f>
        <v>0</v>
      </c>
      <c r="BL292" s="187" t="n">
        <f aca="false">AK292</f>
        <v>0</v>
      </c>
      <c r="BN292" s="196" t="n">
        <f aca="false">IF(P292&gt;0,1,0)</f>
        <v>0</v>
      </c>
      <c r="BO292" s="196" t="n">
        <f aca="false">IF(Q292&gt;0,1,0)</f>
        <v>0</v>
      </c>
      <c r="BP292" s="196" t="n">
        <f aca="false">IF(R292&gt;0,1,0)</f>
        <v>0</v>
      </c>
      <c r="BQ292" s="196" t="n">
        <f aca="false">IF(S292&gt;0,1,0)</f>
        <v>0</v>
      </c>
      <c r="BR292" s="196" t="n">
        <f aca="false">IF(T292&gt;0,1,0)</f>
        <v>0</v>
      </c>
      <c r="BS292" s="196" t="n">
        <f aca="false">IF(U292&gt;0,1,0)</f>
        <v>0</v>
      </c>
      <c r="BT292" s="197" t="n">
        <f aca="false">IF(SUM(BN292:BS292)&lt;=1,0,164)</f>
        <v>0</v>
      </c>
      <c r="CA292" s="27"/>
      <c r="CB292" s="199" t="str">
        <f aca="false">IF(ROUND(EJ292,2)=0,"",ROUND((K292-EJ292),2))</f>
        <v/>
      </c>
      <c r="CC292" s="200" t="str">
        <f aca="false">IF(CB292=0,"OK.",IF(CB292="","","Popraw  ;)"))</f>
        <v/>
      </c>
      <c r="CD292" s="201" t="str">
        <f aca="false">IF(ROWS(AP292:AP293)&gt;2,"Pamiętaj o wpisaniu WYPEŁNIONE do kol. z Filtrem","")</f>
        <v/>
      </c>
      <c r="CE292" s="217"/>
      <c r="CF292" s="218"/>
      <c r="CG292" s="218"/>
      <c r="CH292" s="218"/>
      <c r="CI292" s="220"/>
      <c r="CJ292" s="27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05" t="b">
        <f aca="false">ISNUMBER(D292)</f>
        <v>0</v>
      </c>
      <c r="CV292" s="206" t="b">
        <f aca="false">ISBLANK(D292)</f>
        <v>1</v>
      </c>
      <c r="CW292" s="189" t="b">
        <f aca="false">IF(CU292=CV292,FALSE(),TRUE())</f>
        <v>1</v>
      </c>
      <c r="CX292" s="55" t="n">
        <f aca="false">IF(CW292=TRUE(),0,1)</f>
        <v>0</v>
      </c>
      <c r="CY292" s="17"/>
      <c r="CZ292" s="55" t="n">
        <f aca="false">CX292</f>
        <v>0</v>
      </c>
      <c r="DA292" s="208" t="n">
        <f aca="false">IF(CZ292=0,DA291,CZ292)</f>
        <v>1</v>
      </c>
      <c r="DB292" s="161" t="n">
        <f aca="false">IF(DA292=1,1,IF(DA292=10,10,IF(DA292=20,20,10)))</f>
        <v>1</v>
      </c>
      <c r="DC292" s="222"/>
      <c r="DD292" s="208" t="n">
        <f aca="false">IF(DB292=1,1,0)</f>
        <v>1</v>
      </c>
      <c r="DE292" s="209" t="n">
        <f aca="false">DD292*K292</f>
        <v>0</v>
      </c>
      <c r="DF292" s="209" t="n">
        <f aca="false">DD292*M292</f>
        <v>0</v>
      </c>
      <c r="DG292" s="210"/>
      <c r="DH292" s="43"/>
      <c r="DI292" s="211"/>
      <c r="DJ292" s="112"/>
      <c r="DK292" s="162" t="n">
        <f aca="false">IF(DB292=1,M292,0)</f>
        <v>0</v>
      </c>
      <c r="DL292" s="212" t="n">
        <f aca="false">IF(AND(CZ292=1,DD292=1),2,DD292)</f>
        <v>1</v>
      </c>
      <c r="DM292" s="55" t="n">
        <f aca="false">IF(AND(DL292=2,DL293=2),2,IF(AND(DL292=2,DL293=1),3,DL292))</f>
        <v>1</v>
      </c>
      <c r="DN292" s="55" t="n">
        <f aca="false">IF(DM292=2,2,IF(AND(DM292=3,DM294=1),4,DM292))</f>
        <v>1</v>
      </c>
      <c r="DO292" s="55" t="n">
        <f aca="false">IF(DN292=2,2,IF(AND(DN292=4,DN295=1),5,DN292))</f>
        <v>1</v>
      </c>
      <c r="DP292" s="55" t="n">
        <f aca="false">IF(DO292=2,2,IF(AND(DO292=5,DO296=1),6,DO292))</f>
        <v>1</v>
      </c>
      <c r="DQ292" s="55" t="n">
        <f aca="false">IF(DP292=2,2,IF(AND(DP292=6,DP297=1),7,DP292))</f>
        <v>1</v>
      </c>
      <c r="DR292" s="55" t="n">
        <f aca="false">IF(DQ292=2,2,IF(AND(DQ292=7,DQ298=1),8,DQ292))</f>
        <v>1</v>
      </c>
      <c r="DS292" s="55" t="n">
        <f aca="false">IF(DR292=2,2,IF(AND(DR292=8,DR299=1),9,DR292))</f>
        <v>1</v>
      </c>
      <c r="DT292" s="55" t="n">
        <f aca="false">IF(DS292=2,2,IF(AND(DS292=9,DS300=1),10,DS292))</f>
        <v>1</v>
      </c>
      <c r="DU292" s="55" t="n">
        <f aca="false">IF(DT292=2,2,IF(AND(DT292=10,DT301=1),11,DT292))</f>
        <v>1</v>
      </c>
      <c r="DV292" s="55" t="n">
        <f aca="false">IF(DU292=2,2,IF(AND(DU292=11,DU302=1),12,DU292))</f>
        <v>1</v>
      </c>
      <c r="DW292" s="55" t="n">
        <f aca="false">IF(DV292=2,2,IF(AND(DV292=12,DV303=1),13,DV292))</f>
        <v>1</v>
      </c>
      <c r="DX292" s="55" t="n">
        <f aca="false">IF(DW292=2,2,IF(AND(DW292=13,DW304=1),14,DW292))</f>
        <v>1</v>
      </c>
      <c r="DY292" s="55" t="n">
        <f aca="false">IF(DX292=2,2,IF(AND(DX292=14,DX305=1),15,DX292))</f>
        <v>1</v>
      </c>
      <c r="DZ292" s="55" t="n">
        <f aca="false">IF(DY292=2,2,IF(AND(DY292=15,DY306=1),16,DY292))</f>
        <v>1</v>
      </c>
      <c r="EA292" s="55" t="n">
        <f aca="false">IF(DZ292=2,2,IF(AND(DZ292=16,DZ307=1),17,DZ292))</f>
        <v>1</v>
      </c>
      <c r="EB292" s="55" t="n">
        <f aca="false">IF(EA292=2,2,IF(AND(EA292=17,EA308=1),18,EA292))</f>
        <v>1</v>
      </c>
      <c r="EC292" s="213" t="n">
        <f aca="false">IF(EB292=2,2,IF(AND(EB292=18,EB309=1),19,EB292))</f>
        <v>1</v>
      </c>
      <c r="ED292" s="214" t="n">
        <f aca="false">IF(EC292=2,DK292,IF(EC292=3,(DK292+DK293),IF(EC292=4,(DK292+DK293+DK294),IF(EC292=5,(DK292+DK293+DK294+DK295),IF(EC292=6,(DK292+DK293+DK294+DK295+DK296),IF(EC292=7,(DK292+DK293+DK294+DK295+DK296+DK297),0))))))</f>
        <v>0</v>
      </c>
      <c r="EE292" s="215" t="n">
        <f aca="false">IF(EC292=8,(DK292+DK293+DK294+DK295+DK296+DK297+DK298),IF(EC292=9,(DK292+DK293+DK294+DK295+DK296+DK297+DK298+DK299),IF(EC292=10,(DK292+DK293+DK294+DK295+DK296+DK297+DK298+DK299+DK300),IF(EC292=11,(DK292+DK293+DK294+DK295+DK296+DK297+DK298+DK299+DK300+DK301),IF(EC292=12,(DK292+DK293+DK294+DK295+DK296+DK297+DK298+DK299+DK300+DK301+DK302),IF(EC292=13,(DK292+DK293+DK294+DK295+DK296+DK297+DK298+DK299+DK300+DK301+DK302+DK303),0))))))</f>
        <v>0</v>
      </c>
      <c r="EF292" s="215" t="n">
        <f aca="false">IF(EC292=14,SUM(DK292:DK304),IF(EC292=15,SUM(DK292:DK305),IF(EC292=16,SUM(DK292:DK306),IF(EC292=17,SUM(DK292:DK307),IF(EC292=18,SUM(DK292:DK308),IF(EC292=19,SUM(DK292:DK309),0))))))</f>
        <v>0</v>
      </c>
      <c r="EG292" s="216" t="n">
        <f aca="false">ED292+EE292+EF292</f>
        <v>0</v>
      </c>
      <c r="EH292" s="215"/>
      <c r="EI292" s="216"/>
      <c r="EJ292" s="113" t="n">
        <f aca="false">EG292+EI292</f>
        <v>0</v>
      </c>
      <c r="EK292" s="113"/>
      <c r="EL292" s="113"/>
      <c r="EM292" s="113"/>
      <c r="EN292" s="113"/>
    </row>
    <row r="293" s="16" customFormat="true" ht="27" hidden="false" customHeight="true" outlineLevel="0" collapsed="false">
      <c r="B293" s="164" t="str">
        <f aca="false">IF(M293&gt;0,"Wypełnione","")</f>
        <v/>
      </c>
      <c r="C293" s="165" t="str">
        <f aca="false">IF(AU293=1,SUM(AU$11:AU293),"")</f>
        <v/>
      </c>
      <c r="D293" s="166"/>
      <c r="E293" s="167"/>
      <c r="F293" s="168"/>
      <c r="G293" s="169"/>
      <c r="H293" s="170"/>
      <c r="I293" s="168"/>
      <c r="J293" s="169"/>
      <c r="K293" s="170"/>
      <c r="L293" s="171"/>
      <c r="M293" s="172"/>
      <c r="N293" s="173"/>
      <c r="O293" s="173"/>
      <c r="P293" s="174"/>
      <c r="Q293" s="175"/>
      <c r="R293" s="175"/>
      <c r="S293" s="175"/>
      <c r="T293" s="175"/>
      <c r="U293" s="176"/>
      <c r="V293" s="177"/>
      <c r="W293" s="178"/>
      <c r="X293" s="178"/>
      <c r="Y293" s="178"/>
      <c r="Z293" s="178"/>
      <c r="AA293" s="178"/>
      <c r="AB293" s="178"/>
      <c r="AC293" s="178"/>
      <c r="AD293" s="178"/>
      <c r="AE293" s="179"/>
      <c r="AF293" s="180"/>
      <c r="AG293" s="177"/>
      <c r="AH293" s="178"/>
      <c r="AI293" s="181"/>
      <c r="AJ293" s="182"/>
      <c r="AK293" s="169"/>
      <c r="AL293" s="183"/>
      <c r="AM293" s="184"/>
      <c r="AN293" s="184"/>
      <c r="AO293" s="183"/>
      <c r="AP293" s="185"/>
      <c r="AQ293" s="186" t="str">
        <f aca="false">IF(BG293+BJ293&gt;0,"Wpisz miarę.","")</f>
        <v/>
      </c>
      <c r="AR293" s="187" t="n">
        <v>1</v>
      </c>
      <c r="AU293" s="188" t="n">
        <f aca="false">AW293</f>
        <v>0</v>
      </c>
      <c r="AV293" s="189" t="b">
        <f aca="false">ISNONTEXT(D293)</f>
        <v>1</v>
      </c>
      <c r="AW293" s="55" t="n">
        <f aca="false">IF(AV293=TRUE(),0,1)</f>
        <v>0</v>
      </c>
      <c r="AX293" s="190" t="n">
        <f aca="false">IF(D293=0,1,COUNTIF(D$12:D$401,D293))</f>
        <v>1</v>
      </c>
      <c r="AY293" s="191" t="n">
        <f aca="false">IF(AX293&gt;1,1,0)</f>
        <v>0</v>
      </c>
      <c r="BD293" s="193"/>
      <c r="BE293" s="193"/>
      <c r="BG293" s="194" t="n">
        <f aca="false">IF(AND(BH293&gt;0,BI293=0),1,0)</f>
        <v>0</v>
      </c>
      <c r="BH293" s="195" t="n">
        <f aca="false">AE293</f>
        <v>0</v>
      </c>
      <c r="BI293" s="187" t="n">
        <f aca="false">AF293</f>
        <v>0</v>
      </c>
      <c r="BJ293" s="194" t="n">
        <f aca="false">IF(AND(BK293&gt;0,BL293=0),1,0)</f>
        <v>0</v>
      </c>
      <c r="BK293" s="195" t="n">
        <f aca="false">AJ293</f>
        <v>0</v>
      </c>
      <c r="BL293" s="187" t="n">
        <f aca="false">AK293</f>
        <v>0</v>
      </c>
      <c r="BN293" s="196" t="n">
        <f aca="false">IF(P293&gt;0,1,0)</f>
        <v>0</v>
      </c>
      <c r="BO293" s="196" t="n">
        <f aca="false">IF(Q293&gt;0,1,0)</f>
        <v>0</v>
      </c>
      <c r="BP293" s="196" t="n">
        <f aca="false">IF(R293&gt;0,1,0)</f>
        <v>0</v>
      </c>
      <c r="BQ293" s="196" t="n">
        <f aca="false">IF(S293&gt;0,1,0)</f>
        <v>0</v>
      </c>
      <c r="BR293" s="196" t="n">
        <f aca="false">IF(T293&gt;0,1,0)</f>
        <v>0</v>
      </c>
      <c r="BS293" s="196" t="n">
        <f aca="false">IF(U293&gt;0,1,0)</f>
        <v>0</v>
      </c>
      <c r="BT293" s="197" t="n">
        <f aca="false">IF(SUM(BN293:BS293)&lt;=1,0,164)</f>
        <v>0</v>
      </c>
      <c r="CA293" s="27"/>
      <c r="CB293" s="199" t="str">
        <f aca="false">IF(ROUND(EJ293,2)=0,"",ROUND((K293-EJ293),2))</f>
        <v/>
      </c>
      <c r="CC293" s="200" t="str">
        <f aca="false">IF(CB293=0,"OK.",IF(CB293="","","Popraw  ;)"))</f>
        <v/>
      </c>
      <c r="CD293" s="201" t="str">
        <f aca="false">IF(ROWS(AP293:AP294)&gt;2,"Pamiętaj o wpisaniu WYPEŁNIONE do kol. z Filtrem","")</f>
        <v/>
      </c>
      <c r="CE293" s="217"/>
      <c r="CF293" s="218"/>
      <c r="CG293" s="218"/>
      <c r="CH293" s="218"/>
      <c r="CI293" s="220"/>
      <c r="CJ293" s="27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05" t="b">
        <f aca="false">ISNUMBER(D293)</f>
        <v>0</v>
      </c>
      <c r="CV293" s="206" t="b">
        <f aca="false">ISBLANK(D293)</f>
        <v>1</v>
      </c>
      <c r="CW293" s="189" t="b">
        <f aca="false">IF(CU293=CV293,FALSE(),TRUE())</f>
        <v>1</v>
      </c>
      <c r="CX293" s="55" t="n">
        <f aca="false">IF(CW293=TRUE(),0,1)</f>
        <v>0</v>
      </c>
      <c r="CY293" s="17"/>
      <c r="CZ293" s="55" t="n">
        <f aca="false">CX293</f>
        <v>0</v>
      </c>
      <c r="DA293" s="208" t="n">
        <f aca="false">IF(CZ293=0,DA292,CZ293)</f>
        <v>1</v>
      </c>
      <c r="DB293" s="161" t="n">
        <f aca="false">IF(DA293=1,1,IF(DA293=10,10,IF(DA293=20,20,10)))</f>
        <v>1</v>
      </c>
      <c r="DC293" s="222"/>
      <c r="DD293" s="208" t="n">
        <f aca="false">IF(DB293=1,1,0)</f>
        <v>1</v>
      </c>
      <c r="DE293" s="209" t="n">
        <f aca="false">DD293*K293</f>
        <v>0</v>
      </c>
      <c r="DF293" s="209" t="n">
        <f aca="false">DD293*M293</f>
        <v>0</v>
      </c>
      <c r="DG293" s="210"/>
      <c r="DH293" s="43"/>
      <c r="DI293" s="211"/>
      <c r="DJ293" s="112"/>
      <c r="DK293" s="162" t="n">
        <f aca="false">IF(DB293=1,M293,0)</f>
        <v>0</v>
      </c>
      <c r="DL293" s="212" t="n">
        <f aca="false">IF(AND(CZ293=1,DD293=1),2,DD293)</f>
        <v>1</v>
      </c>
      <c r="DM293" s="55" t="n">
        <f aca="false">IF(AND(DL293=2,DL294=2),2,IF(AND(DL293=2,DL294=1),3,DL293))</f>
        <v>1</v>
      </c>
      <c r="DN293" s="55" t="n">
        <f aca="false">IF(DM293=2,2,IF(AND(DM293=3,DM295=1),4,DM293))</f>
        <v>1</v>
      </c>
      <c r="DO293" s="55" t="n">
        <f aca="false">IF(DN293=2,2,IF(AND(DN293=4,DN296=1),5,DN293))</f>
        <v>1</v>
      </c>
      <c r="DP293" s="55" t="n">
        <f aca="false">IF(DO293=2,2,IF(AND(DO293=5,DO297=1),6,DO293))</f>
        <v>1</v>
      </c>
      <c r="DQ293" s="55" t="n">
        <f aca="false">IF(DP293=2,2,IF(AND(DP293=6,DP298=1),7,DP293))</f>
        <v>1</v>
      </c>
      <c r="DR293" s="55" t="n">
        <f aca="false">IF(DQ293=2,2,IF(AND(DQ293=7,DQ299=1),8,DQ293))</f>
        <v>1</v>
      </c>
      <c r="DS293" s="55" t="n">
        <f aca="false">IF(DR293=2,2,IF(AND(DR293=8,DR300=1),9,DR293))</f>
        <v>1</v>
      </c>
      <c r="DT293" s="55" t="n">
        <f aca="false">IF(DS293=2,2,IF(AND(DS293=9,DS301=1),10,DS293))</f>
        <v>1</v>
      </c>
      <c r="DU293" s="55" t="n">
        <f aca="false">IF(DT293=2,2,IF(AND(DT293=10,DT302=1),11,DT293))</f>
        <v>1</v>
      </c>
      <c r="DV293" s="55" t="n">
        <f aca="false">IF(DU293=2,2,IF(AND(DU293=11,DU303=1),12,DU293))</f>
        <v>1</v>
      </c>
      <c r="DW293" s="55" t="n">
        <f aca="false">IF(DV293=2,2,IF(AND(DV293=12,DV304=1),13,DV293))</f>
        <v>1</v>
      </c>
      <c r="DX293" s="55" t="n">
        <f aca="false">IF(DW293=2,2,IF(AND(DW293=13,DW305=1),14,DW293))</f>
        <v>1</v>
      </c>
      <c r="DY293" s="55" t="n">
        <f aca="false">IF(DX293=2,2,IF(AND(DX293=14,DX306=1),15,DX293))</f>
        <v>1</v>
      </c>
      <c r="DZ293" s="55" t="n">
        <f aca="false">IF(DY293=2,2,IF(AND(DY293=15,DY307=1),16,DY293))</f>
        <v>1</v>
      </c>
      <c r="EA293" s="55" t="n">
        <f aca="false">IF(DZ293=2,2,IF(AND(DZ293=16,DZ308=1),17,DZ293))</f>
        <v>1</v>
      </c>
      <c r="EB293" s="55" t="n">
        <f aca="false">IF(EA293=2,2,IF(AND(EA293=17,EA309=1),18,EA293))</f>
        <v>1</v>
      </c>
      <c r="EC293" s="213" t="n">
        <f aca="false">IF(EB293=2,2,IF(AND(EB293=18,EB310=1),19,EB293))</f>
        <v>1</v>
      </c>
      <c r="ED293" s="214" t="n">
        <f aca="false">IF(EC293=2,DK293,IF(EC293=3,(DK293+DK294),IF(EC293=4,(DK293+DK294+DK295),IF(EC293=5,(DK293+DK294+DK295+DK296),IF(EC293=6,(DK293+DK294+DK295+DK296+DK297),IF(EC293=7,(DK293+DK294+DK295+DK296+DK297+DK298),0))))))</f>
        <v>0</v>
      </c>
      <c r="EE293" s="215" t="n">
        <f aca="false">IF(EC293=8,(DK293+DK294+DK295+DK296+DK297+DK298+DK299),IF(EC293=9,(DK293+DK294+DK295+DK296+DK297+DK298+DK299+DK300),IF(EC293=10,(DK293+DK294+DK295+DK296+DK297+DK298+DK299+DK300+DK301),IF(EC293=11,(DK293+DK294+DK295+DK296+DK297+DK298+DK299+DK300+DK301+DK302),IF(EC293=12,(DK293+DK294+DK295+DK296+DK297+DK298+DK299+DK300+DK301+DK302+DK303),IF(EC293=13,(DK293+DK294+DK295+DK296+DK297+DK298+DK299+DK300+DK301+DK302+DK303+DK304),0))))))</f>
        <v>0</v>
      </c>
      <c r="EF293" s="215" t="n">
        <f aca="false">IF(EC293=14,SUM(DK293:DK305),IF(EC293=15,SUM(DK293:DK306),IF(EC293=16,SUM(DK293:DK307),IF(EC293=17,SUM(DK293:DK308),IF(EC293=18,SUM(DK293:DK309),IF(EC293=19,SUM(DK293:DK310),0))))))</f>
        <v>0</v>
      </c>
      <c r="EG293" s="216" t="n">
        <f aca="false">ED293+EE293+EF293</f>
        <v>0</v>
      </c>
      <c r="EH293" s="215"/>
      <c r="EI293" s="216"/>
      <c r="EJ293" s="113" t="n">
        <f aca="false">EG293+EI293</f>
        <v>0</v>
      </c>
      <c r="EK293" s="113"/>
      <c r="EL293" s="113"/>
      <c r="EM293" s="113"/>
      <c r="EN293" s="113"/>
    </row>
    <row r="294" s="16" customFormat="true" ht="27" hidden="false" customHeight="true" outlineLevel="0" collapsed="false">
      <c r="B294" s="164" t="str">
        <f aca="false">IF(M294&gt;0,"Wypełnione","")</f>
        <v/>
      </c>
      <c r="C294" s="165" t="str">
        <f aca="false">IF(AU294=1,SUM(AU$11:AU294),"")</f>
        <v/>
      </c>
      <c r="D294" s="166"/>
      <c r="E294" s="167"/>
      <c r="F294" s="168"/>
      <c r="G294" s="169"/>
      <c r="H294" s="170"/>
      <c r="I294" s="168"/>
      <c r="J294" s="169"/>
      <c r="K294" s="170"/>
      <c r="L294" s="171"/>
      <c r="M294" s="172"/>
      <c r="N294" s="173"/>
      <c r="O294" s="173"/>
      <c r="P294" s="174"/>
      <c r="Q294" s="175"/>
      <c r="R294" s="175"/>
      <c r="S294" s="175"/>
      <c r="T294" s="175"/>
      <c r="U294" s="176"/>
      <c r="V294" s="177"/>
      <c r="W294" s="178"/>
      <c r="X294" s="178"/>
      <c r="Y294" s="178"/>
      <c r="Z294" s="178"/>
      <c r="AA294" s="178"/>
      <c r="AB294" s="178"/>
      <c r="AC294" s="178"/>
      <c r="AD294" s="178"/>
      <c r="AE294" s="179"/>
      <c r="AF294" s="180"/>
      <c r="AG294" s="177"/>
      <c r="AH294" s="178"/>
      <c r="AI294" s="181"/>
      <c r="AJ294" s="182"/>
      <c r="AK294" s="169"/>
      <c r="AL294" s="183"/>
      <c r="AM294" s="184"/>
      <c r="AN294" s="184"/>
      <c r="AO294" s="183"/>
      <c r="AP294" s="185"/>
      <c r="AQ294" s="186" t="str">
        <f aca="false">IF(BG294+BJ294&gt;0,"Wpisz miarę.","")</f>
        <v/>
      </c>
      <c r="AR294" s="187" t="n">
        <v>1</v>
      </c>
      <c r="AU294" s="188" t="n">
        <f aca="false">AW294</f>
        <v>0</v>
      </c>
      <c r="AV294" s="189" t="b">
        <f aca="false">ISNONTEXT(D294)</f>
        <v>1</v>
      </c>
      <c r="AW294" s="55" t="n">
        <f aca="false">IF(AV294=TRUE(),0,1)</f>
        <v>0</v>
      </c>
      <c r="AX294" s="190" t="n">
        <f aca="false">IF(D294=0,1,COUNTIF(D$12:D$401,D294))</f>
        <v>1</v>
      </c>
      <c r="AY294" s="191" t="n">
        <f aca="false">IF(AX294&gt;1,1,0)</f>
        <v>0</v>
      </c>
      <c r="BD294" s="193"/>
      <c r="BE294" s="193"/>
      <c r="BG294" s="194" t="n">
        <f aca="false">IF(AND(BH294&gt;0,BI294=0),1,0)</f>
        <v>0</v>
      </c>
      <c r="BH294" s="195" t="n">
        <f aca="false">AE294</f>
        <v>0</v>
      </c>
      <c r="BI294" s="187" t="n">
        <f aca="false">AF294</f>
        <v>0</v>
      </c>
      <c r="BJ294" s="194" t="n">
        <f aca="false">IF(AND(BK294&gt;0,BL294=0),1,0)</f>
        <v>0</v>
      </c>
      <c r="BK294" s="195" t="n">
        <f aca="false">AJ294</f>
        <v>0</v>
      </c>
      <c r="BL294" s="187" t="n">
        <f aca="false">AK294</f>
        <v>0</v>
      </c>
      <c r="BN294" s="196" t="n">
        <f aca="false">IF(P294&gt;0,1,0)</f>
        <v>0</v>
      </c>
      <c r="BO294" s="196" t="n">
        <f aca="false">IF(Q294&gt;0,1,0)</f>
        <v>0</v>
      </c>
      <c r="BP294" s="196" t="n">
        <f aca="false">IF(R294&gt;0,1,0)</f>
        <v>0</v>
      </c>
      <c r="BQ294" s="196" t="n">
        <f aca="false">IF(S294&gt;0,1,0)</f>
        <v>0</v>
      </c>
      <c r="BR294" s="196" t="n">
        <f aca="false">IF(T294&gt;0,1,0)</f>
        <v>0</v>
      </c>
      <c r="BS294" s="196" t="n">
        <f aca="false">IF(U294&gt;0,1,0)</f>
        <v>0</v>
      </c>
      <c r="BT294" s="197" t="n">
        <f aca="false">IF(SUM(BN294:BS294)&lt;=1,0,164)</f>
        <v>0</v>
      </c>
      <c r="CA294" s="27"/>
      <c r="CB294" s="199" t="str">
        <f aca="false">IF(ROUND(EJ294,2)=0,"",ROUND((K294-EJ294),2))</f>
        <v/>
      </c>
      <c r="CC294" s="200" t="str">
        <f aca="false">IF(CB294=0,"OK.",IF(CB294="","","Popraw  ;)"))</f>
        <v/>
      </c>
      <c r="CD294" s="201" t="str">
        <f aca="false">IF(ROWS(AP294:AP295)&gt;2,"Pamiętaj o wpisaniu WYPEŁNIONE do kol. z Filtrem","")</f>
        <v/>
      </c>
      <c r="CE294" s="217"/>
      <c r="CF294" s="218"/>
      <c r="CG294" s="218"/>
      <c r="CH294" s="218"/>
      <c r="CI294" s="220"/>
      <c r="CJ294" s="27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05" t="b">
        <f aca="false">ISNUMBER(D294)</f>
        <v>0</v>
      </c>
      <c r="CV294" s="206" t="b">
        <f aca="false">ISBLANK(D294)</f>
        <v>1</v>
      </c>
      <c r="CW294" s="189" t="b">
        <f aca="false">IF(CU294=CV294,FALSE(),TRUE())</f>
        <v>1</v>
      </c>
      <c r="CX294" s="55" t="n">
        <f aca="false">IF(CW294=TRUE(),0,1)</f>
        <v>0</v>
      </c>
      <c r="CY294" s="17"/>
      <c r="CZ294" s="55" t="n">
        <f aca="false">CX294</f>
        <v>0</v>
      </c>
      <c r="DA294" s="208" t="n">
        <f aca="false">IF(CZ294=0,DA293,CZ294)</f>
        <v>1</v>
      </c>
      <c r="DB294" s="161" t="n">
        <f aca="false">IF(DA294=1,1,IF(DA294=10,10,IF(DA294=20,20,10)))</f>
        <v>1</v>
      </c>
      <c r="DC294" s="222"/>
      <c r="DD294" s="208" t="n">
        <f aca="false">IF(DB294=1,1,0)</f>
        <v>1</v>
      </c>
      <c r="DE294" s="209" t="n">
        <f aca="false">DD294*K294</f>
        <v>0</v>
      </c>
      <c r="DF294" s="209" t="n">
        <f aca="false">DD294*M294</f>
        <v>0</v>
      </c>
      <c r="DG294" s="210"/>
      <c r="DH294" s="43"/>
      <c r="DI294" s="211"/>
      <c r="DJ294" s="112"/>
      <c r="DK294" s="162" t="n">
        <f aca="false">IF(DB294=1,M294,0)</f>
        <v>0</v>
      </c>
      <c r="DL294" s="212" t="n">
        <f aca="false">IF(AND(CZ294=1,DD294=1),2,DD294)</f>
        <v>1</v>
      </c>
      <c r="DM294" s="55" t="n">
        <f aca="false">IF(AND(DL294=2,DL295=2),2,IF(AND(DL294=2,DL295=1),3,DL294))</f>
        <v>1</v>
      </c>
      <c r="DN294" s="55" t="n">
        <f aca="false">IF(DM294=2,2,IF(AND(DM294=3,DM296=1),4,DM294))</f>
        <v>1</v>
      </c>
      <c r="DO294" s="55" t="n">
        <f aca="false">IF(DN294=2,2,IF(AND(DN294=4,DN297=1),5,DN294))</f>
        <v>1</v>
      </c>
      <c r="DP294" s="55" t="n">
        <f aca="false">IF(DO294=2,2,IF(AND(DO294=5,DO298=1),6,DO294))</f>
        <v>1</v>
      </c>
      <c r="DQ294" s="55" t="n">
        <f aca="false">IF(DP294=2,2,IF(AND(DP294=6,DP299=1),7,DP294))</f>
        <v>1</v>
      </c>
      <c r="DR294" s="55" t="n">
        <f aca="false">IF(DQ294=2,2,IF(AND(DQ294=7,DQ300=1),8,DQ294))</f>
        <v>1</v>
      </c>
      <c r="DS294" s="55" t="n">
        <f aca="false">IF(DR294=2,2,IF(AND(DR294=8,DR301=1),9,DR294))</f>
        <v>1</v>
      </c>
      <c r="DT294" s="55" t="n">
        <f aca="false">IF(DS294=2,2,IF(AND(DS294=9,DS302=1),10,DS294))</f>
        <v>1</v>
      </c>
      <c r="DU294" s="55" t="n">
        <f aca="false">IF(DT294=2,2,IF(AND(DT294=10,DT303=1),11,DT294))</f>
        <v>1</v>
      </c>
      <c r="DV294" s="55" t="n">
        <f aca="false">IF(DU294=2,2,IF(AND(DU294=11,DU304=1),12,DU294))</f>
        <v>1</v>
      </c>
      <c r="DW294" s="55" t="n">
        <f aca="false">IF(DV294=2,2,IF(AND(DV294=12,DV305=1),13,DV294))</f>
        <v>1</v>
      </c>
      <c r="DX294" s="55" t="n">
        <f aca="false">IF(DW294=2,2,IF(AND(DW294=13,DW306=1),14,DW294))</f>
        <v>1</v>
      </c>
      <c r="DY294" s="55" t="n">
        <f aca="false">IF(DX294=2,2,IF(AND(DX294=14,DX307=1),15,DX294))</f>
        <v>1</v>
      </c>
      <c r="DZ294" s="55" t="n">
        <f aca="false">IF(DY294=2,2,IF(AND(DY294=15,DY308=1),16,DY294))</f>
        <v>1</v>
      </c>
      <c r="EA294" s="55" t="n">
        <f aca="false">IF(DZ294=2,2,IF(AND(DZ294=16,DZ309=1),17,DZ294))</f>
        <v>1</v>
      </c>
      <c r="EB294" s="55" t="n">
        <f aca="false">IF(EA294=2,2,IF(AND(EA294=17,EA310=1),18,EA294))</f>
        <v>1</v>
      </c>
      <c r="EC294" s="213" t="n">
        <f aca="false">IF(EB294=2,2,IF(AND(EB294=18,EB311=1),19,EB294))</f>
        <v>1</v>
      </c>
      <c r="ED294" s="214" t="n">
        <f aca="false">IF(EC294=2,DK294,IF(EC294=3,(DK294+DK295),IF(EC294=4,(DK294+DK295+DK296),IF(EC294=5,(DK294+DK295+DK296+DK297),IF(EC294=6,(DK294+DK295+DK296+DK297+DK298),IF(EC294=7,(DK294+DK295+DK296+DK297+DK298+DK299),0))))))</f>
        <v>0</v>
      </c>
      <c r="EE294" s="215" t="n">
        <f aca="false">IF(EC294=8,(DK294+DK295+DK296+DK297+DK298+DK299+DK300),IF(EC294=9,(DK294+DK295+DK296+DK297+DK298+DK299+DK300+DK301),IF(EC294=10,(DK294+DK295+DK296+DK297+DK298+DK299+DK300+DK301+DK302),IF(EC294=11,(DK294+DK295+DK296+DK297+DK298+DK299+DK300+DK301+DK302+DK303),IF(EC294=12,(DK294+DK295+DK296+DK297+DK298+DK299+DK300+DK301+DK302+DK303+DK304),IF(EC294=13,(DK294+DK295+DK296+DK297+DK298+DK299+DK300+DK301+DK302+DK303+DK304+DK305),0))))))</f>
        <v>0</v>
      </c>
      <c r="EF294" s="215" t="n">
        <f aca="false">IF(EC294=14,SUM(DK294:DK306),IF(EC294=15,SUM(DK294:DK307),IF(EC294=16,SUM(DK294:DK308),IF(EC294=17,SUM(DK294:DK309),IF(EC294=18,SUM(DK294:DK310),IF(EC294=19,SUM(DK294:DK311),0))))))</f>
        <v>0</v>
      </c>
      <c r="EG294" s="216" t="n">
        <f aca="false">ED294+EE294+EF294</f>
        <v>0</v>
      </c>
      <c r="EH294" s="215"/>
      <c r="EI294" s="216"/>
      <c r="EJ294" s="113" t="n">
        <f aca="false">EG294+EI294</f>
        <v>0</v>
      </c>
      <c r="EK294" s="113"/>
      <c r="EL294" s="113"/>
      <c r="EM294" s="113"/>
      <c r="EN294" s="113"/>
    </row>
    <row r="295" s="16" customFormat="true" ht="27" hidden="false" customHeight="true" outlineLevel="0" collapsed="false">
      <c r="B295" s="164" t="str">
        <f aca="false">IF(M295&gt;0,"Wypełnione","")</f>
        <v/>
      </c>
      <c r="C295" s="165" t="str">
        <f aca="false">IF(AU295=1,SUM(AU$11:AU295),"")</f>
        <v/>
      </c>
      <c r="D295" s="166"/>
      <c r="E295" s="167"/>
      <c r="F295" s="168"/>
      <c r="G295" s="169"/>
      <c r="H295" s="170"/>
      <c r="I295" s="168"/>
      <c r="J295" s="169"/>
      <c r="K295" s="170"/>
      <c r="L295" s="171"/>
      <c r="M295" s="172"/>
      <c r="N295" s="173"/>
      <c r="O295" s="173"/>
      <c r="P295" s="174"/>
      <c r="Q295" s="175"/>
      <c r="R295" s="175"/>
      <c r="S295" s="175"/>
      <c r="T295" s="175"/>
      <c r="U295" s="176"/>
      <c r="V295" s="177"/>
      <c r="W295" s="178"/>
      <c r="X295" s="178"/>
      <c r="Y295" s="178"/>
      <c r="Z295" s="178"/>
      <c r="AA295" s="178"/>
      <c r="AB295" s="178"/>
      <c r="AC295" s="178"/>
      <c r="AD295" s="178"/>
      <c r="AE295" s="179"/>
      <c r="AF295" s="180"/>
      <c r="AG295" s="177"/>
      <c r="AH295" s="178"/>
      <c r="AI295" s="181"/>
      <c r="AJ295" s="182"/>
      <c r="AK295" s="169"/>
      <c r="AL295" s="183"/>
      <c r="AM295" s="184"/>
      <c r="AN295" s="184"/>
      <c r="AO295" s="183"/>
      <c r="AP295" s="185"/>
      <c r="AQ295" s="186" t="str">
        <f aca="false">IF(BG295+BJ295&gt;0,"Wpisz miarę.","")</f>
        <v/>
      </c>
      <c r="AR295" s="187" t="n">
        <v>1</v>
      </c>
      <c r="AU295" s="188" t="n">
        <f aca="false">AW295</f>
        <v>0</v>
      </c>
      <c r="AV295" s="189" t="b">
        <f aca="false">ISNONTEXT(D295)</f>
        <v>1</v>
      </c>
      <c r="AW295" s="55" t="n">
        <f aca="false">IF(AV295=TRUE(),0,1)</f>
        <v>0</v>
      </c>
      <c r="AX295" s="190" t="n">
        <f aca="false">IF(D295=0,1,COUNTIF(D$12:D$401,D295))</f>
        <v>1</v>
      </c>
      <c r="AY295" s="191" t="n">
        <f aca="false">IF(AX295&gt;1,1,0)</f>
        <v>0</v>
      </c>
      <c r="BD295" s="193"/>
      <c r="BE295" s="193"/>
      <c r="BG295" s="194" t="n">
        <f aca="false">IF(AND(BH295&gt;0,BI295=0),1,0)</f>
        <v>0</v>
      </c>
      <c r="BH295" s="195" t="n">
        <f aca="false">AE295</f>
        <v>0</v>
      </c>
      <c r="BI295" s="187" t="n">
        <f aca="false">AF295</f>
        <v>0</v>
      </c>
      <c r="BJ295" s="194" t="n">
        <f aca="false">IF(AND(BK295&gt;0,BL295=0),1,0)</f>
        <v>0</v>
      </c>
      <c r="BK295" s="195" t="n">
        <f aca="false">AJ295</f>
        <v>0</v>
      </c>
      <c r="BL295" s="187" t="n">
        <f aca="false">AK295</f>
        <v>0</v>
      </c>
      <c r="BN295" s="196" t="n">
        <f aca="false">IF(P295&gt;0,1,0)</f>
        <v>0</v>
      </c>
      <c r="BO295" s="196" t="n">
        <f aca="false">IF(Q295&gt;0,1,0)</f>
        <v>0</v>
      </c>
      <c r="BP295" s="196" t="n">
        <f aca="false">IF(R295&gt;0,1,0)</f>
        <v>0</v>
      </c>
      <c r="BQ295" s="196" t="n">
        <f aca="false">IF(S295&gt;0,1,0)</f>
        <v>0</v>
      </c>
      <c r="BR295" s="196" t="n">
        <f aca="false">IF(T295&gt;0,1,0)</f>
        <v>0</v>
      </c>
      <c r="BS295" s="196" t="n">
        <f aca="false">IF(U295&gt;0,1,0)</f>
        <v>0</v>
      </c>
      <c r="BT295" s="197" t="n">
        <f aca="false">IF(SUM(BN295:BS295)&lt;=1,0,164)</f>
        <v>0</v>
      </c>
      <c r="CA295" s="27"/>
      <c r="CB295" s="199" t="str">
        <f aca="false">IF(ROUND(EJ295,2)=0,"",ROUND((K295-EJ295),2))</f>
        <v/>
      </c>
      <c r="CC295" s="200" t="str">
        <f aca="false">IF(CB295=0,"OK.",IF(CB295="","","Popraw  ;)"))</f>
        <v/>
      </c>
      <c r="CD295" s="201" t="str">
        <f aca="false">IF(ROWS(AP295:AP296)&gt;2,"Pamiętaj o wpisaniu WYPEŁNIONE do kol. z Filtrem","")</f>
        <v/>
      </c>
      <c r="CE295" s="217"/>
      <c r="CF295" s="218"/>
      <c r="CG295" s="218"/>
      <c r="CH295" s="218"/>
      <c r="CI295" s="220"/>
      <c r="CJ295" s="27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05" t="b">
        <f aca="false">ISNUMBER(D295)</f>
        <v>0</v>
      </c>
      <c r="CV295" s="206" t="b">
        <f aca="false">ISBLANK(D295)</f>
        <v>1</v>
      </c>
      <c r="CW295" s="189" t="b">
        <f aca="false">IF(CU295=CV295,FALSE(),TRUE())</f>
        <v>1</v>
      </c>
      <c r="CX295" s="55" t="n">
        <f aca="false">IF(CW295=TRUE(),0,1)</f>
        <v>0</v>
      </c>
      <c r="CY295" s="17"/>
      <c r="CZ295" s="55" t="n">
        <f aca="false">CX295</f>
        <v>0</v>
      </c>
      <c r="DA295" s="208" t="n">
        <f aca="false">IF(CZ295=0,DA294,CZ295)</f>
        <v>1</v>
      </c>
      <c r="DB295" s="161" t="n">
        <f aca="false">IF(DA295=1,1,IF(DA295=10,10,IF(DA295=20,20,10)))</f>
        <v>1</v>
      </c>
      <c r="DC295" s="222"/>
      <c r="DD295" s="208" t="n">
        <f aca="false">IF(DB295=1,1,0)</f>
        <v>1</v>
      </c>
      <c r="DE295" s="209" t="n">
        <f aca="false">DD295*K295</f>
        <v>0</v>
      </c>
      <c r="DF295" s="209" t="n">
        <f aca="false">DD295*M295</f>
        <v>0</v>
      </c>
      <c r="DG295" s="210"/>
      <c r="DH295" s="43"/>
      <c r="DI295" s="211"/>
      <c r="DJ295" s="112"/>
      <c r="DK295" s="162" t="n">
        <f aca="false">IF(DB295=1,M295,0)</f>
        <v>0</v>
      </c>
      <c r="DL295" s="212" t="n">
        <f aca="false">IF(AND(CZ295=1,DD295=1),2,DD295)</f>
        <v>1</v>
      </c>
      <c r="DM295" s="55" t="n">
        <f aca="false">IF(AND(DL295=2,DL296=2),2,IF(AND(DL295=2,DL296=1),3,DL295))</f>
        <v>1</v>
      </c>
      <c r="DN295" s="55" t="n">
        <f aca="false">IF(DM295=2,2,IF(AND(DM295=3,DM297=1),4,DM295))</f>
        <v>1</v>
      </c>
      <c r="DO295" s="55" t="n">
        <f aca="false">IF(DN295=2,2,IF(AND(DN295=4,DN298=1),5,DN295))</f>
        <v>1</v>
      </c>
      <c r="DP295" s="55" t="n">
        <f aca="false">IF(DO295=2,2,IF(AND(DO295=5,DO299=1),6,DO295))</f>
        <v>1</v>
      </c>
      <c r="DQ295" s="55" t="n">
        <f aca="false">IF(DP295=2,2,IF(AND(DP295=6,DP300=1),7,DP295))</f>
        <v>1</v>
      </c>
      <c r="DR295" s="55" t="n">
        <f aca="false">IF(DQ295=2,2,IF(AND(DQ295=7,DQ301=1),8,DQ295))</f>
        <v>1</v>
      </c>
      <c r="DS295" s="55" t="n">
        <f aca="false">IF(DR295=2,2,IF(AND(DR295=8,DR302=1),9,DR295))</f>
        <v>1</v>
      </c>
      <c r="DT295" s="55" t="n">
        <f aca="false">IF(DS295=2,2,IF(AND(DS295=9,DS303=1),10,DS295))</f>
        <v>1</v>
      </c>
      <c r="DU295" s="55" t="n">
        <f aca="false">IF(DT295=2,2,IF(AND(DT295=10,DT304=1),11,DT295))</f>
        <v>1</v>
      </c>
      <c r="DV295" s="55" t="n">
        <f aca="false">IF(DU295=2,2,IF(AND(DU295=11,DU305=1),12,DU295))</f>
        <v>1</v>
      </c>
      <c r="DW295" s="55" t="n">
        <f aca="false">IF(DV295=2,2,IF(AND(DV295=12,DV306=1),13,DV295))</f>
        <v>1</v>
      </c>
      <c r="DX295" s="55" t="n">
        <f aca="false">IF(DW295=2,2,IF(AND(DW295=13,DW307=1),14,DW295))</f>
        <v>1</v>
      </c>
      <c r="DY295" s="55" t="n">
        <f aca="false">IF(DX295=2,2,IF(AND(DX295=14,DX308=1),15,DX295))</f>
        <v>1</v>
      </c>
      <c r="DZ295" s="55" t="n">
        <f aca="false">IF(DY295=2,2,IF(AND(DY295=15,DY309=1),16,DY295))</f>
        <v>1</v>
      </c>
      <c r="EA295" s="55" t="n">
        <f aca="false">IF(DZ295=2,2,IF(AND(DZ295=16,DZ310=1),17,DZ295))</f>
        <v>1</v>
      </c>
      <c r="EB295" s="55" t="n">
        <f aca="false">IF(EA295=2,2,IF(AND(EA295=17,EA311=1),18,EA295))</f>
        <v>1</v>
      </c>
      <c r="EC295" s="213" t="n">
        <f aca="false">IF(EB295=2,2,IF(AND(EB295=18,EB312=1),19,EB295))</f>
        <v>1</v>
      </c>
      <c r="ED295" s="214" t="n">
        <f aca="false">IF(EC295=2,DK295,IF(EC295=3,(DK295+DK296),IF(EC295=4,(DK295+DK296+DK297),IF(EC295=5,(DK295+DK296+DK297+DK298),IF(EC295=6,(DK295+DK296+DK297+DK298+DK299),IF(EC295=7,(DK295+DK296+DK297+DK298+DK299+DK300),0))))))</f>
        <v>0</v>
      </c>
      <c r="EE295" s="215" t="n">
        <f aca="false">IF(EC295=8,(DK295+DK296+DK297+DK298+DK299+DK300+DK301),IF(EC295=9,(DK295+DK296+DK297+DK298+DK299+DK300+DK301+DK302),IF(EC295=10,(DK295+DK296+DK297+DK298+DK299+DK300+DK301+DK302+DK303),IF(EC295=11,(DK295+DK296+DK297+DK298+DK299+DK300+DK301+DK302+DK303+DK304),IF(EC295=12,(DK295+DK296+DK297+DK298+DK299+DK300+DK301+DK302+DK303+DK304+DK305),IF(EC295=13,(DK295+DK296+DK297+DK298+DK299+DK300+DK301+DK302+DK303+DK304+DK305+DK306),0))))))</f>
        <v>0</v>
      </c>
      <c r="EF295" s="215" t="n">
        <f aca="false">IF(EC295=14,SUM(DK295:DK307),IF(EC295=15,SUM(DK295:DK308),IF(EC295=16,SUM(DK295:DK309),IF(EC295=17,SUM(DK295:DK310),IF(EC295=18,SUM(DK295:DK311),IF(EC295=19,SUM(DK295:DK312),0))))))</f>
        <v>0</v>
      </c>
      <c r="EG295" s="216" t="n">
        <f aca="false">ED295+EE295+EF295</f>
        <v>0</v>
      </c>
      <c r="EH295" s="215"/>
      <c r="EI295" s="216"/>
      <c r="EJ295" s="113" t="n">
        <f aca="false">EG295+EI295</f>
        <v>0</v>
      </c>
      <c r="EK295" s="113"/>
      <c r="EL295" s="113"/>
      <c r="EM295" s="113"/>
      <c r="EN295" s="113"/>
    </row>
    <row r="296" s="16" customFormat="true" ht="27" hidden="false" customHeight="true" outlineLevel="0" collapsed="false">
      <c r="B296" s="164" t="str">
        <f aca="false">IF(M296&gt;0,"Wypełnione","")</f>
        <v/>
      </c>
      <c r="C296" s="165" t="str">
        <f aca="false">IF(AU296=1,SUM(AU$11:AU296),"")</f>
        <v/>
      </c>
      <c r="D296" s="166"/>
      <c r="E296" s="167"/>
      <c r="F296" s="168"/>
      <c r="G296" s="169"/>
      <c r="H296" s="170"/>
      <c r="I296" s="168"/>
      <c r="J296" s="169"/>
      <c r="K296" s="170"/>
      <c r="L296" s="171"/>
      <c r="M296" s="172"/>
      <c r="N296" s="173"/>
      <c r="O296" s="173"/>
      <c r="P296" s="174"/>
      <c r="Q296" s="175"/>
      <c r="R296" s="175"/>
      <c r="S296" s="175"/>
      <c r="T296" s="175"/>
      <c r="U296" s="176"/>
      <c r="V296" s="177"/>
      <c r="W296" s="178"/>
      <c r="X296" s="178"/>
      <c r="Y296" s="178"/>
      <c r="Z296" s="178"/>
      <c r="AA296" s="178"/>
      <c r="AB296" s="178"/>
      <c r="AC296" s="178"/>
      <c r="AD296" s="178"/>
      <c r="AE296" s="179"/>
      <c r="AF296" s="180"/>
      <c r="AG296" s="177"/>
      <c r="AH296" s="178"/>
      <c r="AI296" s="181"/>
      <c r="AJ296" s="182"/>
      <c r="AK296" s="169"/>
      <c r="AL296" s="183"/>
      <c r="AM296" s="184"/>
      <c r="AN296" s="184"/>
      <c r="AO296" s="183"/>
      <c r="AP296" s="185"/>
      <c r="AQ296" s="186" t="str">
        <f aca="false">IF(BG296+BJ296&gt;0,"Wpisz miarę.","")</f>
        <v/>
      </c>
      <c r="AR296" s="187" t="n">
        <v>1</v>
      </c>
      <c r="AU296" s="188" t="n">
        <f aca="false">AW296</f>
        <v>0</v>
      </c>
      <c r="AV296" s="189" t="b">
        <f aca="false">ISNONTEXT(D296)</f>
        <v>1</v>
      </c>
      <c r="AW296" s="55" t="n">
        <f aca="false">IF(AV296=TRUE(),0,1)</f>
        <v>0</v>
      </c>
      <c r="AX296" s="190" t="n">
        <f aca="false">IF(D296=0,1,COUNTIF(D$12:D$401,D296))</f>
        <v>1</v>
      </c>
      <c r="AY296" s="191" t="n">
        <f aca="false">IF(AX296&gt;1,1,0)</f>
        <v>0</v>
      </c>
      <c r="BD296" s="193"/>
      <c r="BE296" s="193"/>
      <c r="BG296" s="194" t="n">
        <f aca="false">IF(AND(BH296&gt;0,BI296=0),1,0)</f>
        <v>0</v>
      </c>
      <c r="BH296" s="195" t="n">
        <f aca="false">AE296</f>
        <v>0</v>
      </c>
      <c r="BI296" s="187" t="n">
        <f aca="false">AF296</f>
        <v>0</v>
      </c>
      <c r="BJ296" s="194" t="n">
        <f aca="false">IF(AND(BK296&gt;0,BL296=0),1,0)</f>
        <v>0</v>
      </c>
      <c r="BK296" s="195" t="n">
        <f aca="false">AJ296</f>
        <v>0</v>
      </c>
      <c r="BL296" s="187" t="n">
        <f aca="false">AK296</f>
        <v>0</v>
      </c>
      <c r="BN296" s="196" t="n">
        <f aca="false">IF(P296&gt;0,1,0)</f>
        <v>0</v>
      </c>
      <c r="BO296" s="196" t="n">
        <f aca="false">IF(Q296&gt;0,1,0)</f>
        <v>0</v>
      </c>
      <c r="BP296" s="196" t="n">
        <f aca="false">IF(R296&gt;0,1,0)</f>
        <v>0</v>
      </c>
      <c r="BQ296" s="196" t="n">
        <f aca="false">IF(S296&gt;0,1,0)</f>
        <v>0</v>
      </c>
      <c r="BR296" s="196" t="n">
        <f aca="false">IF(T296&gt;0,1,0)</f>
        <v>0</v>
      </c>
      <c r="BS296" s="196" t="n">
        <f aca="false">IF(U296&gt;0,1,0)</f>
        <v>0</v>
      </c>
      <c r="BT296" s="197" t="n">
        <f aca="false">IF(SUM(BN296:BS296)&lt;=1,0,164)</f>
        <v>0</v>
      </c>
      <c r="CA296" s="27"/>
      <c r="CB296" s="199" t="str">
        <f aca="false">IF(ROUND(EJ296,2)=0,"",ROUND((K296-EJ296),2))</f>
        <v/>
      </c>
      <c r="CC296" s="200" t="str">
        <f aca="false">IF(CB296=0,"OK.",IF(CB296="","","Popraw  ;)"))</f>
        <v/>
      </c>
      <c r="CD296" s="201" t="str">
        <f aca="false">IF(ROWS(AP296:AP297)&gt;2,"Pamiętaj o wpisaniu WYPEŁNIONE do kol. z Filtrem","")</f>
        <v/>
      </c>
      <c r="CE296" s="217"/>
      <c r="CF296" s="218"/>
      <c r="CG296" s="218"/>
      <c r="CH296" s="218"/>
      <c r="CI296" s="220"/>
      <c r="CJ296" s="27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05" t="b">
        <f aca="false">ISNUMBER(D296)</f>
        <v>0</v>
      </c>
      <c r="CV296" s="206" t="b">
        <f aca="false">ISBLANK(D296)</f>
        <v>1</v>
      </c>
      <c r="CW296" s="189" t="b">
        <f aca="false">IF(CU296=CV296,FALSE(),TRUE())</f>
        <v>1</v>
      </c>
      <c r="CX296" s="55" t="n">
        <f aca="false">IF(CW296=TRUE(),0,1)</f>
        <v>0</v>
      </c>
      <c r="CY296" s="17"/>
      <c r="CZ296" s="55" t="n">
        <f aca="false">CX296</f>
        <v>0</v>
      </c>
      <c r="DA296" s="208" t="n">
        <f aca="false">IF(CZ296=0,DA295,CZ296)</f>
        <v>1</v>
      </c>
      <c r="DB296" s="161" t="n">
        <f aca="false">IF(DA296=1,1,IF(DA296=10,10,IF(DA296=20,20,10)))</f>
        <v>1</v>
      </c>
      <c r="DC296" s="222"/>
      <c r="DD296" s="208" t="n">
        <f aca="false">IF(DB296=1,1,0)</f>
        <v>1</v>
      </c>
      <c r="DE296" s="209" t="n">
        <f aca="false">DD296*K296</f>
        <v>0</v>
      </c>
      <c r="DF296" s="209" t="n">
        <f aca="false">DD296*M296</f>
        <v>0</v>
      </c>
      <c r="DG296" s="210"/>
      <c r="DH296" s="43"/>
      <c r="DI296" s="211"/>
      <c r="DJ296" s="112"/>
      <c r="DK296" s="162" t="n">
        <f aca="false">IF(DB296=1,M296,0)</f>
        <v>0</v>
      </c>
      <c r="DL296" s="212" t="n">
        <f aca="false">IF(AND(CZ296=1,DD296=1),2,DD296)</f>
        <v>1</v>
      </c>
      <c r="DM296" s="55" t="n">
        <f aca="false">IF(AND(DL296=2,DL297=2),2,IF(AND(DL296=2,DL297=1),3,DL296))</f>
        <v>1</v>
      </c>
      <c r="DN296" s="55" t="n">
        <f aca="false">IF(DM296=2,2,IF(AND(DM296=3,DM298=1),4,DM296))</f>
        <v>1</v>
      </c>
      <c r="DO296" s="55" t="n">
        <f aca="false">IF(DN296=2,2,IF(AND(DN296=4,DN299=1),5,DN296))</f>
        <v>1</v>
      </c>
      <c r="DP296" s="55" t="n">
        <f aca="false">IF(DO296=2,2,IF(AND(DO296=5,DO300=1),6,DO296))</f>
        <v>1</v>
      </c>
      <c r="DQ296" s="55" t="n">
        <f aca="false">IF(DP296=2,2,IF(AND(DP296=6,DP301=1),7,DP296))</f>
        <v>1</v>
      </c>
      <c r="DR296" s="55" t="n">
        <f aca="false">IF(DQ296=2,2,IF(AND(DQ296=7,DQ302=1),8,DQ296))</f>
        <v>1</v>
      </c>
      <c r="DS296" s="55" t="n">
        <f aca="false">IF(DR296=2,2,IF(AND(DR296=8,DR303=1),9,DR296))</f>
        <v>1</v>
      </c>
      <c r="DT296" s="55" t="n">
        <f aca="false">IF(DS296=2,2,IF(AND(DS296=9,DS304=1),10,DS296))</f>
        <v>1</v>
      </c>
      <c r="DU296" s="55" t="n">
        <f aca="false">IF(DT296=2,2,IF(AND(DT296=10,DT305=1),11,DT296))</f>
        <v>1</v>
      </c>
      <c r="DV296" s="55" t="n">
        <f aca="false">IF(DU296=2,2,IF(AND(DU296=11,DU306=1),12,DU296))</f>
        <v>1</v>
      </c>
      <c r="DW296" s="55" t="n">
        <f aca="false">IF(DV296=2,2,IF(AND(DV296=12,DV307=1),13,DV296))</f>
        <v>1</v>
      </c>
      <c r="DX296" s="55" t="n">
        <f aca="false">IF(DW296=2,2,IF(AND(DW296=13,DW308=1),14,DW296))</f>
        <v>1</v>
      </c>
      <c r="DY296" s="55" t="n">
        <f aca="false">IF(DX296=2,2,IF(AND(DX296=14,DX309=1),15,DX296))</f>
        <v>1</v>
      </c>
      <c r="DZ296" s="55" t="n">
        <f aca="false">IF(DY296=2,2,IF(AND(DY296=15,DY310=1),16,DY296))</f>
        <v>1</v>
      </c>
      <c r="EA296" s="55" t="n">
        <f aca="false">IF(DZ296=2,2,IF(AND(DZ296=16,DZ311=1),17,DZ296))</f>
        <v>1</v>
      </c>
      <c r="EB296" s="55" t="n">
        <f aca="false">IF(EA296=2,2,IF(AND(EA296=17,EA312=1),18,EA296))</f>
        <v>1</v>
      </c>
      <c r="EC296" s="213" t="n">
        <f aca="false">IF(EB296=2,2,IF(AND(EB296=18,EB313=1),19,EB296))</f>
        <v>1</v>
      </c>
      <c r="ED296" s="214" t="n">
        <f aca="false">IF(EC296=2,DK296,IF(EC296=3,(DK296+DK297),IF(EC296=4,(DK296+DK297+DK298),IF(EC296=5,(DK296+DK297+DK298+DK299),IF(EC296=6,(DK296+DK297+DK298+DK299+DK300),IF(EC296=7,(DK296+DK297+DK298+DK299+DK300+DK301),0))))))</f>
        <v>0</v>
      </c>
      <c r="EE296" s="215" t="n">
        <f aca="false">IF(EC296=8,(DK296+DK297+DK298+DK299+DK300+DK301+DK302),IF(EC296=9,(DK296+DK297+DK298+DK299+DK300+DK301+DK302+DK303),IF(EC296=10,(DK296+DK297+DK298+DK299+DK300+DK301+DK302+DK303+DK304),IF(EC296=11,(DK296+DK297+DK298+DK299+DK300+DK301+DK302+DK303+DK304+DK305),IF(EC296=12,(DK296+DK297+DK298+DK299+DK300+DK301+DK302+DK303+DK304+DK305+DK306),IF(EC296=13,(DK296+DK297+DK298+DK299+DK300+DK301+DK302+DK303+DK304+DK305+DK306+DK307),0))))))</f>
        <v>0</v>
      </c>
      <c r="EF296" s="215" t="n">
        <f aca="false">IF(EC296=14,SUM(DK296:DK308),IF(EC296=15,SUM(DK296:DK309),IF(EC296=16,SUM(DK296:DK310),IF(EC296=17,SUM(DK296:DK311),IF(EC296=18,SUM(DK296:DK312),IF(EC296=19,SUM(DK296:DK313),0))))))</f>
        <v>0</v>
      </c>
      <c r="EG296" s="216" t="n">
        <f aca="false">ED296+EE296+EF296</f>
        <v>0</v>
      </c>
      <c r="EH296" s="215"/>
      <c r="EI296" s="216"/>
      <c r="EJ296" s="113" t="n">
        <f aca="false">EG296+EI296</f>
        <v>0</v>
      </c>
      <c r="EK296" s="113"/>
      <c r="EL296" s="113"/>
      <c r="EM296" s="113"/>
      <c r="EN296" s="113"/>
    </row>
    <row r="297" s="16" customFormat="true" ht="27" hidden="false" customHeight="true" outlineLevel="0" collapsed="false">
      <c r="B297" s="164" t="str">
        <f aca="false">IF(M297&gt;0,"Wypełnione","")</f>
        <v/>
      </c>
      <c r="C297" s="165" t="str">
        <f aca="false">IF(AU297=1,SUM(AU$11:AU297),"")</f>
        <v/>
      </c>
      <c r="D297" s="166"/>
      <c r="E297" s="167"/>
      <c r="F297" s="168"/>
      <c r="G297" s="169"/>
      <c r="H297" s="170"/>
      <c r="I297" s="168"/>
      <c r="J297" s="169"/>
      <c r="K297" s="170"/>
      <c r="L297" s="171"/>
      <c r="M297" s="172"/>
      <c r="N297" s="173"/>
      <c r="O297" s="173"/>
      <c r="P297" s="174"/>
      <c r="Q297" s="175"/>
      <c r="R297" s="175"/>
      <c r="S297" s="175"/>
      <c r="T297" s="175"/>
      <c r="U297" s="176"/>
      <c r="V297" s="177"/>
      <c r="W297" s="178"/>
      <c r="X297" s="178"/>
      <c r="Y297" s="178"/>
      <c r="Z297" s="178"/>
      <c r="AA297" s="178"/>
      <c r="AB297" s="178"/>
      <c r="AC297" s="178"/>
      <c r="AD297" s="178"/>
      <c r="AE297" s="179"/>
      <c r="AF297" s="180"/>
      <c r="AG297" s="177"/>
      <c r="AH297" s="178"/>
      <c r="AI297" s="181"/>
      <c r="AJ297" s="182"/>
      <c r="AK297" s="169"/>
      <c r="AL297" s="183"/>
      <c r="AM297" s="184"/>
      <c r="AN297" s="184"/>
      <c r="AO297" s="183"/>
      <c r="AP297" s="185"/>
      <c r="AQ297" s="186" t="str">
        <f aca="false">IF(BG297+BJ297&gt;0,"Wpisz miarę.","")</f>
        <v/>
      </c>
      <c r="AR297" s="187" t="n">
        <v>1</v>
      </c>
      <c r="AU297" s="188" t="n">
        <f aca="false">AW297</f>
        <v>0</v>
      </c>
      <c r="AV297" s="189" t="b">
        <f aca="false">ISNONTEXT(D297)</f>
        <v>1</v>
      </c>
      <c r="AW297" s="55" t="n">
        <f aca="false">IF(AV297=TRUE(),0,1)</f>
        <v>0</v>
      </c>
      <c r="AX297" s="190" t="n">
        <f aca="false">IF(D297=0,1,COUNTIF(D$12:D$401,D297))</f>
        <v>1</v>
      </c>
      <c r="AY297" s="191" t="n">
        <f aca="false">IF(AX297&gt;1,1,0)</f>
        <v>0</v>
      </c>
      <c r="BD297" s="193"/>
      <c r="BE297" s="193"/>
      <c r="BG297" s="194" t="n">
        <f aca="false">IF(AND(BH297&gt;0,BI297=0),1,0)</f>
        <v>0</v>
      </c>
      <c r="BH297" s="195" t="n">
        <f aca="false">AE297</f>
        <v>0</v>
      </c>
      <c r="BI297" s="187" t="n">
        <f aca="false">AF297</f>
        <v>0</v>
      </c>
      <c r="BJ297" s="194" t="n">
        <f aca="false">IF(AND(BK297&gt;0,BL297=0),1,0)</f>
        <v>0</v>
      </c>
      <c r="BK297" s="195" t="n">
        <f aca="false">AJ297</f>
        <v>0</v>
      </c>
      <c r="BL297" s="187" t="n">
        <f aca="false">AK297</f>
        <v>0</v>
      </c>
      <c r="BN297" s="196" t="n">
        <f aca="false">IF(P297&gt;0,1,0)</f>
        <v>0</v>
      </c>
      <c r="BO297" s="196" t="n">
        <f aca="false">IF(Q297&gt;0,1,0)</f>
        <v>0</v>
      </c>
      <c r="BP297" s="196" t="n">
        <f aca="false">IF(R297&gt;0,1,0)</f>
        <v>0</v>
      </c>
      <c r="BQ297" s="196" t="n">
        <f aca="false">IF(S297&gt;0,1,0)</f>
        <v>0</v>
      </c>
      <c r="BR297" s="196" t="n">
        <f aca="false">IF(T297&gt;0,1,0)</f>
        <v>0</v>
      </c>
      <c r="BS297" s="196" t="n">
        <f aca="false">IF(U297&gt;0,1,0)</f>
        <v>0</v>
      </c>
      <c r="BT297" s="197" t="n">
        <f aca="false">IF(SUM(BN297:BS297)&lt;=1,0,164)</f>
        <v>0</v>
      </c>
      <c r="CA297" s="27"/>
      <c r="CB297" s="199" t="str">
        <f aca="false">IF(ROUND(EJ297,2)=0,"",ROUND((K297-EJ297),2))</f>
        <v/>
      </c>
      <c r="CC297" s="200" t="str">
        <f aca="false">IF(CB297=0,"OK.",IF(CB297="","","Popraw  ;)"))</f>
        <v/>
      </c>
      <c r="CD297" s="201" t="str">
        <f aca="false">IF(ROWS(AP297:AP298)&gt;2,"Pamiętaj o wpisaniu WYPEŁNIONE do kol. z Filtrem","")</f>
        <v/>
      </c>
      <c r="CE297" s="217"/>
      <c r="CF297" s="218"/>
      <c r="CG297" s="218"/>
      <c r="CH297" s="218"/>
      <c r="CI297" s="220"/>
      <c r="CJ297" s="27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05" t="b">
        <f aca="false">ISNUMBER(D297)</f>
        <v>0</v>
      </c>
      <c r="CV297" s="206" t="b">
        <f aca="false">ISBLANK(D297)</f>
        <v>1</v>
      </c>
      <c r="CW297" s="189" t="b">
        <f aca="false">IF(CU297=CV297,FALSE(),TRUE())</f>
        <v>1</v>
      </c>
      <c r="CX297" s="55" t="n">
        <f aca="false">IF(CW297=TRUE(),0,1)</f>
        <v>0</v>
      </c>
      <c r="CY297" s="17"/>
      <c r="CZ297" s="55" t="n">
        <f aca="false">CX297</f>
        <v>0</v>
      </c>
      <c r="DA297" s="208" t="n">
        <f aca="false">IF(CZ297=0,DA296,CZ297)</f>
        <v>1</v>
      </c>
      <c r="DB297" s="161" t="n">
        <f aca="false">IF(DA297=1,1,IF(DA297=10,10,IF(DA297=20,20,10)))</f>
        <v>1</v>
      </c>
      <c r="DC297" s="222"/>
      <c r="DD297" s="208" t="n">
        <f aca="false">IF(DB297=1,1,0)</f>
        <v>1</v>
      </c>
      <c r="DE297" s="209" t="n">
        <f aca="false">DD297*K297</f>
        <v>0</v>
      </c>
      <c r="DF297" s="209" t="n">
        <f aca="false">DD297*M297</f>
        <v>0</v>
      </c>
      <c r="DG297" s="210"/>
      <c r="DH297" s="43"/>
      <c r="DI297" s="211"/>
      <c r="DJ297" s="112"/>
      <c r="DK297" s="162" t="n">
        <f aca="false">IF(DB297=1,M297,0)</f>
        <v>0</v>
      </c>
      <c r="DL297" s="212" t="n">
        <f aca="false">IF(AND(CZ297=1,DD297=1),2,DD297)</f>
        <v>1</v>
      </c>
      <c r="DM297" s="55" t="n">
        <f aca="false">IF(AND(DL297=2,DL298=2),2,IF(AND(DL297=2,DL298=1),3,DL297))</f>
        <v>1</v>
      </c>
      <c r="DN297" s="55" t="n">
        <f aca="false">IF(DM297=2,2,IF(AND(DM297=3,DM299=1),4,DM297))</f>
        <v>1</v>
      </c>
      <c r="DO297" s="55" t="n">
        <f aca="false">IF(DN297=2,2,IF(AND(DN297=4,DN300=1),5,DN297))</f>
        <v>1</v>
      </c>
      <c r="DP297" s="55" t="n">
        <f aca="false">IF(DO297=2,2,IF(AND(DO297=5,DO301=1),6,DO297))</f>
        <v>1</v>
      </c>
      <c r="DQ297" s="55" t="n">
        <f aca="false">IF(DP297=2,2,IF(AND(DP297=6,DP302=1),7,DP297))</f>
        <v>1</v>
      </c>
      <c r="DR297" s="55" t="n">
        <f aca="false">IF(DQ297=2,2,IF(AND(DQ297=7,DQ303=1),8,DQ297))</f>
        <v>1</v>
      </c>
      <c r="DS297" s="55" t="n">
        <f aca="false">IF(DR297=2,2,IF(AND(DR297=8,DR304=1),9,DR297))</f>
        <v>1</v>
      </c>
      <c r="DT297" s="55" t="n">
        <f aca="false">IF(DS297=2,2,IF(AND(DS297=9,DS305=1),10,DS297))</f>
        <v>1</v>
      </c>
      <c r="DU297" s="55" t="n">
        <f aca="false">IF(DT297=2,2,IF(AND(DT297=10,DT306=1),11,DT297))</f>
        <v>1</v>
      </c>
      <c r="DV297" s="55" t="n">
        <f aca="false">IF(DU297=2,2,IF(AND(DU297=11,DU307=1),12,DU297))</f>
        <v>1</v>
      </c>
      <c r="DW297" s="55" t="n">
        <f aca="false">IF(DV297=2,2,IF(AND(DV297=12,DV308=1),13,DV297))</f>
        <v>1</v>
      </c>
      <c r="DX297" s="55" t="n">
        <f aca="false">IF(DW297=2,2,IF(AND(DW297=13,DW309=1),14,DW297))</f>
        <v>1</v>
      </c>
      <c r="DY297" s="55" t="n">
        <f aca="false">IF(DX297=2,2,IF(AND(DX297=14,DX310=1),15,DX297))</f>
        <v>1</v>
      </c>
      <c r="DZ297" s="55" t="n">
        <f aca="false">IF(DY297=2,2,IF(AND(DY297=15,DY311=1),16,DY297))</f>
        <v>1</v>
      </c>
      <c r="EA297" s="55" t="n">
        <f aca="false">IF(DZ297=2,2,IF(AND(DZ297=16,DZ312=1),17,DZ297))</f>
        <v>1</v>
      </c>
      <c r="EB297" s="55" t="n">
        <f aca="false">IF(EA297=2,2,IF(AND(EA297=17,EA313=1),18,EA297))</f>
        <v>1</v>
      </c>
      <c r="EC297" s="213" t="n">
        <f aca="false">IF(EB297=2,2,IF(AND(EB297=18,EB314=1),19,EB297))</f>
        <v>1</v>
      </c>
      <c r="ED297" s="214" t="n">
        <f aca="false">IF(EC297=2,DK297,IF(EC297=3,(DK297+DK298),IF(EC297=4,(DK297+DK298+DK299),IF(EC297=5,(DK297+DK298+DK299+DK300),IF(EC297=6,(DK297+DK298+DK299+DK300+DK301),IF(EC297=7,(DK297+DK298+DK299+DK300+DK301+DK302),0))))))</f>
        <v>0</v>
      </c>
      <c r="EE297" s="215" t="n">
        <f aca="false">IF(EC297=8,(DK297+DK298+DK299+DK300+DK301+DK302+DK303),IF(EC297=9,(DK297+DK298+DK299+DK300+DK301+DK302+DK303+DK304),IF(EC297=10,(DK297+DK298+DK299+DK300+DK301+DK302+DK303+DK304+DK305),IF(EC297=11,(DK297+DK298+DK299+DK300+DK301+DK302+DK303+DK304+DK305+DK306),IF(EC297=12,(DK297+DK298+DK299+DK300+DK301+DK302+DK303+DK304+DK305+DK306+DK307),IF(EC297=13,(DK297+DK298+DK299+DK300+DK301+DK302+DK303+DK304+DK305+DK306+DK307+DK308),0))))))</f>
        <v>0</v>
      </c>
      <c r="EF297" s="215" t="n">
        <f aca="false">IF(EC297=14,SUM(DK297:DK309),IF(EC297=15,SUM(DK297:DK310),IF(EC297=16,SUM(DK297:DK311),IF(EC297=17,SUM(DK297:DK312),IF(EC297=18,SUM(DK297:DK313),IF(EC297=19,SUM(DK297:DK314),0))))))</f>
        <v>0</v>
      </c>
      <c r="EG297" s="216" t="n">
        <f aca="false">ED297+EE297+EF297</f>
        <v>0</v>
      </c>
      <c r="EH297" s="215"/>
      <c r="EI297" s="216"/>
      <c r="EJ297" s="113" t="n">
        <f aca="false">EG297+EI297</f>
        <v>0</v>
      </c>
      <c r="EK297" s="113"/>
      <c r="EL297" s="113"/>
      <c r="EM297" s="113"/>
      <c r="EN297" s="113"/>
    </row>
    <row r="298" s="16" customFormat="true" ht="27" hidden="false" customHeight="true" outlineLevel="0" collapsed="false">
      <c r="B298" s="164" t="str">
        <f aca="false">IF(M298&gt;0,"Wypełnione","")</f>
        <v/>
      </c>
      <c r="C298" s="165" t="str">
        <f aca="false">IF(AU298=1,SUM(AU$11:AU298),"")</f>
        <v/>
      </c>
      <c r="D298" s="166"/>
      <c r="E298" s="167"/>
      <c r="F298" s="168"/>
      <c r="G298" s="169"/>
      <c r="H298" s="170"/>
      <c r="I298" s="168"/>
      <c r="J298" s="169"/>
      <c r="K298" s="170"/>
      <c r="L298" s="171"/>
      <c r="M298" s="172"/>
      <c r="N298" s="173"/>
      <c r="O298" s="173"/>
      <c r="P298" s="174"/>
      <c r="Q298" s="175"/>
      <c r="R298" s="175"/>
      <c r="S298" s="175"/>
      <c r="T298" s="175"/>
      <c r="U298" s="176"/>
      <c r="V298" s="177"/>
      <c r="W298" s="178"/>
      <c r="X298" s="178"/>
      <c r="Y298" s="178"/>
      <c r="Z298" s="178"/>
      <c r="AA298" s="178"/>
      <c r="AB298" s="178"/>
      <c r="AC298" s="178"/>
      <c r="AD298" s="178"/>
      <c r="AE298" s="179"/>
      <c r="AF298" s="180"/>
      <c r="AG298" s="177"/>
      <c r="AH298" s="178"/>
      <c r="AI298" s="181"/>
      <c r="AJ298" s="182"/>
      <c r="AK298" s="169"/>
      <c r="AL298" s="183"/>
      <c r="AM298" s="184"/>
      <c r="AN298" s="184"/>
      <c r="AO298" s="183"/>
      <c r="AP298" s="185"/>
      <c r="AQ298" s="186" t="str">
        <f aca="false">IF(BG298+BJ298&gt;0,"Wpisz miarę.","")</f>
        <v/>
      </c>
      <c r="AR298" s="187" t="n">
        <v>1</v>
      </c>
      <c r="AU298" s="188" t="n">
        <f aca="false">AW298</f>
        <v>0</v>
      </c>
      <c r="AV298" s="189" t="b">
        <f aca="false">ISNONTEXT(D298)</f>
        <v>1</v>
      </c>
      <c r="AW298" s="55" t="n">
        <f aca="false">IF(AV298=TRUE(),0,1)</f>
        <v>0</v>
      </c>
      <c r="AX298" s="190" t="n">
        <f aca="false">IF(D298=0,1,COUNTIF(D$12:D$401,D298))</f>
        <v>1</v>
      </c>
      <c r="AY298" s="191" t="n">
        <f aca="false">IF(AX298&gt;1,1,0)</f>
        <v>0</v>
      </c>
      <c r="BD298" s="193"/>
      <c r="BE298" s="193"/>
      <c r="BG298" s="194" t="n">
        <f aca="false">IF(AND(BH298&gt;0,BI298=0),1,0)</f>
        <v>0</v>
      </c>
      <c r="BH298" s="195" t="n">
        <f aca="false">AE298</f>
        <v>0</v>
      </c>
      <c r="BI298" s="187" t="n">
        <f aca="false">AF298</f>
        <v>0</v>
      </c>
      <c r="BJ298" s="194" t="n">
        <f aca="false">IF(AND(BK298&gt;0,BL298=0),1,0)</f>
        <v>0</v>
      </c>
      <c r="BK298" s="195" t="n">
        <f aca="false">AJ298</f>
        <v>0</v>
      </c>
      <c r="BL298" s="187" t="n">
        <f aca="false">AK298</f>
        <v>0</v>
      </c>
      <c r="BN298" s="196" t="n">
        <f aca="false">IF(P298&gt;0,1,0)</f>
        <v>0</v>
      </c>
      <c r="BO298" s="196" t="n">
        <f aca="false">IF(Q298&gt;0,1,0)</f>
        <v>0</v>
      </c>
      <c r="BP298" s="196" t="n">
        <f aca="false">IF(R298&gt;0,1,0)</f>
        <v>0</v>
      </c>
      <c r="BQ298" s="196" t="n">
        <f aca="false">IF(S298&gt;0,1,0)</f>
        <v>0</v>
      </c>
      <c r="BR298" s="196" t="n">
        <f aca="false">IF(T298&gt;0,1,0)</f>
        <v>0</v>
      </c>
      <c r="BS298" s="196" t="n">
        <f aca="false">IF(U298&gt;0,1,0)</f>
        <v>0</v>
      </c>
      <c r="BT298" s="197" t="n">
        <f aca="false">IF(SUM(BN298:BS298)&lt;=1,0,164)</f>
        <v>0</v>
      </c>
      <c r="CA298" s="27"/>
      <c r="CB298" s="199" t="str">
        <f aca="false">IF(ROUND(EJ298,2)=0,"",ROUND((K298-EJ298),2))</f>
        <v/>
      </c>
      <c r="CC298" s="200" t="str">
        <f aca="false">IF(CB298=0,"OK.",IF(CB298="","","Popraw  ;)"))</f>
        <v/>
      </c>
      <c r="CD298" s="201" t="str">
        <f aca="false">IF(ROWS(AP298:AP299)&gt;2,"Pamiętaj o wpisaniu WYPEŁNIONE do kol. z Filtrem","")</f>
        <v/>
      </c>
      <c r="CE298" s="217"/>
      <c r="CF298" s="218"/>
      <c r="CG298" s="218"/>
      <c r="CH298" s="218"/>
      <c r="CI298" s="220"/>
      <c r="CJ298" s="27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05" t="b">
        <f aca="false">ISNUMBER(D298)</f>
        <v>0</v>
      </c>
      <c r="CV298" s="206" t="b">
        <f aca="false">ISBLANK(D298)</f>
        <v>1</v>
      </c>
      <c r="CW298" s="189" t="b">
        <f aca="false">IF(CU298=CV298,FALSE(),TRUE())</f>
        <v>1</v>
      </c>
      <c r="CX298" s="55" t="n">
        <f aca="false">IF(CW298=TRUE(),0,1)</f>
        <v>0</v>
      </c>
      <c r="CY298" s="17"/>
      <c r="CZ298" s="55" t="n">
        <f aca="false">CX298</f>
        <v>0</v>
      </c>
      <c r="DA298" s="208" t="n">
        <f aca="false">IF(CZ298=0,DA297,CZ298)</f>
        <v>1</v>
      </c>
      <c r="DB298" s="161" t="n">
        <f aca="false">IF(DA298=1,1,IF(DA298=10,10,IF(DA298=20,20,10)))</f>
        <v>1</v>
      </c>
      <c r="DC298" s="222"/>
      <c r="DD298" s="208" t="n">
        <f aca="false">IF(DB298=1,1,0)</f>
        <v>1</v>
      </c>
      <c r="DE298" s="209" t="n">
        <f aca="false">DD298*K298</f>
        <v>0</v>
      </c>
      <c r="DF298" s="209" t="n">
        <f aca="false">DD298*M298</f>
        <v>0</v>
      </c>
      <c r="DG298" s="210"/>
      <c r="DH298" s="43"/>
      <c r="DI298" s="211"/>
      <c r="DJ298" s="112"/>
      <c r="DK298" s="162" t="n">
        <f aca="false">IF(DB298=1,M298,0)</f>
        <v>0</v>
      </c>
      <c r="DL298" s="212" t="n">
        <f aca="false">IF(AND(CZ298=1,DD298=1),2,DD298)</f>
        <v>1</v>
      </c>
      <c r="DM298" s="55" t="n">
        <f aca="false">IF(AND(DL298=2,DL299=2),2,IF(AND(DL298=2,DL299=1),3,DL298))</f>
        <v>1</v>
      </c>
      <c r="DN298" s="55" t="n">
        <f aca="false">IF(DM298=2,2,IF(AND(DM298=3,DM300=1),4,DM298))</f>
        <v>1</v>
      </c>
      <c r="DO298" s="55" t="n">
        <f aca="false">IF(DN298=2,2,IF(AND(DN298=4,DN301=1),5,DN298))</f>
        <v>1</v>
      </c>
      <c r="DP298" s="55" t="n">
        <f aca="false">IF(DO298=2,2,IF(AND(DO298=5,DO302=1),6,DO298))</f>
        <v>1</v>
      </c>
      <c r="DQ298" s="55" t="n">
        <f aca="false">IF(DP298=2,2,IF(AND(DP298=6,DP303=1),7,DP298))</f>
        <v>1</v>
      </c>
      <c r="DR298" s="55" t="n">
        <f aca="false">IF(DQ298=2,2,IF(AND(DQ298=7,DQ304=1),8,DQ298))</f>
        <v>1</v>
      </c>
      <c r="DS298" s="55" t="n">
        <f aca="false">IF(DR298=2,2,IF(AND(DR298=8,DR305=1),9,DR298))</f>
        <v>1</v>
      </c>
      <c r="DT298" s="55" t="n">
        <f aca="false">IF(DS298=2,2,IF(AND(DS298=9,DS306=1),10,DS298))</f>
        <v>1</v>
      </c>
      <c r="DU298" s="55" t="n">
        <f aca="false">IF(DT298=2,2,IF(AND(DT298=10,DT307=1),11,DT298))</f>
        <v>1</v>
      </c>
      <c r="DV298" s="55" t="n">
        <f aca="false">IF(DU298=2,2,IF(AND(DU298=11,DU308=1),12,DU298))</f>
        <v>1</v>
      </c>
      <c r="DW298" s="55" t="n">
        <f aca="false">IF(DV298=2,2,IF(AND(DV298=12,DV309=1),13,DV298))</f>
        <v>1</v>
      </c>
      <c r="DX298" s="55" t="n">
        <f aca="false">IF(DW298=2,2,IF(AND(DW298=13,DW310=1),14,DW298))</f>
        <v>1</v>
      </c>
      <c r="DY298" s="55" t="n">
        <f aca="false">IF(DX298=2,2,IF(AND(DX298=14,DX311=1),15,DX298))</f>
        <v>1</v>
      </c>
      <c r="DZ298" s="55" t="n">
        <f aca="false">IF(DY298=2,2,IF(AND(DY298=15,DY312=1),16,DY298))</f>
        <v>1</v>
      </c>
      <c r="EA298" s="55" t="n">
        <f aca="false">IF(DZ298=2,2,IF(AND(DZ298=16,DZ313=1),17,DZ298))</f>
        <v>1</v>
      </c>
      <c r="EB298" s="55" t="n">
        <f aca="false">IF(EA298=2,2,IF(AND(EA298=17,EA314=1),18,EA298))</f>
        <v>1</v>
      </c>
      <c r="EC298" s="213" t="n">
        <f aca="false">IF(EB298=2,2,IF(AND(EB298=18,EB315=1),19,EB298))</f>
        <v>1</v>
      </c>
      <c r="ED298" s="214" t="n">
        <f aca="false">IF(EC298=2,DK298,IF(EC298=3,(DK298+DK299),IF(EC298=4,(DK298+DK299+DK300),IF(EC298=5,(DK298+DK299+DK300+DK301),IF(EC298=6,(DK298+DK299+DK300+DK301+DK302),IF(EC298=7,(DK298+DK299+DK300+DK301+DK302+DK303),0))))))</f>
        <v>0</v>
      </c>
      <c r="EE298" s="215" t="n">
        <f aca="false">IF(EC298=8,(DK298+DK299+DK300+DK301+DK302+DK303+DK304),IF(EC298=9,(DK298+DK299+DK300+DK301+DK302+DK303+DK304+DK305),IF(EC298=10,(DK298+DK299+DK300+DK301+DK302+DK303+DK304+DK305+DK306),IF(EC298=11,(DK298+DK299+DK300+DK301+DK302+DK303+DK304+DK305+DK306+DK307),IF(EC298=12,(DK298+DK299+DK300+DK301+DK302+DK303+DK304+DK305+DK306+DK307+DK308),IF(EC298=13,(DK298+DK299+DK300+DK301+DK302+DK303+DK304+DK305+DK306+DK307+DK308+DK309),0))))))</f>
        <v>0</v>
      </c>
      <c r="EF298" s="215" t="n">
        <f aca="false">IF(EC298=14,SUM(DK298:DK310),IF(EC298=15,SUM(DK298:DK311),IF(EC298=16,SUM(DK298:DK312),IF(EC298=17,SUM(DK298:DK313),IF(EC298=18,SUM(DK298:DK314),IF(EC298=19,SUM(DK298:DK315),0))))))</f>
        <v>0</v>
      </c>
      <c r="EG298" s="216" t="n">
        <f aca="false">ED298+EE298+EF298</f>
        <v>0</v>
      </c>
      <c r="EH298" s="215"/>
      <c r="EI298" s="216"/>
      <c r="EJ298" s="113" t="n">
        <f aca="false">EG298+EI298</f>
        <v>0</v>
      </c>
      <c r="EK298" s="113"/>
      <c r="EL298" s="113"/>
      <c r="EM298" s="113"/>
      <c r="EN298" s="113"/>
    </row>
    <row r="299" s="16" customFormat="true" ht="27" hidden="false" customHeight="true" outlineLevel="0" collapsed="false">
      <c r="B299" s="164" t="str">
        <f aca="false">IF(M299&gt;0,"Wypełnione","")</f>
        <v/>
      </c>
      <c r="C299" s="165" t="str">
        <f aca="false">IF(AU299=1,SUM(AU$11:AU299),"")</f>
        <v/>
      </c>
      <c r="D299" s="166"/>
      <c r="E299" s="167"/>
      <c r="F299" s="168"/>
      <c r="G299" s="169"/>
      <c r="H299" s="170"/>
      <c r="I299" s="168"/>
      <c r="J299" s="169"/>
      <c r="K299" s="170"/>
      <c r="L299" s="171"/>
      <c r="M299" s="172"/>
      <c r="N299" s="173"/>
      <c r="O299" s="173"/>
      <c r="P299" s="174"/>
      <c r="Q299" s="175"/>
      <c r="R299" s="175"/>
      <c r="S299" s="175"/>
      <c r="T299" s="175"/>
      <c r="U299" s="176"/>
      <c r="V299" s="177"/>
      <c r="W299" s="178"/>
      <c r="X299" s="178"/>
      <c r="Y299" s="178"/>
      <c r="Z299" s="178"/>
      <c r="AA299" s="178"/>
      <c r="AB299" s="178"/>
      <c r="AC299" s="178"/>
      <c r="AD299" s="178"/>
      <c r="AE299" s="179"/>
      <c r="AF299" s="180"/>
      <c r="AG299" s="177"/>
      <c r="AH299" s="178"/>
      <c r="AI299" s="181"/>
      <c r="AJ299" s="182"/>
      <c r="AK299" s="169"/>
      <c r="AL299" s="183"/>
      <c r="AM299" s="184"/>
      <c r="AN299" s="184"/>
      <c r="AO299" s="183"/>
      <c r="AP299" s="185"/>
      <c r="AQ299" s="186" t="str">
        <f aca="false">IF(BG299+BJ299&gt;0,"Wpisz miarę.","")</f>
        <v/>
      </c>
      <c r="AR299" s="187" t="n">
        <v>1</v>
      </c>
      <c r="AU299" s="188" t="n">
        <f aca="false">AW299</f>
        <v>0</v>
      </c>
      <c r="AV299" s="189" t="b">
        <f aca="false">ISNONTEXT(D299)</f>
        <v>1</v>
      </c>
      <c r="AW299" s="55" t="n">
        <f aca="false">IF(AV299=TRUE(),0,1)</f>
        <v>0</v>
      </c>
      <c r="AX299" s="190" t="n">
        <f aca="false">IF(D299=0,1,COUNTIF(D$12:D$401,D299))</f>
        <v>1</v>
      </c>
      <c r="AY299" s="191" t="n">
        <f aca="false">IF(AX299&gt;1,1,0)</f>
        <v>0</v>
      </c>
      <c r="BD299" s="193"/>
      <c r="BE299" s="193"/>
      <c r="BG299" s="194" t="n">
        <f aca="false">IF(AND(BH299&gt;0,BI299=0),1,0)</f>
        <v>0</v>
      </c>
      <c r="BH299" s="195" t="n">
        <f aca="false">AE299</f>
        <v>0</v>
      </c>
      <c r="BI299" s="187" t="n">
        <f aca="false">AF299</f>
        <v>0</v>
      </c>
      <c r="BJ299" s="194" t="n">
        <f aca="false">IF(AND(BK299&gt;0,BL299=0),1,0)</f>
        <v>0</v>
      </c>
      <c r="BK299" s="195" t="n">
        <f aca="false">AJ299</f>
        <v>0</v>
      </c>
      <c r="BL299" s="187" t="n">
        <f aca="false">AK299</f>
        <v>0</v>
      </c>
      <c r="BN299" s="196" t="n">
        <f aca="false">IF(P299&gt;0,1,0)</f>
        <v>0</v>
      </c>
      <c r="BO299" s="196" t="n">
        <f aca="false">IF(Q299&gt;0,1,0)</f>
        <v>0</v>
      </c>
      <c r="BP299" s="196" t="n">
        <f aca="false">IF(R299&gt;0,1,0)</f>
        <v>0</v>
      </c>
      <c r="BQ299" s="196" t="n">
        <f aca="false">IF(S299&gt;0,1,0)</f>
        <v>0</v>
      </c>
      <c r="BR299" s="196" t="n">
        <f aca="false">IF(T299&gt;0,1,0)</f>
        <v>0</v>
      </c>
      <c r="BS299" s="196" t="n">
        <f aca="false">IF(U299&gt;0,1,0)</f>
        <v>0</v>
      </c>
      <c r="BT299" s="197" t="n">
        <f aca="false">IF(SUM(BN299:BS299)&lt;=1,0,164)</f>
        <v>0</v>
      </c>
      <c r="CA299" s="27"/>
      <c r="CB299" s="199" t="str">
        <f aca="false">IF(ROUND(EJ299,2)=0,"",ROUND((K299-EJ299),2))</f>
        <v/>
      </c>
      <c r="CC299" s="200" t="str">
        <f aca="false">IF(CB299=0,"OK.",IF(CB299="","","Popraw  ;)"))</f>
        <v/>
      </c>
      <c r="CD299" s="201" t="str">
        <f aca="false">IF(ROWS(AP299:AP300)&gt;2,"Pamiętaj o wpisaniu WYPEŁNIONE do kol. z Filtrem","")</f>
        <v/>
      </c>
      <c r="CE299" s="217"/>
      <c r="CF299" s="218"/>
      <c r="CG299" s="218"/>
      <c r="CH299" s="218"/>
      <c r="CI299" s="220"/>
      <c r="CJ299" s="27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05" t="b">
        <f aca="false">ISNUMBER(D299)</f>
        <v>0</v>
      </c>
      <c r="CV299" s="206" t="b">
        <f aca="false">ISBLANK(D299)</f>
        <v>1</v>
      </c>
      <c r="CW299" s="189" t="b">
        <f aca="false">IF(CU299=CV299,FALSE(),TRUE())</f>
        <v>1</v>
      </c>
      <c r="CX299" s="55" t="n">
        <f aca="false">IF(CW299=TRUE(),0,1)</f>
        <v>0</v>
      </c>
      <c r="CY299" s="17"/>
      <c r="CZ299" s="55" t="n">
        <f aca="false">CX299</f>
        <v>0</v>
      </c>
      <c r="DA299" s="208" t="n">
        <f aca="false">IF(CZ299=0,DA298,CZ299)</f>
        <v>1</v>
      </c>
      <c r="DB299" s="161" t="n">
        <f aca="false">IF(DA299=1,1,IF(DA299=10,10,IF(DA299=20,20,10)))</f>
        <v>1</v>
      </c>
      <c r="DC299" s="222"/>
      <c r="DD299" s="208" t="n">
        <f aca="false">IF(DB299=1,1,0)</f>
        <v>1</v>
      </c>
      <c r="DE299" s="209" t="n">
        <f aca="false">DD299*K299</f>
        <v>0</v>
      </c>
      <c r="DF299" s="209" t="n">
        <f aca="false">DD299*M299</f>
        <v>0</v>
      </c>
      <c r="DG299" s="210"/>
      <c r="DH299" s="43"/>
      <c r="DI299" s="211"/>
      <c r="DJ299" s="112"/>
      <c r="DK299" s="162" t="n">
        <f aca="false">IF(DB299=1,M299,0)</f>
        <v>0</v>
      </c>
      <c r="DL299" s="212" t="n">
        <f aca="false">IF(AND(CZ299=1,DD299=1),2,DD299)</f>
        <v>1</v>
      </c>
      <c r="DM299" s="55" t="n">
        <f aca="false">IF(AND(DL299=2,DL300=2),2,IF(AND(DL299=2,DL300=1),3,DL299))</f>
        <v>1</v>
      </c>
      <c r="DN299" s="55" t="n">
        <f aca="false">IF(DM299=2,2,IF(AND(DM299=3,DM301=1),4,DM299))</f>
        <v>1</v>
      </c>
      <c r="DO299" s="55" t="n">
        <f aca="false">IF(DN299=2,2,IF(AND(DN299=4,DN302=1),5,DN299))</f>
        <v>1</v>
      </c>
      <c r="DP299" s="55" t="n">
        <f aca="false">IF(DO299=2,2,IF(AND(DO299=5,DO303=1),6,DO299))</f>
        <v>1</v>
      </c>
      <c r="DQ299" s="55" t="n">
        <f aca="false">IF(DP299=2,2,IF(AND(DP299=6,DP304=1),7,DP299))</f>
        <v>1</v>
      </c>
      <c r="DR299" s="55" t="n">
        <f aca="false">IF(DQ299=2,2,IF(AND(DQ299=7,DQ305=1),8,DQ299))</f>
        <v>1</v>
      </c>
      <c r="DS299" s="55" t="n">
        <f aca="false">IF(DR299=2,2,IF(AND(DR299=8,DR306=1),9,DR299))</f>
        <v>1</v>
      </c>
      <c r="DT299" s="55" t="n">
        <f aca="false">IF(DS299=2,2,IF(AND(DS299=9,DS307=1),10,DS299))</f>
        <v>1</v>
      </c>
      <c r="DU299" s="55" t="n">
        <f aca="false">IF(DT299=2,2,IF(AND(DT299=10,DT308=1),11,DT299))</f>
        <v>1</v>
      </c>
      <c r="DV299" s="55" t="n">
        <f aca="false">IF(DU299=2,2,IF(AND(DU299=11,DU309=1),12,DU299))</f>
        <v>1</v>
      </c>
      <c r="DW299" s="55" t="n">
        <f aca="false">IF(DV299=2,2,IF(AND(DV299=12,DV310=1),13,DV299))</f>
        <v>1</v>
      </c>
      <c r="DX299" s="55" t="n">
        <f aca="false">IF(DW299=2,2,IF(AND(DW299=13,DW311=1),14,DW299))</f>
        <v>1</v>
      </c>
      <c r="DY299" s="55" t="n">
        <f aca="false">IF(DX299=2,2,IF(AND(DX299=14,DX312=1),15,DX299))</f>
        <v>1</v>
      </c>
      <c r="DZ299" s="55" t="n">
        <f aca="false">IF(DY299=2,2,IF(AND(DY299=15,DY313=1),16,DY299))</f>
        <v>1</v>
      </c>
      <c r="EA299" s="55" t="n">
        <f aca="false">IF(DZ299=2,2,IF(AND(DZ299=16,DZ314=1),17,DZ299))</f>
        <v>1</v>
      </c>
      <c r="EB299" s="55" t="n">
        <f aca="false">IF(EA299=2,2,IF(AND(EA299=17,EA315=1),18,EA299))</f>
        <v>1</v>
      </c>
      <c r="EC299" s="213" t="n">
        <f aca="false">IF(EB299=2,2,IF(AND(EB299=18,EB316=1),19,EB299))</f>
        <v>1</v>
      </c>
      <c r="ED299" s="214" t="n">
        <f aca="false">IF(EC299=2,DK299,IF(EC299=3,(DK299+DK300),IF(EC299=4,(DK299+DK300+DK301),IF(EC299=5,(DK299+DK300+DK301+DK302),IF(EC299=6,(DK299+DK300+DK301+DK302+DK303),IF(EC299=7,(DK299+DK300+DK301+DK302+DK303+DK304),0))))))</f>
        <v>0</v>
      </c>
      <c r="EE299" s="215" t="n">
        <f aca="false">IF(EC299=8,(DK299+DK300+DK301+DK302+DK303+DK304+DK305),IF(EC299=9,(DK299+DK300+DK301+DK302+DK303+DK304+DK305+DK306),IF(EC299=10,(DK299+DK300+DK301+DK302+DK303+DK304+DK305+DK306+DK307),IF(EC299=11,(DK299+DK300+DK301+DK302+DK303+DK304+DK305+DK306+DK307+DK308),IF(EC299=12,(DK299+DK300+DK301+DK302+DK303+DK304+DK305+DK306+DK307+DK308+DK309),IF(EC299=13,(DK299+DK300+DK301+DK302+DK303+DK304+DK305+DK306+DK307+DK308+DK309+DK310),0))))))</f>
        <v>0</v>
      </c>
      <c r="EF299" s="215" t="n">
        <f aca="false">IF(EC299=14,SUM(DK299:DK311),IF(EC299=15,SUM(DK299:DK312),IF(EC299=16,SUM(DK299:DK313),IF(EC299=17,SUM(DK299:DK314),IF(EC299=18,SUM(DK299:DK315),IF(EC299=19,SUM(DK299:DK316),0))))))</f>
        <v>0</v>
      </c>
      <c r="EG299" s="216" t="n">
        <f aca="false">ED299+EE299+EF299</f>
        <v>0</v>
      </c>
      <c r="EH299" s="215"/>
      <c r="EI299" s="216"/>
      <c r="EJ299" s="113" t="n">
        <f aca="false">EG299+EI299</f>
        <v>0</v>
      </c>
      <c r="EK299" s="113"/>
      <c r="EL299" s="113"/>
      <c r="EM299" s="113"/>
      <c r="EN299" s="113"/>
    </row>
    <row r="300" s="16" customFormat="true" ht="27" hidden="false" customHeight="true" outlineLevel="0" collapsed="false">
      <c r="B300" s="164" t="str">
        <f aca="false">IF(M300&gt;0,"Wypełnione","")</f>
        <v/>
      </c>
      <c r="C300" s="165" t="str">
        <f aca="false">IF(AU300=1,SUM(AU$11:AU300),"")</f>
        <v/>
      </c>
      <c r="D300" s="166"/>
      <c r="E300" s="167"/>
      <c r="F300" s="168"/>
      <c r="G300" s="169"/>
      <c r="H300" s="170"/>
      <c r="I300" s="168"/>
      <c r="J300" s="169"/>
      <c r="K300" s="170"/>
      <c r="L300" s="171"/>
      <c r="M300" s="172"/>
      <c r="N300" s="173"/>
      <c r="O300" s="173"/>
      <c r="P300" s="174"/>
      <c r="Q300" s="175"/>
      <c r="R300" s="175"/>
      <c r="S300" s="175"/>
      <c r="T300" s="175"/>
      <c r="U300" s="176"/>
      <c r="V300" s="177"/>
      <c r="W300" s="178"/>
      <c r="X300" s="178"/>
      <c r="Y300" s="178"/>
      <c r="Z300" s="178"/>
      <c r="AA300" s="178"/>
      <c r="AB300" s="178"/>
      <c r="AC300" s="178"/>
      <c r="AD300" s="178"/>
      <c r="AE300" s="179"/>
      <c r="AF300" s="180"/>
      <c r="AG300" s="177"/>
      <c r="AH300" s="178"/>
      <c r="AI300" s="181"/>
      <c r="AJ300" s="182"/>
      <c r="AK300" s="169"/>
      <c r="AL300" s="183"/>
      <c r="AM300" s="184"/>
      <c r="AN300" s="184"/>
      <c r="AO300" s="183"/>
      <c r="AP300" s="185"/>
      <c r="AQ300" s="186" t="str">
        <f aca="false">IF(BG300+BJ300&gt;0,"Wpisz miarę.","")</f>
        <v/>
      </c>
      <c r="AR300" s="187" t="n">
        <v>1</v>
      </c>
      <c r="AU300" s="188" t="n">
        <f aca="false">AW300</f>
        <v>0</v>
      </c>
      <c r="AV300" s="189" t="b">
        <f aca="false">ISNONTEXT(D300)</f>
        <v>1</v>
      </c>
      <c r="AW300" s="55" t="n">
        <f aca="false">IF(AV300=TRUE(),0,1)</f>
        <v>0</v>
      </c>
      <c r="AX300" s="190" t="n">
        <f aca="false">IF(D300=0,1,COUNTIF(D$12:D$401,D300))</f>
        <v>1</v>
      </c>
      <c r="AY300" s="191" t="n">
        <f aca="false">IF(AX300&gt;1,1,0)</f>
        <v>0</v>
      </c>
      <c r="BD300" s="193"/>
      <c r="BE300" s="193"/>
      <c r="BG300" s="194" t="n">
        <f aca="false">IF(AND(BH300&gt;0,BI300=0),1,0)</f>
        <v>0</v>
      </c>
      <c r="BH300" s="195" t="n">
        <f aca="false">AE300</f>
        <v>0</v>
      </c>
      <c r="BI300" s="187" t="n">
        <f aca="false">AF300</f>
        <v>0</v>
      </c>
      <c r="BJ300" s="194" t="n">
        <f aca="false">IF(AND(BK300&gt;0,BL300=0),1,0)</f>
        <v>0</v>
      </c>
      <c r="BK300" s="195" t="n">
        <f aca="false">AJ300</f>
        <v>0</v>
      </c>
      <c r="BL300" s="187" t="n">
        <f aca="false">AK300</f>
        <v>0</v>
      </c>
      <c r="BN300" s="196" t="n">
        <f aca="false">IF(P300&gt;0,1,0)</f>
        <v>0</v>
      </c>
      <c r="BO300" s="196" t="n">
        <f aca="false">IF(Q300&gt;0,1,0)</f>
        <v>0</v>
      </c>
      <c r="BP300" s="196" t="n">
        <f aca="false">IF(R300&gt;0,1,0)</f>
        <v>0</v>
      </c>
      <c r="BQ300" s="196" t="n">
        <f aca="false">IF(S300&gt;0,1,0)</f>
        <v>0</v>
      </c>
      <c r="BR300" s="196" t="n">
        <f aca="false">IF(T300&gt;0,1,0)</f>
        <v>0</v>
      </c>
      <c r="BS300" s="196" t="n">
        <f aca="false">IF(U300&gt;0,1,0)</f>
        <v>0</v>
      </c>
      <c r="BT300" s="197" t="n">
        <f aca="false">IF(SUM(BN300:BS300)&lt;=1,0,164)</f>
        <v>0</v>
      </c>
      <c r="CA300" s="27"/>
      <c r="CB300" s="199" t="str">
        <f aca="false">IF(ROUND(EJ300,2)=0,"",ROUND((K300-EJ300),2))</f>
        <v/>
      </c>
      <c r="CC300" s="200" t="str">
        <f aca="false">IF(CB300=0,"OK.",IF(CB300="","","Popraw  ;)"))</f>
        <v/>
      </c>
      <c r="CD300" s="201" t="str">
        <f aca="false">IF(ROWS(AP300:AP301)&gt;2,"Pamiętaj o wpisaniu WYPEŁNIONE do kol. z Filtrem","")</f>
        <v/>
      </c>
      <c r="CE300" s="217"/>
      <c r="CF300" s="218"/>
      <c r="CG300" s="218"/>
      <c r="CH300" s="218"/>
      <c r="CI300" s="220"/>
      <c r="CJ300" s="27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05" t="b">
        <f aca="false">ISNUMBER(D300)</f>
        <v>0</v>
      </c>
      <c r="CV300" s="206" t="b">
        <f aca="false">ISBLANK(D300)</f>
        <v>1</v>
      </c>
      <c r="CW300" s="189" t="b">
        <f aca="false">IF(CU300=CV300,FALSE(),TRUE())</f>
        <v>1</v>
      </c>
      <c r="CX300" s="55" t="n">
        <f aca="false">IF(CW300=TRUE(),0,1)</f>
        <v>0</v>
      </c>
      <c r="CY300" s="17"/>
      <c r="CZ300" s="55" t="n">
        <f aca="false">CX300</f>
        <v>0</v>
      </c>
      <c r="DA300" s="208" t="n">
        <f aca="false">IF(CZ300=0,DA299,CZ300)</f>
        <v>1</v>
      </c>
      <c r="DB300" s="161" t="n">
        <f aca="false">IF(DA300=1,1,IF(DA300=10,10,IF(DA300=20,20,10)))</f>
        <v>1</v>
      </c>
      <c r="DC300" s="222"/>
      <c r="DD300" s="208" t="n">
        <f aca="false">IF(DB300=1,1,0)</f>
        <v>1</v>
      </c>
      <c r="DE300" s="209" t="n">
        <f aca="false">DD300*K300</f>
        <v>0</v>
      </c>
      <c r="DF300" s="209" t="n">
        <f aca="false">DD300*M300</f>
        <v>0</v>
      </c>
      <c r="DG300" s="210"/>
      <c r="DH300" s="43"/>
      <c r="DI300" s="211"/>
      <c r="DJ300" s="112"/>
      <c r="DK300" s="162" t="n">
        <f aca="false">IF(DB300=1,M300,0)</f>
        <v>0</v>
      </c>
      <c r="DL300" s="212" t="n">
        <f aca="false">IF(AND(CZ300=1,DD300=1),2,DD300)</f>
        <v>1</v>
      </c>
      <c r="DM300" s="55" t="n">
        <f aca="false">IF(AND(DL300=2,DL301=2),2,IF(AND(DL300=2,DL301=1),3,DL300))</f>
        <v>1</v>
      </c>
      <c r="DN300" s="55" t="n">
        <f aca="false">IF(DM300=2,2,IF(AND(DM300=3,DM302=1),4,DM300))</f>
        <v>1</v>
      </c>
      <c r="DO300" s="55" t="n">
        <f aca="false">IF(DN300=2,2,IF(AND(DN300=4,DN303=1),5,DN300))</f>
        <v>1</v>
      </c>
      <c r="DP300" s="55" t="n">
        <f aca="false">IF(DO300=2,2,IF(AND(DO300=5,DO304=1),6,DO300))</f>
        <v>1</v>
      </c>
      <c r="DQ300" s="55" t="n">
        <f aca="false">IF(DP300=2,2,IF(AND(DP300=6,DP305=1),7,DP300))</f>
        <v>1</v>
      </c>
      <c r="DR300" s="55" t="n">
        <f aca="false">IF(DQ300=2,2,IF(AND(DQ300=7,DQ306=1),8,DQ300))</f>
        <v>1</v>
      </c>
      <c r="DS300" s="55" t="n">
        <f aca="false">IF(DR300=2,2,IF(AND(DR300=8,DR307=1),9,DR300))</f>
        <v>1</v>
      </c>
      <c r="DT300" s="55" t="n">
        <f aca="false">IF(DS300=2,2,IF(AND(DS300=9,DS308=1),10,DS300))</f>
        <v>1</v>
      </c>
      <c r="DU300" s="55" t="n">
        <f aca="false">IF(DT300=2,2,IF(AND(DT300=10,DT309=1),11,DT300))</f>
        <v>1</v>
      </c>
      <c r="DV300" s="55" t="n">
        <f aca="false">IF(DU300=2,2,IF(AND(DU300=11,DU310=1),12,DU300))</f>
        <v>1</v>
      </c>
      <c r="DW300" s="55" t="n">
        <f aca="false">IF(DV300=2,2,IF(AND(DV300=12,DV311=1),13,DV300))</f>
        <v>1</v>
      </c>
      <c r="DX300" s="55" t="n">
        <f aca="false">IF(DW300=2,2,IF(AND(DW300=13,DW312=1),14,DW300))</f>
        <v>1</v>
      </c>
      <c r="DY300" s="55" t="n">
        <f aca="false">IF(DX300=2,2,IF(AND(DX300=14,DX313=1),15,DX300))</f>
        <v>1</v>
      </c>
      <c r="DZ300" s="55" t="n">
        <f aca="false">IF(DY300=2,2,IF(AND(DY300=15,DY314=1),16,DY300))</f>
        <v>1</v>
      </c>
      <c r="EA300" s="55" t="n">
        <f aca="false">IF(DZ300=2,2,IF(AND(DZ300=16,DZ315=1),17,DZ300))</f>
        <v>1</v>
      </c>
      <c r="EB300" s="55" t="n">
        <f aca="false">IF(EA300=2,2,IF(AND(EA300=17,EA316=1),18,EA300))</f>
        <v>1</v>
      </c>
      <c r="EC300" s="213" t="n">
        <f aca="false">IF(EB300=2,2,IF(AND(EB300=18,EB317=1),19,EB300))</f>
        <v>1</v>
      </c>
      <c r="ED300" s="214" t="n">
        <f aca="false">IF(EC300=2,DK300,IF(EC300=3,(DK300+DK301),IF(EC300=4,(DK300+DK301+DK302),IF(EC300=5,(DK300+DK301+DK302+DK303),IF(EC300=6,(DK300+DK301+DK302+DK303+DK304),IF(EC300=7,(DK300+DK301+DK302+DK303+DK304+DK305),0))))))</f>
        <v>0</v>
      </c>
      <c r="EE300" s="215" t="n">
        <f aca="false">IF(EC300=8,(DK300+DK301+DK302+DK303+DK304+DK305+DK306),IF(EC300=9,(DK300+DK301+DK302+DK303+DK304+DK305+DK306+DK307),IF(EC300=10,(DK300+DK301+DK302+DK303+DK304+DK305+DK306+DK307+DK308),IF(EC300=11,(DK300+DK301+DK302+DK303+DK304+DK305+DK306+DK307+DK308+DK309),IF(EC300=12,(DK300+DK301+DK302+DK303+DK304+DK305+DK306+DK307+DK308+DK309+DK310),IF(EC300=13,(DK300+DK301+DK302+DK303+DK304+DK305+DK306+DK307+DK308+DK309+DK310+DK311),0))))))</f>
        <v>0</v>
      </c>
      <c r="EF300" s="215" t="n">
        <f aca="false">IF(EC300=14,SUM(DK300:DK312),IF(EC300=15,SUM(DK300:DK313),IF(EC300=16,SUM(DK300:DK314),IF(EC300=17,SUM(DK300:DK315),IF(EC300=18,SUM(DK300:DK316),IF(EC300=19,SUM(DK300:DK317),0))))))</f>
        <v>0</v>
      </c>
      <c r="EG300" s="216" t="n">
        <f aca="false">ED300+EE300+EF300</f>
        <v>0</v>
      </c>
      <c r="EH300" s="215"/>
      <c r="EI300" s="216"/>
      <c r="EJ300" s="113" t="n">
        <f aca="false">EG300+EI300</f>
        <v>0</v>
      </c>
      <c r="EK300" s="113"/>
      <c r="EL300" s="113"/>
      <c r="EM300" s="113"/>
      <c r="EN300" s="113"/>
    </row>
    <row r="301" s="16" customFormat="true" ht="27" hidden="false" customHeight="true" outlineLevel="0" collapsed="false">
      <c r="B301" s="164" t="str">
        <f aca="false">IF(M301&gt;0,"Wypełnione","")</f>
        <v/>
      </c>
      <c r="C301" s="165" t="str">
        <f aca="false">IF(AU301=1,SUM(AU$11:AU301),"")</f>
        <v/>
      </c>
      <c r="D301" s="166"/>
      <c r="E301" s="167"/>
      <c r="F301" s="168"/>
      <c r="G301" s="169"/>
      <c r="H301" s="170"/>
      <c r="I301" s="168"/>
      <c r="J301" s="169"/>
      <c r="K301" s="170"/>
      <c r="L301" s="171"/>
      <c r="M301" s="172"/>
      <c r="N301" s="173"/>
      <c r="O301" s="173"/>
      <c r="P301" s="174"/>
      <c r="Q301" s="175"/>
      <c r="R301" s="175"/>
      <c r="S301" s="175"/>
      <c r="T301" s="175"/>
      <c r="U301" s="176"/>
      <c r="V301" s="177"/>
      <c r="W301" s="178"/>
      <c r="X301" s="178"/>
      <c r="Y301" s="178"/>
      <c r="Z301" s="178"/>
      <c r="AA301" s="178"/>
      <c r="AB301" s="178"/>
      <c r="AC301" s="178"/>
      <c r="AD301" s="178"/>
      <c r="AE301" s="179"/>
      <c r="AF301" s="180"/>
      <c r="AG301" s="177"/>
      <c r="AH301" s="178"/>
      <c r="AI301" s="181"/>
      <c r="AJ301" s="182"/>
      <c r="AK301" s="169"/>
      <c r="AL301" s="183"/>
      <c r="AM301" s="184"/>
      <c r="AN301" s="184"/>
      <c r="AO301" s="183"/>
      <c r="AP301" s="185"/>
      <c r="AQ301" s="186" t="str">
        <f aca="false">IF(BG301+BJ301&gt;0,"Wpisz miarę.","")</f>
        <v/>
      </c>
      <c r="AR301" s="187" t="n">
        <v>1</v>
      </c>
      <c r="AU301" s="188" t="n">
        <f aca="false">AW301</f>
        <v>0</v>
      </c>
      <c r="AV301" s="189" t="b">
        <f aca="false">ISNONTEXT(D301)</f>
        <v>1</v>
      </c>
      <c r="AW301" s="55" t="n">
        <f aca="false">IF(AV301=TRUE(),0,1)</f>
        <v>0</v>
      </c>
      <c r="AX301" s="190" t="n">
        <f aca="false">IF(D301=0,1,COUNTIF(D$12:D$401,D301))</f>
        <v>1</v>
      </c>
      <c r="AY301" s="191" t="n">
        <f aca="false">IF(AX301&gt;1,1,0)</f>
        <v>0</v>
      </c>
      <c r="BD301" s="193"/>
      <c r="BE301" s="193"/>
      <c r="BG301" s="194" t="n">
        <f aca="false">IF(AND(BH301&gt;0,BI301=0),1,0)</f>
        <v>0</v>
      </c>
      <c r="BH301" s="195" t="n">
        <f aca="false">AE301</f>
        <v>0</v>
      </c>
      <c r="BI301" s="187" t="n">
        <f aca="false">AF301</f>
        <v>0</v>
      </c>
      <c r="BJ301" s="194" t="n">
        <f aca="false">IF(AND(BK301&gt;0,BL301=0),1,0)</f>
        <v>0</v>
      </c>
      <c r="BK301" s="195" t="n">
        <f aca="false">AJ301</f>
        <v>0</v>
      </c>
      <c r="BL301" s="187" t="n">
        <f aca="false">AK301</f>
        <v>0</v>
      </c>
      <c r="BN301" s="196" t="n">
        <f aca="false">IF(P301&gt;0,1,0)</f>
        <v>0</v>
      </c>
      <c r="BO301" s="196" t="n">
        <f aca="false">IF(Q301&gt;0,1,0)</f>
        <v>0</v>
      </c>
      <c r="BP301" s="196" t="n">
        <f aca="false">IF(R301&gt;0,1,0)</f>
        <v>0</v>
      </c>
      <c r="BQ301" s="196" t="n">
        <f aca="false">IF(S301&gt;0,1,0)</f>
        <v>0</v>
      </c>
      <c r="BR301" s="196" t="n">
        <f aca="false">IF(T301&gt;0,1,0)</f>
        <v>0</v>
      </c>
      <c r="BS301" s="196" t="n">
        <f aca="false">IF(U301&gt;0,1,0)</f>
        <v>0</v>
      </c>
      <c r="BT301" s="197" t="n">
        <f aca="false">IF(SUM(BN301:BS301)&lt;=1,0,164)</f>
        <v>0</v>
      </c>
      <c r="CA301" s="27"/>
      <c r="CB301" s="199" t="str">
        <f aca="false">IF(ROUND(EJ301,2)=0,"",ROUND((K301-EJ301),2))</f>
        <v/>
      </c>
      <c r="CC301" s="200" t="str">
        <f aca="false">IF(CB301=0,"OK.",IF(CB301="","","Popraw  ;)"))</f>
        <v/>
      </c>
      <c r="CD301" s="201" t="str">
        <f aca="false">IF(ROWS(AP301:AP302)&gt;2,"Pamiętaj o wpisaniu WYPEŁNIONE do kol. z Filtrem","")</f>
        <v/>
      </c>
      <c r="CE301" s="217"/>
      <c r="CF301" s="218"/>
      <c r="CG301" s="218"/>
      <c r="CH301" s="218"/>
      <c r="CI301" s="220"/>
      <c r="CJ301" s="27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05" t="b">
        <f aca="false">ISNUMBER(D301)</f>
        <v>0</v>
      </c>
      <c r="CV301" s="206" t="b">
        <f aca="false">ISBLANK(D301)</f>
        <v>1</v>
      </c>
      <c r="CW301" s="189" t="b">
        <f aca="false">IF(CU301=CV301,FALSE(),TRUE())</f>
        <v>1</v>
      </c>
      <c r="CX301" s="55" t="n">
        <f aca="false">IF(CW301=TRUE(),0,1)</f>
        <v>0</v>
      </c>
      <c r="CY301" s="17"/>
      <c r="CZ301" s="55" t="n">
        <f aca="false">CX301</f>
        <v>0</v>
      </c>
      <c r="DA301" s="208" t="n">
        <f aca="false">IF(CZ301=0,DA300,CZ301)</f>
        <v>1</v>
      </c>
      <c r="DB301" s="161" t="n">
        <f aca="false">IF(DA301=1,1,IF(DA301=10,10,IF(DA301=20,20,10)))</f>
        <v>1</v>
      </c>
      <c r="DC301" s="222"/>
      <c r="DD301" s="208" t="n">
        <f aca="false">IF(DB301=1,1,0)</f>
        <v>1</v>
      </c>
      <c r="DE301" s="209" t="n">
        <f aca="false">DD301*K301</f>
        <v>0</v>
      </c>
      <c r="DF301" s="209" t="n">
        <f aca="false">DD301*M301</f>
        <v>0</v>
      </c>
      <c r="DG301" s="210"/>
      <c r="DH301" s="43"/>
      <c r="DI301" s="211"/>
      <c r="DJ301" s="112"/>
      <c r="DK301" s="162" t="n">
        <f aca="false">IF(DB301=1,M301,0)</f>
        <v>0</v>
      </c>
      <c r="DL301" s="212" t="n">
        <f aca="false">IF(AND(CZ301=1,DD301=1),2,DD301)</f>
        <v>1</v>
      </c>
      <c r="DM301" s="55" t="n">
        <f aca="false">IF(AND(DL301=2,DL302=2),2,IF(AND(DL301=2,DL302=1),3,DL301))</f>
        <v>1</v>
      </c>
      <c r="DN301" s="55" t="n">
        <f aca="false">IF(DM301=2,2,IF(AND(DM301=3,DM303=1),4,DM301))</f>
        <v>1</v>
      </c>
      <c r="DO301" s="55" t="n">
        <f aca="false">IF(DN301=2,2,IF(AND(DN301=4,DN304=1),5,DN301))</f>
        <v>1</v>
      </c>
      <c r="DP301" s="55" t="n">
        <f aca="false">IF(DO301=2,2,IF(AND(DO301=5,DO305=1),6,DO301))</f>
        <v>1</v>
      </c>
      <c r="DQ301" s="55" t="n">
        <f aca="false">IF(DP301=2,2,IF(AND(DP301=6,DP306=1),7,DP301))</f>
        <v>1</v>
      </c>
      <c r="DR301" s="55" t="n">
        <f aca="false">IF(DQ301=2,2,IF(AND(DQ301=7,DQ307=1),8,DQ301))</f>
        <v>1</v>
      </c>
      <c r="DS301" s="55" t="n">
        <f aca="false">IF(DR301=2,2,IF(AND(DR301=8,DR308=1),9,DR301))</f>
        <v>1</v>
      </c>
      <c r="DT301" s="55" t="n">
        <f aca="false">IF(DS301=2,2,IF(AND(DS301=9,DS309=1),10,DS301))</f>
        <v>1</v>
      </c>
      <c r="DU301" s="55" t="n">
        <f aca="false">IF(DT301=2,2,IF(AND(DT301=10,DT310=1),11,DT301))</f>
        <v>1</v>
      </c>
      <c r="DV301" s="55" t="n">
        <f aca="false">IF(DU301=2,2,IF(AND(DU301=11,DU311=1),12,DU301))</f>
        <v>1</v>
      </c>
      <c r="DW301" s="55" t="n">
        <f aca="false">IF(DV301=2,2,IF(AND(DV301=12,DV312=1),13,DV301))</f>
        <v>1</v>
      </c>
      <c r="DX301" s="55" t="n">
        <f aca="false">IF(DW301=2,2,IF(AND(DW301=13,DW313=1),14,DW301))</f>
        <v>1</v>
      </c>
      <c r="DY301" s="55" t="n">
        <f aca="false">IF(DX301=2,2,IF(AND(DX301=14,DX314=1),15,DX301))</f>
        <v>1</v>
      </c>
      <c r="DZ301" s="55" t="n">
        <f aca="false">IF(DY301=2,2,IF(AND(DY301=15,DY315=1),16,DY301))</f>
        <v>1</v>
      </c>
      <c r="EA301" s="55" t="n">
        <f aca="false">IF(DZ301=2,2,IF(AND(DZ301=16,DZ316=1),17,DZ301))</f>
        <v>1</v>
      </c>
      <c r="EB301" s="55" t="n">
        <f aca="false">IF(EA301=2,2,IF(AND(EA301=17,EA317=1),18,EA301))</f>
        <v>1</v>
      </c>
      <c r="EC301" s="213" t="n">
        <f aca="false">IF(EB301=2,2,IF(AND(EB301=18,EB318=1),19,EB301))</f>
        <v>1</v>
      </c>
      <c r="ED301" s="214" t="n">
        <f aca="false">IF(EC301=2,DK301,IF(EC301=3,(DK301+DK302),IF(EC301=4,(DK301+DK302+DK303),IF(EC301=5,(DK301+DK302+DK303+DK304),IF(EC301=6,(DK301+DK302+DK303+DK304+DK305),IF(EC301=7,(DK301+DK302+DK303+DK304+DK305+DK306),0))))))</f>
        <v>0</v>
      </c>
      <c r="EE301" s="215" t="n">
        <f aca="false">IF(EC301=8,(DK301+DK302+DK303+DK304+DK305+DK306+DK307),IF(EC301=9,(DK301+DK302+DK303+DK304+DK305+DK306+DK307+DK308),IF(EC301=10,(DK301+DK302+DK303+DK304+DK305+DK306+DK307+DK308+DK309),IF(EC301=11,(DK301+DK302+DK303+DK304+DK305+DK306+DK307+DK308+DK309+DK310),IF(EC301=12,(DK301+DK302+DK303+DK304+DK305+DK306+DK307+DK308+DK309+DK310+DK311),IF(EC301=13,(DK301+DK302+DK303+DK304+DK305+DK306+DK307+DK308+DK309+DK310+DK311+DK312),0))))))</f>
        <v>0</v>
      </c>
      <c r="EF301" s="215" t="n">
        <f aca="false">IF(EC301=14,SUM(DK301:DK313),IF(EC301=15,SUM(DK301:DK314),IF(EC301=16,SUM(DK301:DK315),IF(EC301=17,SUM(DK301:DK316),IF(EC301=18,SUM(DK301:DK317),IF(EC301=19,SUM(DK301:DK318),0))))))</f>
        <v>0</v>
      </c>
      <c r="EG301" s="216" t="n">
        <f aca="false">ED301+EE301+EF301</f>
        <v>0</v>
      </c>
      <c r="EH301" s="215"/>
      <c r="EI301" s="216"/>
      <c r="EJ301" s="113" t="n">
        <f aca="false">EG301+EI301</f>
        <v>0</v>
      </c>
      <c r="EK301" s="113"/>
      <c r="EL301" s="113"/>
      <c r="EM301" s="113"/>
      <c r="EN301" s="113"/>
    </row>
    <row r="302" s="16" customFormat="true" ht="27" hidden="false" customHeight="true" outlineLevel="0" collapsed="false">
      <c r="B302" s="164" t="str">
        <f aca="false">IF(M302&gt;0,"Wypełnione","")</f>
        <v/>
      </c>
      <c r="C302" s="165" t="str">
        <f aca="false">IF(AU302=1,SUM(AU$11:AU302),"")</f>
        <v/>
      </c>
      <c r="D302" s="166"/>
      <c r="E302" s="167"/>
      <c r="F302" s="168"/>
      <c r="G302" s="169"/>
      <c r="H302" s="170"/>
      <c r="I302" s="168"/>
      <c r="J302" s="169"/>
      <c r="K302" s="170"/>
      <c r="L302" s="171"/>
      <c r="M302" s="172"/>
      <c r="N302" s="173"/>
      <c r="O302" s="173"/>
      <c r="P302" s="174"/>
      <c r="Q302" s="175"/>
      <c r="R302" s="175"/>
      <c r="S302" s="175"/>
      <c r="T302" s="175"/>
      <c r="U302" s="176"/>
      <c r="V302" s="177"/>
      <c r="W302" s="178"/>
      <c r="X302" s="178"/>
      <c r="Y302" s="178"/>
      <c r="Z302" s="178"/>
      <c r="AA302" s="178"/>
      <c r="AB302" s="178"/>
      <c r="AC302" s="178"/>
      <c r="AD302" s="178"/>
      <c r="AE302" s="179"/>
      <c r="AF302" s="180"/>
      <c r="AG302" s="177"/>
      <c r="AH302" s="178"/>
      <c r="AI302" s="181"/>
      <c r="AJ302" s="182"/>
      <c r="AK302" s="169"/>
      <c r="AL302" s="183"/>
      <c r="AM302" s="184"/>
      <c r="AN302" s="184"/>
      <c r="AO302" s="183"/>
      <c r="AP302" s="185"/>
      <c r="AQ302" s="186" t="str">
        <f aca="false">IF(BG302+BJ302&gt;0,"Wpisz miarę.","")</f>
        <v/>
      </c>
      <c r="AR302" s="187" t="n">
        <v>1</v>
      </c>
      <c r="AU302" s="188" t="n">
        <f aca="false">AW302</f>
        <v>0</v>
      </c>
      <c r="AV302" s="189" t="b">
        <f aca="false">ISNONTEXT(D302)</f>
        <v>1</v>
      </c>
      <c r="AW302" s="55" t="n">
        <f aca="false">IF(AV302=TRUE(),0,1)</f>
        <v>0</v>
      </c>
      <c r="AX302" s="190" t="n">
        <f aca="false">IF(D302=0,1,COUNTIF(D$12:D$401,D302))</f>
        <v>1</v>
      </c>
      <c r="AY302" s="191" t="n">
        <f aca="false">IF(AX302&gt;1,1,0)</f>
        <v>0</v>
      </c>
      <c r="BD302" s="193"/>
      <c r="BE302" s="193"/>
      <c r="BG302" s="194" t="n">
        <f aca="false">IF(AND(BH302&gt;0,BI302=0),1,0)</f>
        <v>0</v>
      </c>
      <c r="BH302" s="195" t="n">
        <f aca="false">AE302</f>
        <v>0</v>
      </c>
      <c r="BI302" s="187" t="n">
        <f aca="false">AF302</f>
        <v>0</v>
      </c>
      <c r="BJ302" s="194" t="n">
        <f aca="false">IF(AND(BK302&gt;0,BL302=0),1,0)</f>
        <v>0</v>
      </c>
      <c r="BK302" s="195" t="n">
        <f aca="false">AJ302</f>
        <v>0</v>
      </c>
      <c r="BL302" s="187" t="n">
        <f aca="false">AK302</f>
        <v>0</v>
      </c>
      <c r="BN302" s="196" t="n">
        <f aca="false">IF(P302&gt;0,1,0)</f>
        <v>0</v>
      </c>
      <c r="BO302" s="196" t="n">
        <f aca="false">IF(Q302&gt;0,1,0)</f>
        <v>0</v>
      </c>
      <c r="BP302" s="196" t="n">
        <f aca="false">IF(R302&gt;0,1,0)</f>
        <v>0</v>
      </c>
      <c r="BQ302" s="196" t="n">
        <f aca="false">IF(S302&gt;0,1,0)</f>
        <v>0</v>
      </c>
      <c r="BR302" s="196" t="n">
        <f aca="false">IF(T302&gt;0,1,0)</f>
        <v>0</v>
      </c>
      <c r="BS302" s="196" t="n">
        <f aca="false">IF(U302&gt;0,1,0)</f>
        <v>0</v>
      </c>
      <c r="BT302" s="197" t="n">
        <f aca="false">IF(SUM(BN302:BS302)&lt;=1,0,164)</f>
        <v>0</v>
      </c>
      <c r="CA302" s="27"/>
      <c r="CB302" s="199" t="str">
        <f aca="false">IF(ROUND(EJ302,2)=0,"",ROUND((K302-EJ302),2))</f>
        <v/>
      </c>
      <c r="CC302" s="200" t="str">
        <f aca="false">IF(CB302=0,"OK.",IF(CB302="","","Popraw  ;)"))</f>
        <v/>
      </c>
      <c r="CD302" s="201" t="str">
        <f aca="false">IF(ROWS(AP302:AP303)&gt;2,"Pamiętaj o wpisaniu WYPEŁNIONE do kol. z Filtrem","")</f>
        <v/>
      </c>
      <c r="CE302" s="217"/>
      <c r="CF302" s="218"/>
      <c r="CG302" s="218"/>
      <c r="CH302" s="218"/>
      <c r="CI302" s="220"/>
      <c r="CJ302" s="27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05" t="b">
        <f aca="false">ISNUMBER(D302)</f>
        <v>0</v>
      </c>
      <c r="CV302" s="206" t="b">
        <f aca="false">ISBLANK(D302)</f>
        <v>1</v>
      </c>
      <c r="CW302" s="189" t="b">
        <f aca="false">IF(CU302=CV302,FALSE(),TRUE())</f>
        <v>1</v>
      </c>
      <c r="CX302" s="55" t="n">
        <f aca="false">IF(CW302=TRUE(),0,1)</f>
        <v>0</v>
      </c>
      <c r="CY302" s="27"/>
      <c r="CZ302" s="55" t="n">
        <f aca="false">CX302</f>
        <v>0</v>
      </c>
      <c r="DA302" s="208" t="n">
        <f aca="false">IF(CZ302=0,DA301,CZ302)</f>
        <v>1</v>
      </c>
      <c r="DB302" s="161" t="n">
        <f aca="false">IF(DA302=1,1,IF(DA302=10,10,IF(DA302=20,20,10)))</f>
        <v>1</v>
      </c>
      <c r="DC302" s="27"/>
      <c r="DD302" s="208" t="n">
        <f aca="false">IF(DB302=1,1,0)</f>
        <v>1</v>
      </c>
      <c r="DE302" s="209" t="n">
        <f aca="false">DD302*K302</f>
        <v>0</v>
      </c>
      <c r="DF302" s="209" t="n">
        <f aca="false">DD302*M302</f>
        <v>0</v>
      </c>
      <c r="DG302" s="210"/>
      <c r="DH302" s="43"/>
      <c r="DI302" s="211"/>
      <c r="DJ302" s="112"/>
      <c r="DK302" s="162" t="n">
        <f aca="false">IF(DB302=1,M302,0)</f>
        <v>0</v>
      </c>
      <c r="DL302" s="212" t="n">
        <f aca="false">IF(AND(CZ302=1,DD302=1),2,DD302)</f>
        <v>1</v>
      </c>
      <c r="DM302" s="55" t="n">
        <f aca="false">IF(AND(DL302=2,DL303=2),2,IF(AND(DL302=2,DL303=1),3,DL302))</f>
        <v>1</v>
      </c>
      <c r="DN302" s="55" t="n">
        <f aca="false">IF(DM302=2,2,IF(AND(DM302=3,DM304=1),4,DM302))</f>
        <v>1</v>
      </c>
      <c r="DO302" s="55" t="n">
        <f aca="false">IF(DN302=2,2,IF(AND(DN302=4,DN305=1),5,DN302))</f>
        <v>1</v>
      </c>
      <c r="DP302" s="55" t="n">
        <f aca="false">IF(DO302=2,2,IF(AND(DO302=5,DO306=1),6,DO302))</f>
        <v>1</v>
      </c>
      <c r="DQ302" s="55" t="n">
        <f aca="false">IF(DP302=2,2,IF(AND(DP302=6,DP307=1),7,DP302))</f>
        <v>1</v>
      </c>
      <c r="DR302" s="55" t="n">
        <f aca="false">IF(DQ302=2,2,IF(AND(DQ302=7,DQ308=1),8,DQ302))</f>
        <v>1</v>
      </c>
      <c r="DS302" s="55" t="n">
        <f aca="false">IF(DR302=2,2,IF(AND(DR302=8,DR309=1),9,DR302))</f>
        <v>1</v>
      </c>
      <c r="DT302" s="55" t="n">
        <f aca="false">IF(DS302=2,2,IF(AND(DS302=9,DS310=1),10,DS302))</f>
        <v>1</v>
      </c>
      <c r="DU302" s="55" t="n">
        <f aca="false">IF(DT302=2,2,IF(AND(DT302=10,DT311=1),11,DT302))</f>
        <v>1</v>
      </c>
      <c r="DV302" s="55" t="n">
        <f aca="false">IF(DU302=2,2,IF(AND(DU302=11,DU312=1),12,DU302))</f>
        <v>1</v>
      </c>
      <c r="DW302" s="55" t="n">
        <f aca="false">IF(DV302=2,2,IF(AND(DV302=12,DV313=1),13,DV302))</f>
        <v>1</v>
      </c>
      <c r="DX302" s="55" t="n">
        <f aca="false">IF(DW302=2,2,IF(AND(DW302=13,DW314=1),14,DW302))</f>
        <v>1</v>
      </c>
      <c r="DY302" s="55" t="n">
        <f aca="false">IF(DX302=2,2,IF(AND(DX302=14,DX315=1),15,DX302))</f>
        <v>1</v>
      </c>
      <c r="DZ302" s="55" t="n">
        <f aca="false">IF(DY302=2,2,IF(AND(DY302=15,DY316=1),16,DY302))</f>
        <v>1</v>
      </c>
      <c r="EA302" s="55" t="n">
        <f aca="false">IF(DZ302=2,2,IF(AND(DZ302=16,DZ317=1),17,DZ302))</f>
        <v>1</v>
      </c>
      <c r="EB302" s="55" t="n">
        <f aca="false">IF(EA302=2,2,IF(AND(EA302=17,EA318=1),18,EA302))</f>
        <v>1</v>
      </c>
      <c r="EC302" s="213" t="n">
        <f aca="false">IF(EB302=2,2,IF(AND(EB302=18,EB319=1),19,EB302))</f>
        <v>1</v>
      </c>
      <c r="ED302" s="214" t="n">
        <f aca="false">IF(EC302=2,DK302,IF(EC302=3,(DK302+DK303),IF(EC302=4,(DK302+DK303+DK304),IF(EC302=5,(DK302+DK303+DK304+DK305),IF(EC302=6,(DK302+DK303+DK304+DK305+DK306),IF(EC302=7,(DK302+DK303+DK304+DK305+DK306+DK307),0))))))</f>
        <v>0</v>
      </c>
      <c r="EE302" s="215" t="n">
        <f aca="false">IF(EC302=8,(DK302+DK303+DK304+DK305+DK306+DK307+DK308),IF(EC302=9,(DK302+DK303+DK304+DK305+DK306+DK307+DK308+DK309),IF(EC302=10,(DK302+DK303+DK304+DK305+DK306+DK307+DK308+DK309+DK310),IF(EC302=11,(DK302+DK303+DK304+DK305+DK306+DK307+DK308+DK309+DK310+DK311),IF(EC302=12,(DK302+DK303+DK304+DK305+DK306+DK307+DK308+DK309+DK310+DK311+DK312),IF(EC302=13,(DK302+DK303+DK304+DK305+DK306+DK307+DK308+DK309+DK310+DK311+DK312+DK313),0))))))</f>
        <v>0</v>
      </c>
      <c r="EF302" s="215" t="n">
        <f aca="false">IF(EC302=14,SUM(DK302:DK314),IF(EC302=15,SUM(DK302:DK315),IF(EC302=16,SUM(DK302:DK316),IF(EC302=17,SUM(DK302:DK317),IF(EC302=18,SUM(DK302:DK318),IF(EC302=19,SUM(DK302:DK319),0))))))</f>
        <v>0</v>
      </c>
      <c r="EG302" s="216" t="n">
        <f aca="false">ED302+EE302+EF302</f>
        <v>0</v>
      </c>
      <c r="EH302" s="215"/>
      <c r="EI302" s="216"/>
      <c r="EJ302" s="113" t="n">
        <f aca="false">EG302+EI302</f>
        <v>0</v>
      </c>
      <c r="EK302" s="113"/>
      <c r="EL302" s="113"/>
      <c r="EM302" s="113"/>
      <c r="EN302" s="113"/>
    </row>
    <row r="303" s="16" customFormat="true" ht="27" hidden="false" customHeight="true" outlineLevel="0" collapsed="false">
      <c r="B303" s="164" t="str">
        <f aca="false">IF(M303&gt;0,"Wypełnione","")</f>
        <v/>
      </c>
      <c r="C303" s="165" t="str">
        <f aca="false">IF(AU303=1,SUM(AU$11:AU303),"")</f>
        <v/>
      </c>
      <c r="D303" s="166"/>
      <c r="E303" s="167"/>
      <c r="F303" s="168"/>
      <c r="G303" s="169"/>
      <c r="H303" s="170"/>
      <c r="I303" s="168"/>
      <c r="J303" s="169"/>
      <c r="K303" s="170"/>
      <c r="L303" s="171"/>
      <c r="M303" s="172"/>
      <c r="N303" s="173"/>
      <c r="O303" s="173"/>
      <c r="P303" s="174"/>
      <c r="Q303" s="175"/>
      <c r="R303" s="175"/>
      <c r="S303" s="175"/>
      <c r="T303" s="175"/>
      <c r="U303" s="176"/>
      <c r="V303" s="177"/>
      <c r="W303" s="178"/>
      <c r="X303" s="178"/>
      <c r="Y303" s="178"/>
      <c r="Z303" s="178"/>
      <c r="AA303" s="178"/>
      <c r="AB303" s="178"/>
      <c r="AC303" s="178"/>
      <c r="AD303" s="178"/>
      <c r="AE303" s="179"/>
      <c r="AF303" s="180"/>
      <c r="AG303" s="177"/>
      <c r="AH303" s="178"/>
      <c r="AI303" s="181"/>
      <c r="AJ303" s="182"/>
      <c r="AK303" s="169"/>
      <c r="AL303" s="183"/>
      <c r="AM303" s="184"/>
      <c r="AN303" s="184"/>
      <c r="AO303" s="183"/>
      <c r="AP303" s="185"/>
      <c r="AQ303" s="186" t="str">
        <f aca="false">IF(BG303+BJ303&gt;0,"Wpisz miarę.","")</f>
        <v/>
      </c>
      <c r="AR303" s="187" t="n">
        <v>1</v>
      </c>
      <c r="AU303" s="188" t="n">
        <f aca="false">AW303</f>
        <v>0</v>
      </c>
      <c r="AV303" s="189" t="b">
        <f aca="false">ISNONTEXT(D303)</f>
        <v>1</v>
      </c>
      <c r="AW303" s="55" t="n">
        <f aca="false">IF(AV303=TRUE(),0,1)</f>
        <v>0</v>
      </c>
      <c r="AX303" s="190" t="n">
        <f aca="false">IF(D303=0,1,COUNTIF(D$12:D$401,D303))</f>
        <v>1</v>
      </c>
      <c r="AY303" s="191" t="n">
        <f aca="false">IF(AX303&gt;1,1,0)</f>
        <v>0</v>
      </c>
      <c r="BD303" s="193"/>
      <c r="BE303" s="193"/>
      <c r="BG303" s="194" t="n">
        <f aca="false">IF(AND(BH303&gt;0,BI303=0),1,0)</f>
        <v>0</v>
      </c>
      <c r="BH303" s="195" t="n">
        <f aca="false">AE303</f>
        <v>0</v>
      </c>
      <c r="BI303" s="187" t="n">
        <f aca="false">AF303</f>
        <v>0</v>
      </c>
      <c r="BJ303" s="194" t="n">
        <f aca="false">IF(AND(BK303&gt;0,BL303=0),1,0)</f>
        <v>0</v>
      </c>
      <c r="BK303" s="195" t="n">
        <f aca="false">AJ303</f>
        <v>0</v>
      </c>
      <c r="BL303" s="187" t="n">
        <f aca="false">AK303</f>
        <v>0</v>
      </c>
      <c r="BN303" s="196" t="n">
        <f aca="false">IF(P303&gt;0,1,0)</f>
        <v>0</v>
      </c>
      <c r="BO303" s="196" t="n">
        <f aca="false">IF(Q303&gt;0,1,0)</f>
        <v>0</v>
      </c>
      <c r="BP303" s="196" t="n">
        <f aca="false">IF(R303&gt;0,1,0)</f>
        <v>0</v>
      </c>
      <c r="BQ303" s="196" t="n">
        <f aca="false">IF(S303&gt;0,1,0)</f>
        <v>0</v>
      </c>
      <c r="BR303" s="196" t="n">
        <f aca="false">IF(T303&gt;0,1,0)</f>
        <v>0</v>
      </c>
      <c r="BS303" s="196" t="n">
        <f aca="false">IF(U303&gt;0,1,0)</f>
        <v>0</v>
      </c>
      <c r="BT303" s="197" t="n">
        <f aca="false">IF(SUM(BN303:BS303)&lt;=1,0,164)</f>
        <v>0</v>
      </c>
      <c r="CA303" s="27"/>
      <c r="CB303" s="199" t="str">
        <f aca="false">IF(ROUND(EJ303,2)=0,"",ROUND((K303-EJ303),2))</f>
        <v/>
      </c>
      <c r="CC303" s="200" t="str">
        <f aca="false">IF(CB303=0,"OK.",IF(CB303="","","Popraw  ;)"))</f>
        <v/>
      </c>
      <c r="CD303" s="201" t="str">
        <f aca="false">IF(ROWS(AP303:AP304)&gt;2,"Pamiętaj o wpisaniu WYPEŁNIONE do kol. z Filtrem","")</f>
        <v/>
      </c>
      <c r="CE303" s="217"/>
      <c r="CF303" s="218"/>
      <c r="CG303" s="218"/>
      <c r="CH303" s="218"/>
      <c r="CI303" s="220"/>
      <c r="CJ303" s="27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05" t="b">
        <f aca="false">ISNUMBER(D303)</f>
        <v>0</v>
      </c>
      <c r="CV303" s="206" t="b">
        <f aca="false">ISBLANK(D303)</f>
        <v>1</v>
      </c>
      <c r="CW303" s="189" t="b">
        <f aca="false">IF(CU303=CV303,FALSE(),TRUE())</f>
        <v>1</v>
      </c>
      <c r="CX303" s="55" t="n">
        <f aca="false">IF(CW303=TRUE(),0,1)</f>
        <v>0</v>
      </c>
      <c r="CY303" s="27"/>
      <c r="CZ303" s="55" t="n">
        <f aca="false">CX303</f>
        <v>0</v>
      </c>
      <c r="DA303" s="208" t="n">
        <f aca="false">IF(CZ303=0,DA302,CZ303)</f>
        <v>1</v>
      </c>
      <c r="DB303" s="161" t="n">
        <f aca="false">IF(DA303=1,1,IF(DA303=10,10,IF(DA303=20,20,10)))</f>
        <v>1</v>
      </c>
      <c r="DC303" s="27"/>
      <c r="DD303" s="208" t="n">
        <f aca="false">IF(DB303=1,1,0)</f>
        <v>1</v>
      </c>
      <c r="DE303" s="209" t="n">
        <f aca="false">DD303*K303</f>
        <v>0</v>
      </c>
      <c r="DF303" s="209" t="n">
        <f aca="false">DD303*M303</f>
        <v>0</v>
      </c>
      <c r="DG303" s="210"/>
      <c r="DH303" s="43"/>
      <c r="DI303" s="211"/>
      <c r="DJ303" s="112"/>
      <c r="DK303" s="162" t="n">
        <f aca="false">IF(DB303=1,M303,0)</f>
        <v>0</v>
      </c>
      <c r="DL303" s="212" t="n">
        <f aca="false">IF(AND(CZ303=1,DD303=1),2,DD303)</f>
        <v>1</v>
      </c>
      <c r="DM303" s="55" t="n">
        <f aca="false">IF(AND(DL303=2,DL304=2),2,IF(AND(DL303=2,DL304=1),3,DL303))</f>
        <v>1</v>
      </c>
      <c r="DN303" s="55" t="n">
        <f aca="false">IF(DM303=2,2,IF(AND(DM303=3,DM305=1),4,DM303))</f>
        <v>1</v>
      </c>
      <c r="DO303" s="55" t="n">
        <f aca="false">IF(DN303=2,2,IF(AND(DN303=4,DN306=1),5,DN303))</f>
        <v>1</v>
      </c>
      <c r="DP303" s="55" t="n">
        <f aca="false">IF(DO303=2,2,IF(AND(DO303=5,DO307=1),6,DO303))</f>
        <v>1</v>
      </c>
      <c r="DQ303" s="55" t="n">
        <f aca="false">IF(DP303=2,2,IF(AND(DP303=6,DP308=1),7,DP303))</f>
        <v>1</v>
      </c>
      <c r="DR303" s="55" t="n">
        <f aca="false">IF(DQ303=2,2,IF(AND(DQ303=7,DQ309=1),8,DQ303))</f>
        <v>1</v>
      </c>
      <c r="DS303" s="55" t="n">
        <f aca="false">IF(DR303=2,2,IF(AND(DR303=8,DR310=1),9,DR303))</f>
        <v>1</v>
      </c>
      <c r="DT303" s="55" t="n">
        <f aca="false">IF(DS303=2,2,IF(AND(DS303=9,DS311=1),10,DS303))</f>
        <v>1</v>
      </c>
      <c r="DU303" s="55" t="n">
        <f aca="false">IF(DT303=2,2,IF(AND(DT303=10,DT312=1),11,DT303))</f>
        <v>1</v>
      </c>
      <c r="DV303" s="55" t="n">
        <f aca="false">IF(DU303=2,2,IF(AND(DU303=11,DU313=1),12,DU303))</f>
        <v>1</v>
      </c>
      <c r="DW303" s="55" t="n">
        <f aca="false">IF(DV303=2,2,IF(AND(DV303=12,DV314=1),13,DV303))</f>
        <v>1</v>
      </c>
      <c r="DX303" s="55" t="n">
        <f aca="false">IF(DW303=2,2,IF(AND(DW303=13,DW315=1),14,DW303))</f>
        <v>1</v>
      </c>
      <c r="DY303" s="55" t="n">
        <f aca="false">IF(DX303=2,2,IF(AND(DX303=14,DX316=1),15,DX303))</f>
        <v>1</v>
      </c>
      <c r="DZ303" s="55" t="n">
        <f aca="false">IF(DY303=2,2,IF(AND(DY303=15,DY317=1),16,DY303))</f>
        <v>1</v>
      </c>
      <c r="EA303" s="55" t="n">
        <f aca="false">IF(DZ303=2,2,IF(AND(DZ303=16,DZ318=1),17,DZ303))</f>
        <v>1</v>
      </c>
      <c r="EB303" s="55" t="n">
        <f aca="false">IF(EA303=2,2,IF(AND(EA303=17,EA319=1),18,EA303))</f>
        <v>1</v>
      </c>
      <c r="EC303" s="213" t="n">
        <f aca="false">IF(EB303=2,2,IF(AND(EB303=18,EB320=1),19,EB303))</f>
        <v>1</v>
      </c>
      <c r="ED303" s="214" t="n">
        <f aca="false">IF(EC303=2,DK303,IF(EC303=3,(DK303+DK304),IF(EC303=4,(DK303+DK304+DK305),IF(EC303=5,(DK303+DK304+DK305+DK306),IF(EC303=6,(DK303+DK304+DK305+DK306+DK307),IF(EC303=7,(DK303+DK304+DK305+DK306+DK307+DK308),0))))))</f>
        <v>0</v>
      </c>
      <c r="EE303" s="215" t="n">
        <f aca="false">IF(EC303=8,(DK303+DK304+DK305+DK306+DK307+DK308+DK309),IF(EC303=9,(DK303+DK304+DK305+DK306+DK307+DK308+DK309+DK310),IF(EC303=10,(DK303+DK304+DK305+DK306+DK307+DK308+DK309+DK310+DK311),IF(EC303=11,(DK303+DK304+DK305+DK306+DK307+DK308+DK309+DK310+DK311+DK312),IF(EC303=12,(DK303+DK304+DK305+DK306+DK307+DK308+DK309+DK310+DK311+DK312+DK313),IF(EC303=13,(DK303+DK304+DK305+DK306+DK307+DK308+DK309+DK310+DK311+DK312+DK313+DK314),0))))))</f>
        <v>0</v>
      </c>
      <c r="EF303" s="215" t="n">
        <f aca="false">IF(EC303=14,SUM(DK303:DK315),IF(EC303=15,SUM(DK303:DK316),IF(EC303=16,SUM(DK303:DK317),IF(EC303=17,SUM(DK303:DK318),IF(EC303=18,SUM(DK303:DK319),IF(EC303=19,SUM(DK303:DK320),0))))))</f>
        <v>0</v>
      </c>
      <c r="EG303" s="216" t="n">
        <f aca="false">ED303+EE303+EF303</f>
        <v>0</v>
      </c>
      <c r="EH303" s="215"/>
      <c r="EI303" s="216"/>
      <c r="EJ303" s="113" t="n">
        <f aca="false">EG303+EI303</f>
        <v>0</v>
      </c>
      <c r="EK303" s="113"/>
      <c r="EL303" s="113"/>
      <c r="EM303" s="113"/>
      <c r="EN303" s="113"/>
    </row>
    <row r="304" s="16" customFormat="true" ht="27" hidden="false" customHeight="true" outlineLevel="0" collapsed="false">
      <c r="B304" s="164" t="str">
        <f aca="false">IF(M304&gt;0,"Wypełnione","")</f>
        <v/>
      </c>
      <c r="C304" s="165" t="str">
        <f aca="false">IF(AU304=1,SUM(AU$11:AU304),"")</f>
        <v/>
      </c>
      <c r="D304" s="166"/>
      <c r="E304" s="167"/>
      <c r="F304" s="168"/>
      <c r="G304" s="169"/>
      <c r="H304" s="170"/>
      <c r="I304" s="168"/>
      <c r="J304" s="169"/>
      <c r="K304" s="170"/>
      <c r="L304" s="171"/>
      <c r="M304" s="172"/>
      <c r="N304" s="173"/>
      <c r="O304" s="173"/>
      <c r="P304" s="174"/>
      <c r="Q304" s="175"/>
      <c r="R304" s="175"/>
      <c r="S304" s="175"/>
      <c r="T304" s="175"/>
      <c r="U304" s="176"/>
      <c r="V304" s="177"/>
      <c r="W304" s="178"/>
      <c r="X304" s="178"/>
      <c r="Y304" s="178"/>
      <c r="Z304" s="178"/>
      <c r="AA304" s="178"/>
      <c r="AB304" s="178"/>
      <c r="AC304" s="178"/>
      <c r="AD304" s="178"/>
      <c r="AE304" s="179"/>
      <c r="AF304" s="180"/>
      <c r="AG304" s="177"/>
      <c r="AH304" s="178"/>
      <c r="AI304" s="181"/>
      <c r="AJ304" s="182"/>
      <c r="AK304" s="169"/>
      <c r="AL304" s="183"/>
      <c r="AM304" s="184"/>
      <c r="AN304" s="184"/>
      <c r="AO304" s="183"/>
      <c r="AP304" s="185"/>
      <c r="AQ304" s="186" t="str">
        <f aca="false">IF(BG304+BJ304&gt;0,"Wpisz miarę.","")</f>
        <v/>
      </c>
      <c r="AR304" s="187" t="n">
        <v>1</v>
      </c>
      <c r="AU304" s="188" t="n">
        <f aca="false">AW304</f>
        <v>0</v>
      </c>
      <c r="AV304" s="189" t="b">
        <f aca="false">ISNONTEXT(D304)</f>
        <v>1</v>
      </c>
      <c r="AW304" s="55" t="n">
        <f aca="false">IF(AV304=TRUE(),0,1)</f>
        <v>0</v>
      </c>
      <c r="AX304" s="190" t="n">
        <f aca="false">IF(D304=0,1,COUNTIF(D$12:D$401,D304))</f>
        <v>1</v>
      </c>
      <c r="AY304" s="191" t="n">
        <f aca="false">IF(AX304&gt;1,1,0)</f>
        <v>0</v>
      </c>
      <c r="BD304" s="193"/>
      <c r="BE304" s="193"/>
      <c r="BG304" s="194" t="n">
        <f aca="false">IF(AND(BH304&gt;0,BI304=0),1,0)</f>
        <v>0</v>
      </c>
      <c r="BH304" s="195" t="n">
        <f aca="false">AE304</f>
        <v>0</v>
      </c>
      <c r="BI304" s="187" t="n">
        <f aca="false">AF304</f>
        <v>0</v>
      </c>
      <c r="BJ304" s="194" t="n">
        <f aca="false">IF(AND(BK304&gt;0,BL304=0),1,0)</f>
        <v>0</v>
      </c>
      <c r="BK304" s="195" t="n">
        <f aca="false">AJ304</f>
        <v>0</v>
      </c>
      <c r="BL304" s="187" t="n">
        <f aca="false">AK304</f>
        <v>0</v>
      </c>
      <c r="BN304" s="196" t="n">
        <f aca="false">IF(P304&gt;0,1,0)</f>
        <v>0</v>
      </c>
      <c r="BO304" s="196" t="n">
        <f aca="false">IF(Q304&gt;0,1,0)</f>
        <v>0</v>
      </c>
      <c r="BP304" s="196" t="n">
        <f aca="false">IF(R304&gt;0,1,0)</f>
        <v>0</v>
      </c>
      <c r="BQ304" s="196" t="n">
        <f aca="false">IF(S304&gt;0,1,0)</f>
        <v>0</v>
      </c>
      <c r="BR304" s="196" t="n">
        <f aca="false">IF(T304&gt;0,1,0)</f>
        <v>0</v>
      </c>
      <c r="BS304" s="196" t="n">
        <f aca="false">IF(U304&gt;0,1,0)</f>
        <v>0</v>
      </c>
      <c r="BT304" s="197" t="n">
        <f aca="false">IF(SUM(BN304:BS304)&lt;=1,0,164)</f>
        <v>0</v>
      </c>
      <c r="CA304" s="27"/>
      <c r="CB304" s="199" t="str">
        <f aca="false">IF(ROUND(EJ304,2)=0,"",ROUND((K304-EJ304),2))</f>
        <v/>
      </c>
      <c r="CC304" s="200" t="str">
        <f aca="false">IF(CB304=0,"OK.",IF(CB304="","","Popraw  ;)"))</f>
        <v/>
      </c>
      <c r="CD304" s="201" t="str">
        <f aca="false">IF(ROWS(AP304:AP305)&gt;2,"Pamiętaj o wpisaniu WYPEŁNIONE do kol. z Filtrem","")</f>
        <v/>
      </c>
      <c r="CE304" s="217"/>
      <c r="CF304" s="218"/>
      <c r="CG304" s="218"/>
      <c r="CH304" s="218"/>
      <c r="CI304" s="220"/>
      <c r="CJ304" s="27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05" t="b">
        <f aca="false">ISNUMBER(D304)</f>
        <v>0</v>
      </c>
      <c r="CV304" s="206" t="b">
        <f aca="false">ISBLANK(D304)</f>
        <v>1</v>
      </c>
      <c r="CW304" s="189" t="b">
        <f aca="false">IF(CU304=CV304,FALSE(),TRUE())</f>
        <v>1</v>
      </c>
      <c r="CX304" s="55" t="n">
        <f aca="false">IF(CW304=TRUE(),0,1)</f>
        <v>0</v>
      </c>
      <c r="CY304" s="27"/>
      <c r="CZ304" s="55" t="n">
        <f aca="false">CX304</f>
        <v>0</v>
      </c>
      <c r="DA304" s="208" t="n">
        <f aca="false">IF(CZ304=0,DA303,CZ304)</f>
        <v>1</v>
      </c>
      <c r="DB304" s="161" t="n">
        <f aca="false">IF(DA304=1,1,IF(DA304=10,10,IF(DA304=20,20,10)))</f>
        <v>1</v>
      </c>
      <c r="DC304" s="27"/>
      <c r="DD304" s="208" t="n">
        <f aca="false">IF(DB304=1,1,0)</f>
        <v>1</v>
      </c>
      <c r="DE304" s="209" t="n">
        <f aca="false">DD304*K304</f>
        <v>0</v>
      </c>
      <c r="DF304" s="209" t="n">
        <f aca="false">DD304*M304</f>
        <v>0</v>
      </c>
      <c r="DG304" s="210"/>
      <c r="DH304" s="43"/>
      <c r="DI304" s="211"/>
      <c r="DJ304" s="112"/>
      <c r="DK304" s="162" t="n">
        <f aca="false">IF(DB304=1,M304,0)</f>
        <v>0</v>
      </c>
      <c r="DL304" s="212" t="n">
        <f aca="false">IF(AND(CZ304=1,DD304=1),2,DD304)</f>
        <v>1</v>
      </c>
      <c r="DM304" s="55" t="n">
        <f aca="false">IF(AND(DL304=2,DL305=2),2,IF(AND(DL304=2,DL305=1),3,DL304))</f>
        <v>1</v>
      </c>
      <c r="DN304" s="55" t="n">
        <f aca="false">IF(DM304=2,2,IF(AND(DM304=3,DM306=1),4,DM304))</f>
        <v>1</v>
      </c>
      <c r="DO304" s="55" t="n">
        <f aca="false">IF(DN304=2,2,IF(AND(DN304=4,DN307=1),5,DN304))</f>
        <v>1</v>
      </c>
      <c r="DP304" s="55" t="n">
        <f aca="false">IF(DO304=2,2,IF(AND(DO304=5,DO308=1),6,DO304))</f>
        <v>1</v>
      </c>
      <c r="DQ304" s="55" t="n">
        <f aca="false">IF(DP304=2,2,IF(AND(DP304=6,DP309=1),7,DP304))</f>
        <v>1</v>
      </c>
      <c r="DR304" s="55" t="n">
        <f aca="false">IF(DQ304=2,2,IF(AND(DQ304=7,DQ310=1),8,DQ304))</f>
        <v>1</v>
      </c>
      <c r="DS304" s="55" t="n">
        <f aca="false">IF(DR304=2,2,IF(AND(DR304=8,DR311=1),9,DR304))</f>
        <v>1</v>
      </c>
      <c r="DT304" s="55" t="n">
        <f aca="false">IF(DS304=2,2,IF(AND(DS304=9,DS312=1),10,DS304))</f>
        <v>1</v>
      </c>
      <c r="DU304" s="55" t="n">
        <f aca="false">IF(DT304=2,2,IF(AND(DT304=10,DT313=1),11,DT304))</f>
        <v>1</v>
      </c>
      <c r="DV304" s="55" t="n">
        <f aca="false">IF(DU304=2,2,IF(AND(DU304=11,DU314=1),12,DU304))</f>
        <v>1</v>
      </c>
      <c r="DW304" s="55" t="n">
        <f aca="false">IF(DV304=2,2,IF(AND(DV304=12,DV315=1),13,DV304))</f>
        <v>1</v>
      </c>
      <c r="DX304" s="55" t="n">
        <f aca="false">IF(DW304=2,2,IF(AND(DW304=13,DW316=1),14,DW304))</f>
        <v>1</v>
      </c>
      <c r="DY304" s="55" t="n">
        <f aca="false">IF(DX304=2,2,IF(AND(DX304=14,DX317=1),15,DX304))</f>
        <v>1</v>
      </c>
      <c r="DZ304" s="55" t="n">
        <f aca="false">IF(DY304=2,2,IF(AND(DY304=15,DY318=1),16,DY304))</f>
        <v>1</v>
      </c>
      <c r="EA304" s="55" t="n">
        <f aca="false">IF(DZ304=2,2,IF(AND(DZ304=16,DZ319=1),17,DZ304))</f>
        <v>1</v>
      </c>
      <c r="EB304" s="55" t="n">
        <f aca="false">IF(EA304=2,2,IF(AND(EA304=17,EA320=1),18,EA304))</f>
        <v>1</v>
      </c>
      <c r="EC304" s="213" t="n">
        <f aca="false">IF(EB304=2,2,IF(AND(EB304=18,EB321=1),19,EB304))</f>
        <v>1</v>
      </c>
      <c r="ED304" s="214" t="n">
        <f aca="false">IF(EC304=2,DK304,IF(EC304=3,(DK304+DK305),IF(EC304=4,(DK304+DK305+DK306),IF(EC304=5,(DK304+DK305+DK306+DK307),IF(EC304=6,(DK304+DK305+DK306+DK307+DK308),IF(EC304=7,(DK304+DK305+DK306+DK307+DK308+DK309),0))))))</f>
        <v>0</v>
      </c>
      <c r="EE304" s="215" t="n">
        <f aca="false">IF(EC304=8,(DK304+DK305+DK306+DK307+DK308+DK309+DK310),IF(EC304=9,(DK304+DK305+DK306+DK307+DK308+DK309+DK310+DK311),IF(EC304=10,(DK304+DK305+DK306+DK307+DK308+DK309+DK310+DK311+DK312),IF(EC304=11,(DK304+DK305+DK306+DK307+DK308+DK309+DK310+DK311+DK312+DK313),IF(EC304=12,(DK304+DK305+DK306+DK307+DK308+DK309+DK310+DK311+DK312+DK313+DK314),IF(EC304=13,(DK304+DK305+DK306+DK307+DK308+DK309+DK310+DK311+DK312+DK313+DK314+DK315),0))))))</f>
        <v>0</v>
      </c>
      <c r="EF304" s="215" t="n">
        <f aca="false">IF(EC304=14,SUM(DK304:DK316),IF(EC304=15,SUM(DK304:DK317),IF(EC304=16,SUM(DK304:DK318),IF(EC304=17,SUM(DK304:DK319),IF(EC304=18,SUM(DK304:DK320),IF(EC304=19,SUM(DK304:DK321),0))))))</f>
        <v>0</v>
      </c>
      <c r="EG304" s="216" t="n">
        <f aca="false">ED304+EE304+EF304</f>
        <v>0</v>
      </c>
      <c r="EH304" s="215"/>
      <c r="EI304" s="216"/>
      <c r="EJ304" s="113" t="n">
        <f aca="false">EG304+EI304</f>
        <v>0</v>
      </c>
      <c r="EK304" s="113"/>
      <c r="EL304" s="113"/>
      <c r="EM304" s="113"/>
      <c r="EN304" s="113"/>
    </row>
    <row r="305" s="16" customFormat="true" ht="27" hidden="false" customHeight="true" outlineLevel="0" collapsed="false">
      <c r="B305" s="164" t="str">
        <f aca="false">IF(M305&gt;0,"Wypełnione","")</f>
        <v/>
      </c>
      <c r="C305" s="165" t="str">
        <f aca="false">IF(AU305=1,SUM(AU$11:AU305),"")</f>
        <v/>
      </c>
      <c r="D305" s="166"/>
      <c r="E305" s="167"/>
      <c r="F305" s="168"/>
      <c r="G305" s="169"/>
      <c r="H305" s="170"/>
      <c r="I305" s="168"/>
      <c r="J305" s="169"/>
      <c r="K305" s="170"/>
      <c r="L305" s="171"/>
      <c r="M305" s="172"/>
      <c r="N305" s="173"/>
      <c r="O305" s="173"/>
      <c r="P305" s="174"/>
      <c r="Q305" s="175"/>
      <c r="R305" s="175"/>
      <c r="S305" s="175"/>
      <c r="T305" s="175"/>
      <c r="U305" s="176"/>
      <c r="V305" s="177"/>
      <c r="W305" s="178"/>
      <c r="X305" s="178"/>
      <c r="Y305" s="178"/>
      <c r="Z305" s="178"/>
      <c r="AA305" s="178"/>
      <c r="AB305" s="178"/>
      <c r="AC305" s="178"/>
      <c r="AD305" s="178"/>
      <c r="AE305" s="179"/>
      <c r="AF305" s="180"/>
      <c r="AG305" s="177"/>
      <c r="AH305" s="178"/>
      <c r="AI305" s="181"/>
      <c r="AJ305" s="182"/>
      <c r="AK305" s="169"/>
      <c r="AL305" s="183"/>
      <c r="AM305" s="184"/>
      <c r="AN305" s="184"/>
      <c r="AO305" s="183"/>
      <c r="AP305" s="185"/>
      <c r="AQ305" s="186" t="str">
        <f aca="false">IF(BG305+BJ305&gt;0,"Wpisz miarę.","")</f>
        <v/>
      </c>
      <c r="AR305" s="187" t="n">
        <v>1</v>
      </c>
      <c r="AU305" s="188" t="n">
        <f aca="false">AW305</f>
        <v>0</v>
      </c>
      <c r="AV305" s="189" t="b">
        <f aca="false">ISNONTEXT(D305)</f>
        <v>1</v>
      </c>
      <c r="AW305" s="55" t="n">
        <f aca="false">IF(AV305=TRUE(),0,1)</f>
        <v>0</v>
      </c>
      <c r="AX305" s="190" t="n">
        <f aca="false">IF(D305=0,1,COUNTIF(D$12:D$401,D305))</f>
        <v>1</v>
      </c>
      <c r="AY305" s="191" t="n">
        <f aca="false">IF(AX305&gt;1,1,0)</f>
        <v>0</v>
      </c>
      <c r="BD305" s="193"/>
      <c r="BE305" s="193"/>
      <c r="BG305" s="194" t="n">
        <f aca="false">IF(AND(BH305&gt;0,BI305=0),1,0)</f>
        <v>0</v>
      </c>
      <c r="BH305" s="195" t="n">
        <f aca="false">AE305</f>
        <v>0</v>
      </c>
      <c r="BI305" s="187" t="n">
        <f aca="false">AF305</f>
        <v>0</v>
      </c>
      <c r="BJ305" s="194" t="n">
        <f aca="false">IF(AND(BK305&gt;0,BL305=0),1,0)</f>
        <v>0</v>
      </c>
      <c r="BK305" s="195" t="n">
        <f aca="false">AJ305</f>
        <v>0</v>
      </c>
      <c r="BL305" s="187" t="n">
        <f aca="false">AK305</f>
        <v>0</v>
      </c>
      <c r="BN305" s="196" t="n">
        <f aca="false">IF(P305&gt;0,1,0)</f>
        <v>0</v>
      </c>
      <c r="BO305" s="196" t="n">
        <f aca="false">IF(Q305&gt;0,1,0)</f>
        <v>0</v>
      </c>
      <c r="BP305" s="196" t="n">
        <f aca="false">IF(R305&gt;0,1,0)</f>
        <v>0</v>
      </c>
      <c r="BQ305" s="196" t="n">
        <f aca="false">IF(S305&gt;0,1,0)</f>
        <v>0</v>
      </c>
      <c r="BR305" s="196" t="n">
        <f aca="false">IF(T305&gt;0,1,0)</f>
        <v>0</v>
      </c>
      <c r="BS305" s="196" t="n">
        <f aca="false">IF(U305&gt;0,1,0)</f>
        <v>0</v>
      </c>
      <c r="BT305" s="197" t="n">
        <f aca="false">IF(SUM(BN305:BS305)&lt;=1,0,164)</f>
        <v>0</v>
      </c>
      <c r="CA305" s="27"/>
      <c r="CB305" s="199" t="str">
        <f aca="false">IF(ROUND(EJ305,2)=0,"",ROUND((K305-EJ305),2))</f>
        <v/>
      </c>
      <c r="CC305" s="200" t="str">
        <f aca="false">IF(CB305=0,"OK.",IF(CB305="","","Popraw  ;)"))</f>
        <v/>
      </c>
      <c r="CD305" s="201" t="str">
        <f aca="false">IF(ROWS(AP305:AP306)&gt;2,"Pamiętaj o wpisaniu WYPEŁNIONE do kol. z Filtrem","")</f>
        <v/>
      </c>
      <c r="CE305" s="217"/>
      <c r="CF305" s="218"/>
      <c r="CG305" s="218"/>
      <c r="CH305" s="218"/>
      <c r="CI305" s="220"/>
      <c r="CJ305" s="27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05" t="b">
        <f aca="false">ISNUMBER(D305)</f>
        <v>0</v>
      </c>
      <c r="CV305" s="206" t="b">
        <f aca="false">ISBLANK(D305)</f>
        <v>1</v>
      </c>
      <c r="CW305" s="189" t="b">
        <f aca="false">IF(CU305=CV305,FALSE(),TRUE())</f>
        <v>1</v>
      </c>
      <c r="CX305" s="55" t="n">
        <f aca="false">IF(CW305=TRUE(),0,1)</f>
        <v>0</v>
      </c>
      <c r="CY305" s="27"/>
      <c r="CZ305" s="55" t="n">
        <f aca="false">CX305</f>
        <v>0</v>
      </c>
      <c r="DA305" s="208" t="n">
        <f aca="false">IF(CZ305=0,DA304,CZ305)</f>
        <v>1</v>
      </c>
      <c r="DB305" s="161" t="n">
        <f aca="false">IF(DA305=1,1,IF(DA305=10,10,IF(DA305=20,20,10)))</f>
        <v>1</v>
      </c>
      <c r="DC305" s="27"/>
      <c r="DD305" s="208" t="n">
        <f aca="false">IF(DB305=1,1,0)</f>
        <v>1</v>
      </c>
      <c r="DE305" s="209" t="n">
        <f aca="false">DD305*K305</f>
        <v>0</v>
      </c>
      <c r="DF305" s="209" t="n">
        <f aca="false">DD305*M305</f>
        <v>0</v>
      </c>
      <c r="DG305" s="210"/>
      <c r="DH305" s="43"/>
      <c r="DI305" s="211"/>
      <c r="DJ305" s="112"/>
      <c r="DK305" s="162" t="n">
        <f aca="false">IF(DB305=1,M305,0)</f>
        <v>0</v>
      </c>
      <c r="DL305" s="212" t="n">
        <f aca="false">IF(AND(CZ305=1,DD305=1),2,DD305)</f>
        <v>1</v>
      </c>
      <c r="DM305" s="55" t="n">
        <f aca="false">IF(AND(DL305=2,DL306=2),2,IF(AND(DL305=2,DL306=1),3,DL305))</f>
        <v>1</v>
      </c>
      <c r="DN305" s="55" t="n">
        <f aca="false">IF(DM305=2,2,IF(AND(DM305=3,DM307=1),4,DM305))</f>
        <v>1</v>
      </c>
      <c r="DO305" s="55" t="n">
        <f aca="false">IF(DN305=2,2,IF(AND(DN305=4,DN308=1),5,DN305))</f>
        <v>1</v>
      </c>
      <c r="DP305" s="55" t="n">
        <f aca="false">IF(DO305=2,2,IF(AND(DO305=5,DO309=1),6,DO305))</f>
        <v>1</v>
      </c>
      <c r="DQ305" s="55" t="n">
        <f aca="false">IF(DP305=2,2,IF(AND(DP305=6,DP310=1),7,DP305))</f>
        <v>1</v>
      </c>
      <c r="DR305" s="55" t="n">
        <f aca="false">IF(DQ305=2,2,IF(AND(DQ305=7,DQ311=1),8,DQ305))</f>
        <v>1</v>
      </c>
      <c r="DS305" s="55" t="n">
        <f aca="false">IF(DR305=2,2,IF(AND(DR305=8,DR312=1),9,DR305))</f>
        <v>1</v>
      </c>
      <c r="DT305" s="55" t="n">
        <f aca="false">IF(DS305=2,2,IF(AND(DS305=9,DS313=1),10,DS305))</f>
        <v>1</v>
      </c>
      <c r="DU305" s="55" t="n">
        <f aca="false">IF(DT305=2,2,IF(AND(DT305=10,DT314=1),11,DT305))</f>
        <v>1</v>
      </c>
      <c r="DV305" s="55" t="n">
        <f aca="false">IF(DU305=2,2,IF(AND(DU305=11,DU315=1),12,DU305))</f>
        <v>1</v>
      </c>
      <c r="DW305" s="55" t="n">
        <f aca="false">IF(DV305=2,2,IF(AND(DV305=12,DV316=1),13,DV305))</f>
        <v>1</v>
      </c>
      <c r="DX305" s="55" t="n">
        <f aca="false">IF(DW305=2,2,IF(AND(DW305=13,DW317=1),14,DW305))</f>
        <v>1</v>
      </c>
      <c r="DY305" s="55" t="n">
        <f aca="false">IF(DX305=2,2,IF(AND(DX305=14,DX318=1),15,DX305))</f>
        <v>1</v>
      </c>
      <c r="DZ305" s="55" t="n">
        <f aca="false">IF(DY305=2,2,IF(AND(DY305=15,DY319=1),16,DY305))</f>
        <v>1</v>
      </c>
      <c r="EA305" s="55" t="n">
        <f aca="false">IF(DZ305=2,2,IF(AND(DZ305=16,DZ320=1),17,DZ305))</f>
        <v>1</v>
      </c>
      <c r="EB305" s="55" t="n">
        <f aca="false">IF(EA305=2,2,IF(AND(EA305=17,EA321=1),18,EA305))</f>
        <v>1</v>
      </c>
      <c r="EC305" s="213" t="n">
        <f aca="false">IF(EB305=2,2,IF(AND(EB305=18,EB322=1),19,EB305))</f>
        <v>1</v>
      </c>
      <c r="ED305" s="214" t="n">
        <f aca="false">IF(EC305=2,DK305,IF(EC305=3,(DK305+DK306),IF(EC305=4,(DK305+DK306+DK307),IF(EC305=5,(DK305+DK306+DK307+DK308),IF(EC305=6,(DK305+DK306+DK307+DK308+DK309),IF(EC305=7,(DK305+DK306+DK307+DK308+DK309+DK310),0))))))</f>
        <v>0</v>
      </c>
      <c r="EE305" s="215" t="n">
        <f aca="false">IF(EC305=8,(DK305+DK306+DK307+DK308+DK309+DK310+DK311),IF(EC305=9,(DK305+DK306+DK307+DK308+DK309+DK310+DK311+DK312),IF(EC305=10,(DK305+DK306+DK307+DK308+DK309+DK310+DK311+DK312+DK313),IF(EC305=11,(DK305+DK306+DK307+DK308+DK309+DK310+DK311+DK312+DK313+DK314),IF(EC305=12,(DK305+DK306+DK307+DK308+DK309+DK310+DK311+DK312+DK313+DK314+DK315),IF(EC305=13,(DK305+DK306+DK307+DK308+DK309+DK310+DK311+DK312+DK313+DK314+DK315+DK316),0))))))</f>
        <v>0</v>
      </c>
      <c r="EF305" s="215" t="n">
        <f aca="false">IF(EC305=14,SUM(DK305:DK317),IF(EC305=15,SUM(DK305:DK318),IF(EC305=16,SUM(DK305:DK319),IF(EC305=17,SUM(DK305:DK320),IF(EC305=18,SUM(DK305:DK321),IF(EC305=19,SUM(DK305:DK322),0))))))</f>
        <v>0</v>
      </c>
      <c r="EG305" s="216" t="n">
        <f aca="false">ED305+EE305+EF305</f>
        <v>0</v>
      </c>
      <c r="EH305" s="215"/>
      <c r="EI305" s="216"/>
      <c r="EJ305" s="113" t="n">
        <f aca="false">EG305+EI305</f>
        <v>0</v>
      </c>
      <c r="EK305" s="113"/>
      <c r="EL305" s="113"/>
      <c r="EM305" s="113"/>
      <c r="EN305" s="113"/>
    </row>
    <row r="306" s="16" customFormat="true" ht="27" hidden="false" customHeight="true" outlineLevel="0" collapsed="false">
      <c r="B306" s="164" t="str">
        <f aca="false">IF(M306&gt;0,"Wypełnione","")</f>
        <v/>
      </c>
      <c r="C306" s="165" t="str">
        <f aca="false">IF(AU306=1,SUM(AU$11:AU306),"")</f>
        <v/>
      </c>
      <c r="D306" s="166"/>
      <c r="E306" s="167"/>
      <c r="F306" s="168"/>
      <c r="G306" s="169"/>
      <c r="H306" s="170"/>
      <c r="I306" s="168"/>
      <c r="J306" s="169"/>
      <c r="K306" s="170"/>
      <c r="L306" s="171"/>
      <c r="M306" s="172"/>
      <c r="N306" s="173"/>
      <c r="O306" s="173"/>
      <c r="P306" s="174"/>
      <c r="Q306" s="175"/>
      <c r="R306" s="175"/>
      <c r="S306" s="175"/>
      <c r="T306" s="175"/>
      <c r="U306" s="176"/>
      <c r="V306" s="177"/>
      <c r="W306" s="178"/>
      <c r="X306" s="178"/>
      <c r="Y306" s="178"/>
      <c r="Z306" s="178"/>
      <c r="AA306" s="178"/>
      <c r="AB306" s="178"/>
      <c r="AC306" s="178"/>
      <c r="AD306" s="178"/>
      <c r="AE306" s="179"/>
      <c r="AF306" s="180"/>
      <c r="AG306" s="177"/>
      <c r="AH306" s="178"/>
      <c r="AI306" s="181"/>
      <c r="AJ306" s="182"/>
      <c r="AK306" s="169"/>
      <c r="AL306" s="183"/>
      <c r="AM306" s="184"/>
      <c r="AN306" s="184"/>
      <c r="AO306" s="183"/>
      <c r="AP306" s="185"/>
      <c r="AQ306" s="186" t="str">
        <f aca="false">IF(BG306+BJ306&gt;0,"Wpisz miarę.","")</f>
        <v/>
      </c>
      <c r="AR306" s="187" t="n">
        <v>1</v>
      </c>
      <c r="AU306" s="188" t="n">
        <f aca="false">AW306</f>
        <v>0</v>
      </c>
      <c r="AV306" s="189" t="b">
        <f aca="false">ISNONTEXT(D306)</f>
        <v>1</v>
      </c>
      <c r="AW306" s="55" t="n">
        <f aca="false">IF(AV306=TRUE(),0,1)</f>
        <v>0</v>
      </c>
      <c r="AX306" s="190" t="n">
        <f aca="false">IF(D306=0,1,COUNTIF(D$12:D$401,D306))</f>
        <v>1</v>
      </c>
      <c r="AY306" s="191" t="n">
        <f aca="false">IF(AX306&gt;1,1,0)</f>
        <v>0</v>
      </c>
      <c r="BD306" s="193"/>
      <c r="BE306" s="193"/>
      <c r="BG306" s="194" t="n">
        <f aca="false">IF(AND(BH306&gt;0,BI306=0),1,0)</f>
        <v>0</v>
      </c>
      <c r="BH306" s="195" t="n">
        <f aca="false">AE306</f>
        <v>0</v>
      </c>
      <c r="BI306" s="187" t="n">
        <f aca="false">AF306</f>
        <v>0</v>
      </c>
      <c r="BJ306" s="194" t="n">
        <f aca="false">IF(AND(BK306&gt;0,BL306=0),1,0)</f>
        <v>0</v>
      </c>
      <c r="BK306" s="195" t="n">
        <f aca="false">AJ306</f>
        <v>0</v>
      </c>
      <c r="BL306" s="187" t="n">
        <f aca="false">AK306</f>
        <v>0</v>
      </c>
      <c r="BN306" s="196" t="n">
        <f aca="false">IF(P306&gt;0,1,0)</f>
        <v>0</v>
      </c>
      <c r="BO306" s="196" t="n">
        <f aca="false">IF(Q306&gt;0,1,0)</f>
        <v>0</v>
      </c>
      <c r="BP306" s="196" t="n">
        <f aca="false">IF(R306&gt;0,1,0)</f>
        <v>0</v>
      </c>
      <c r="BQ306" s="196" t="n">
        <f aca="false">IF(S306&gt;0,1,0)</f>
        <v>0</v>
      </c>
      <c r="BR306" s="196" t="n">
        <f aca="false">IF(T306&gt;0,1,0)</f>
        <v>0</v>
      </c>
      <c r="BS306" s="196" t="n">
        <f aca="false">IF(U306&gt;0,1,0)</f>
        <v>0</v>
      </c>
      <c r="BT306" s="197" t="n">
        <f aca="false">IF(SUM(BN306:BS306)&lt;=1,0,164)</f>
        <v>0</v>
      </c>
      <c r="CA306" s="27"/>
      <c r="CB306" s="199" t="str">
        <f aca="false">IF(ROUND(EJ306,2)=0,"",ROUND((K306-EJ306),2))</f>
        <v/>
      </c>
      <c r="CC306" s="200" t="str">
        <f aca="false">IF(CB306=0,"OK.",IF(CB306="","","Popraw  ;)"))</f>
        <v/>
      </c>
      <c r="CD306" s="201" t="str">
        <f aca="false">IF(ROWS(AP306:AP307)&gt;2,"Pamiętaj o wpisaniu WYPEŁNIONE do kol. z Filtrem","")</f>
        <v/>
      </c>
      <c r="CE306" s="217"/>
      <c r="CF306" s="218"/>
      <c r="CG306" s="218"/>
      <c r="CH306" s="218"/>
      <c r="CI306" s="220"/>
      <c r="CJ306" s="27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05" t="b">
        <f aca="false">ISNUMBER(D306)</f>
        <v>0</v>
      </c>
      <c r="CV306" s="206" t="b">
        <f aca="false">ISBLANK(D306)</f>
        <v>1</v>
      </c>
      <c r="CW306" s="189" t="b">
        <f aca="false">IF(CU306=CV306,FALSE(),TRUE())</f>
        <v>1</v>
      </c>
      <c r="CX306" s="55" t="n">
        <f aca="false">IF(CW306=TRUE(),0,1)</f>
        <v>0</v>
      </c>
      <c r="CY306" s="27"/>
      <c r="CZ306" s="55" t="n">
        <f aca="false">CX306</f>
        <v>0</v>
      </c>
      <c r="DA306" s="208" t="n">
        <f aca="false">IF(CZ306=0,DA305,CZ306)</f>
        <v>1</v>
      </c>
      <c r="DB306" s="161" t="n">
        <f aca="false">IF(DA306=1,1,IF(DA306=10,10,IF(DA306=20,20,10)))</f>
        <v>1</v>
      </c>
      <c r="DC306" s="27"/>
      <c r="DD306" s="208" t="n">
        <f aca="false">IF(DB306=1,1,0)</f>
        <v>1</v>
      </c>
      <c r="DE306" s="209" t="n">
        <f aca="false">DD306*K306</f>
        <v>0</v>
      </c>
      <c r="DF306" s="209" t="n">
        <f aca="false">DD306*M306</f>
        <v>0</v>
      </c>
      <c r="DG306" s="210"/>
      <c r="DH306" s="43"/>
      <c r="DI306" s="211"/>
      <c r="DJ306" s="112"/>
      <c r="DK306" s="162" t="n">
        <f aca="false">IF(DB306=1,M306,0)</f>
        <v>0</v>
      </c>
      <c r="DL306" s="212" t="n">
        <f aca="false">IF(AND(CZ306=1,DD306=1),2,DD306)</f>
        <v>1</v>
      </c>
      <c r="DM306" s="55" t="n">
        <f aca="false">IF(AND(DL306=2,DL307=2),2,IF(AND(DL306=2,DL307=1),3,DL306))</f>
        <v>1</v>
      </c>
      <c r="DN306" s="55" t="n">
        <f aca="false">IF(DM306=2,2,IF(AND(DM306=3,DM308=1),4,DM306))</f>
        <v>1</v>
      </c>
      <c r="DO306" s="55" t="n">
        <f aca="false">IF(DN306=2,2,IF(AND(DN306=4,DN309=1),5,DN306))</f>
        <v>1</v>
      </c>
      <c r="DP306" s="55" t="n">
        <f aca="false">IF(DO306=2,2,IF(AND(DO306=5,DO310=1),6,DO306))</f>
        <v>1</v>
      </c>
      <c r="DQ306" s="55" t="n">
        <f aca="false">IF(DP306=2,2,IF(AND(DP306=6,DP311=1),7,DP306))</f>
        <v>1</v>
      </c>
      <c r="DR306" s="55" t="n">
        <f aca="false">IF(DQ306=2,2,IF(AND(DQ306=7,DQ312=1),8,DQ306))</f>
        <v>1</v>
      </c>
      <c r="DS306" s="55" t="n">
        <f aca="false">IF(DR306=2,2,IF(AND(DR306=8,DR313=1),9,DR306))</f>
        <v>1</v>
      </c>
      <c r="DT306" s="55" t="n">
        <f aca="false">IF(DS306=2,2,IF(AND(DS306=9,DS314=1),10,DS306))</f>
        <v>1</v>
      </c>
      <c r="DU306" s="55" t="n">
        <f aca="false">IF(DT306=2,2,IF(AND(DT306=10,DT315=1),11,DT306))</f>
        <v>1</v>
      </c>
      <c r="DV306" s="55" t="n">
        <f aca="false">IF(DU306=2,2,IF(AND(DU306=11,DU316=1),12,DU306))</f>
        <v>1</v>
      </c>
      <c r="DW306" s="55" t="n">
        <f aca="false">IF(DV306=2,2,IF(AND(DV306=12,DV317=1),13,DV306))</f>
        <v>1</v>
      </c>
      <c r="DX306" s="55" t="n">
        <f aca="false">IF(DW306=2,2,IF(AND(DW306=13,DW318=1),14,DW306))</f>
        <v>1</v>
      </c>
      <c r="DY306" s="55" t="n">
        <f aca="false">IF(DX306=2,2,IF(AND(DX306=14,DX319=1),15,DX306))</f>
        <v>1</v>
      </c>
      <c r="DZ306" s="55" t="n">
        <f aca="false">IF(DY306=2,2,IF(AND(DY306=15,DY320=1),16,DY306))</f>
        <v>1</v>
      </c>
      <c r="EA306" s="55" t="n">
        <f aca="false">IF(DZ306=2,2,IF(AND(DZ306=16,DZ321=1),17,DZ306))</f>
        <v>1</v>
      </c>
      <c r="EB306" s="55" t="n">
        <f aca="false">IF(EA306=2,2,IF(AND(EA306=17,EA322=1),18,EA306))</f>
        <v>1</v>
      </c>
      <c r="EC306" s="213" t="n">
        <f aca="false">IF(EB306=2,2,IF(AND(EB306=18,EB323=1),19,EB306))</f>
        <v>1</v>
      </c>
      <c r="ED306" s="214" t="n">
        <f aca="false">IF(EC306=2,DK306,IF(EC306=3,(DK306+DK307),IF(EC306=4,(DK306+DK307+DK308),IF(EC306=5,(DK306+DK307+DK308+DK309),IF(EC306=6,(DK306+DK307+DK308+DK309+DK310),IF(EC306=7,(DK306+DK307+DK308+DK309+DK310+DK311),0))))))</f>
        <v>0</v>
      </c>
      <c r="EE306" s="215" t="n">
        <f aca="false">IF(EC306=8,(DK306+DK307+DK308+DK309+DK310+DK311+DK312),IF(EC306=9,(DK306+DK307+DK308+DK309+DK310+DK311+DK312+DK313),IF(EC306=10,(DK306+DK307+DK308+DK309+DK310+DK311+DK312+DK313+DK314),IF(EC306=11,(DK306+DK307+DK308+DK309+DK310+DK311+DK312+DK313+DK314+DK315),IF(EC306=12,(DK306+DK307+DK308+DK309+DK310+DK311+DK312+DK313+DK314+DK315+DK316),IF(EC306=13,(DK306+DK307+DK308+DK309+DK310+DK311+DK312+DK313+DK314+DK315+DK316+DK317),0))))))</f>
        <v>0</v>
      </c>
      <c r="EF306" s="215" t="n">
        <f aca="false">IF(EC306=14,SUM(DK306:DK318),IF(EC306=15,SUM(DK306:DK319),IF(EC306=16,SUM(DK306:DK320),IF(EC306=17,SUM(DK306:DK321),IF(EC306=18,SUM(DK306:DK322),IF(EC306=19,SUM(DK306:DK323),0))))))</f>
        <v>0</v>
      </c>
      <c r="EG306" s="216" t="n">
        <f aca="false">ED306+EE306+EF306</f>
        <v>0</v>
      </c>
      <c r="EH306" s="215"/>
      <c r="EI306" s="216"/>
      <c r="EJ306" s="113" t="n">
        <f aca="false">EG306+EI306</f>
        <v>0</v>
      </c>
      <c r="EK306" s="113"/>
      <c r="EL306" s="113"/>
      <c r="EM306" s="113"/>
      <c r="EN306" s="113"/>
    </row>
    <row r="307" s="16" customFormat="true" ht="27" hidden="false" customHeight="true" outlineLevel="0" collapsed="false">
      <c r="B307" s="164" t="str">
        <f aca="false">IF(M307&gt;0,"Wypełnione","")</f>
        <v/>
      </c>
      <c r="C307" s="165" t="str">
        <f aca="false">IF(AU307=1,SUM(AU$11:AU307),"")</f>
        <v/>
      </c>
      <c r="D307" s="166"/>
      <c r="E307" s="167"/>
      <c r="F307" s="168"/>
      <c r="G307" s="169"/>
      <c r="H307" s="170"/>
      <c r="I307" s="168"/>
      <c r="J307" s="169"/>
      <c r="K307" s="170"/>
      <c r="L307" s="171"/>
      <c r="M307" s="172"/>
      <c r="N307" s="173"/>
      <c r="O307" s="173"/>
      <c r="P307" s="174"/>
      <c r="Q307" s="175"/>
      <c r="R307" s="175"/>
      <c r="S307" s="175"/>
      <c r="T307" s="175"/>
      <c r="U307" s="176"/>
      <c r="V307" s="177"/>
      <c r="W307" s="178"/>
      <c r="X307" s="178"/>
      <c r="Y307" s="178"/>
      <c r="Z307" s="178"/>
      <c r="AA307" s="178"/>
      <c r="AB307" s="178"/>
      <c r="AC307" s="178"/>
      <c r="AD307" s="178"/>
      <c r="AE307" s="179"/>
      <c r="AF307" s="180"/>
      <c r="AG307" s="177"/>
      <c r="AH307" s="178"/>
      <c r="AI307" s="181"/>
      <c r="AJ307" s="182"/>
      <c r="AK307" s="169"/>
      <c r="AL307" s="183"/>
      <c r="AM307" s="184"/>
      <c r="AN307" s="184"/>
      <c r="AO307" s="183"/>
      <c r="AP307" s="185"/>
      <c r="AQ307" s="186" t="str">
        <f aca="false">IF(BG307+BJ307&gt;0,"Wpisz miarę.","")</f>
        <v/>
      </c>
      <c r="AR307" s="187" t="n">
        <v>1</v>
      </c>
      <c r="AU307" s="188" t="n">
        <f aca="false">AW307</f>
        <v>0</v>
      </c>
      <c r="AV307" s="189" t="b">
        <f aca="false">ISNONTEXT(D307)</f>
        <v>1</v>
      </c>
      <c r="AW307" s="55" t="n">
        <f aca="false">IF(AV307=TRUE(),0,1)</f>
        <v>0</v>
      </c>
      <c r="AX307" s="190" t="n">
        <f aca="false">IF(D307=0,1,COUNTIF(D$12:D$401,D307))</f>
        <v>1</v>
      </c>
      <c r="AY307" s="191" t="n">
        <f aca="false">IF(AX307&gt;1,1,0)</f>
        <v>0</v>
      </c>
      <c r="BD307" s="193"/>
      <c r="BE307" s="193"/>
      <c r="BG307" s="194" t="n">
        <f aca="false">IF(AND(BH307&gt;0,BI307=0),1,0)</f>
        <v>0</v>
      </c>
      <c r="BH307" s="195" t="n">
        <f aca="false">AE307</f>
        <v>0</v>
      </c>
      <c r="BI307" s="187" t="n">
        <f aca="false">AF307</f>
        <v>0</v>
      </c>
      <c r="BJ307" s="194" t="n">
        <f aca="false">IF(AND(BK307&gt;0,BL307=0),1,0)</f>
        <v>0</v>
      </c>
      <c r="BK307" s="195" t="n">
        <f aca="false">AJ307</f>
        <v>0</v>
      </c>
      <c r="BL307" s="187" t="n">
        <f aca="false">AK307</f>
        <v>0</v>
      </c>
      <c r="BN307" s="196" t="n">
        <f aca="false">IF(P307&gt;0,1,0)</f>
        <v>0</v>
      </c>
      <c r="BO307" s="196" t="n">
        <f aca="false">IF(Q307&gt;0,1,0)</f>
        <v>0</v>
      </c>
      <c r="BP307" s="196" t="n">
        <f aca="false">IF(R307&gt;0,1,0)</f>
        <v>0</v>
      </c>
      <c r="BQ307" s="196" t="n">
        <f aca="false">IF(S307&gt;0,1,0)</f>
        <v>0</v>
      </c>
      <c r="BR307" s="196" t="n">
        <f aca="false">IF(T307&gt;0,1,0)</f>
        <v>0</v>
      </c>
      <c r="BS307" s="196" t="n">
        <f aca="false">IF(U307&gt;0,1,0)</f>
        <v>0</v>
      </c>
      <c r="BT307" s="197" t="n">
        <f aca="false">IF(SUM(BN307:BS307)&lt;=1,0,164)</f>
        <v>0</v>
      </c>
      <c r="CA307" s="27"/>
      <c r="CB307" s="199" t="str">
        <f aca="false">IF(ROUND(EJ307,2)=0,"",ROUND((K307-EJ307),2))</f>
        <v/>
      </c>
      <c r="CC307" s="200" t="str">
        <f aca="false">IF(CB307=0,"OK.",IF(CB307="","","Popraw  ;)"))</f>
        <v/>
      </c>
      <c r="CD307" s="201" t="str">
        <f aca="false">IF(ROWS(AP307:AP308)&gt;2,"Pamiętaj o wpisaniu WYPEŁNIONE do kol. z Filtrem","")</f>
        <v/>
      </c>
      <c r="CE307" s="217"/>
      <c r="CF307" s="218"/>
      <c r="CG307" s="218"/>
      <c r="CH307" s="218"/>
      <c r="CI307" s="220"/>
      <c r="CJ307" s="27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05" t="b">
        <f aca="false">ISNUMBER(D307)</f>
        <v>0</v>
      </c>
      <c r="CV307" s="206" t="b">
        <f aca="false">ISBLANK(D307)</f>
        <v>1</v>
      </c>
      <c r="CW307" s="189" t="b">
        <f aca="false">IF(CU307=CV307,FALSE(),TRUE())</f>
        <v>1</v>
      </c>
      <c r="CX307" s="55" t="n">
        <f aca="false">IF(CW307=TRUE(),0,1)</f>
        <v>0</v>
      </c>
      <c r="CY307" s="27"/>
      <c r="CZ307" s="55" t="n">
        <f aca="false">CX307</f>
        <v>0</v>
      </c>
      <c r="DA307" s="208" t="n">
        <f aca="false">IF(CZ307=0,DA306,CZ307)</f>
        <v>1</v>
      </c>
      <c r="DB307" s="161" t="n">
        <f aca="false">IF(DA307=1,1,IF(DA307=10,10,IF(DA307=20,20,10)))</f>
        <v>1</v>
      </c>
      <c r="DC307" s="27"/>
      <c r="DD307" s="208" t="n">
        <f aca="false">IF(DB307=1,1,0)</f>
        <v>1</v>
      </c>
      <c r="DE307" s="209" t="n">
        <f aca="false">DD307*K307</f>
        <v>0</v>
      </c>
      <c r="DF307" s="209" t="n">
        <f aca="false">DD307*M307</f>
        <v>0</v>
      </c>
      <c r="DG307" s="210"/>
      <c r="DH307" s="43"/>
      <c r="DI307" s="211"/>
      <c r="DJ307" s="112"/>
      <c r="DK307" s="162" t="n">
        <f aca="false">IF(DB307=1,M307,0)</f>
        <v>0</v>
      </c>
      <c r="DL307" s="212" t="n">
        <f aca="false">IF(AND(CZ307=1,DD307=1),2,DD307)</f>
        <v>1</v>
      </c>
      <c r="DM307" s="55" t="n">
        <f aca="false">IF(AND(DL307=2,DL308=2),2,IF(AND(DL307=2,DL308=1),3,DL307))</f>
        <v>1</v>
      </c>
      <c r="DN307" s="55" t="n">
        <f aca="false">IF(DM307=2,2,IF(AND(DM307=3,DM309=1),4,DM307))</f>
        <v>1</v>
      </c>
      <c r="DO307" s="55" t="n">
        <f aca="false">IF(DN307=2,2,IF(AND(DN307=4,DN310=1),5,DN307))</f>
        <v>1</v>
      </c>
      <c r="DP307" s="55" t="n">
        <f aca="false">IF(DO307=2,2,IF(AND(DO307=5,DO311=1),6,DO307))</f>
        <v>1</v>
      </c>
      <c r="DQ307" s="55" t="n">
        <f aca="false">IF(DP307=2,2,IF(AND(DP307=6,DP312=1),7,DP307))</f>
        <v>1</v>
      </c>
      <c r="DR307" s="55" t="n">
        <f aca="false">IF(DQ307=2,2,IF(AND(DQ307=7,DQ313=1),8,DQ307))</f>
        <v>1</v>
      </c>
      <c r="DS307" s="55" t="n">
        <f aca="false">IF(DR307=2,2,IF(AND(DR307=8,DR314=1),9,DR307))</f>
        <v>1</v>
      </c>
      <c r="DT307" s="55" t="n">
        <f aca="false">IF(DS307=2,2,IF(AND(DS307=9,DS315=1),10,DS307))</f>
        <v>1</v>
      </c>
      <c r="DU307" s="55" t="n">
        <f aca="false">IF(DT307=2,2,IF(AND(DT307=10,DT316=1),11,DT307))</f>
        <v>1</v>
      </c>
      <c r="DV307" s="55" t="n">
        <f aca="false">IF(DU307=2,2,IF(AND(DU307=11,DU317=1),12,DU307))</f>
        <v>1</v>
      </c>
      <c r="DW307" s="55" t="n">
        <f aca="false">IF(DV307=2,2,IF(AND(DV307=12,DV318=1),13,DV307))</f>
        <v>1</v>
      </c>
      <c r="DX307" s="55" t="n">
        <f aca="false">IF(DW307=2,2,IF(AND(DW307=13,DW319=1),14,DW307))</f>
        <v>1</v>
      </c>
      <c r="DY307" s="55" t="n">
        <f aca="false">IF(DX307=2,2,IF(AND(DX307=14,DX320=1),15,DX307))</f>
        <v>1</v>
      </c>
      <c r="DZ307" s="55" t="n">
        <f aca="false">IF(DY307=2,2,IF(AND(DY307=15,DY321=1),16,DY307))</f>
        <v>1</v>
      </c>
      <c r="EA307" s="55" t="n">
        <f aca="false">IF(DZ307=2,2,IF(AND(DZ307=16,DZ322=1),17,DZ307))</f>
        <v>1</v>
      </c>
      <c r="EB307" s="55" t="n">
        <f aca="false">IF(EA307=2,2,IF(AND(EA307=17,EA323=1),18,EA307))</f>
        <v>1</v>
      </c>
      <c r="EC307" s="213" t="n">
        <f aca="false">IF(EB307=2,2,IF(AND(EB307=18,EB324=1),19,EB307))</f>
        <v>1</v>
      </c>
      <c r="ED307" s="214" t="n">
        <f aca="false">IF(EC307=2,DK307,IF(EC307=3,(DK307+DK308),IF(EC307=4,(DK307+DK308+DK309),IF(EC307=5,(DK307+DK308+DK309+DK310),IF(EC307=6,(DK307+DK308+DK309+DK310+DK311),IF(EC307=7,(DK307+DK308+DK309+DK310+DK311+DK312),0))))))</f>
        <v>0</v>
      </c>
      <c r="EE307" s="215" t="n">
        <f aca="false">IF(EC307=8,(DK307+DK308+DK309+DK310+DK311+DK312+DK313),IF(EC307=9,(DK307+DK308+DK309+DK310+DK311+DK312+DK313+DK314),IF(EC307=10,(DK307+DK308+DK309+DK310+DK311+DK312+DK313+DK314+DK315),IF(EC307=11,(DK307+DK308+DK309+DK310+DK311+DK312+DK313+DK314+DK315+DK316),IF(EC307=12,(DK307+DK308+DK309+DK310+DK311+DK312+DK313+DK314+DK315+DK316+DK317),IF(EC307=13,(DK307+DK308+DK309+DK310+DK311+DK312+DK313+DK314+DK315+DK316+DK317+DK318),0))))))</f>
        <v>0</v>
      </c>
      <c r="EF307" s="215" t="n">
        <f aca="false">IF(EC307=14,SUM(DK307:DK319),IF(EC307=15,SUM(DK307:DK320),IF(EC307=16,SUM(DK307:DK321),IF(EC307=17,SUM(DK307:DK322),IF(EC307=18,SUM(DK307:DK323),IF(EC307=19,SUM(DK307:DK324),0))))))</f>
        <v>0</v>
      </c>
      <c r="EG307" s="216" t="n">
        <f aca="false">ED307+EE307+EF307</f>
        <v>0</v>
      </c>
      <c r="EH307" s="215"/>
      <c r="EI307" s="216"/>
      <c r="EJ307" s="113" t="n">
        <f aca="false">EG307+EI307</f>
        <v>0</v>
      </c>
      <c r="EK307" s="113"/>
      <c r="EL307" s="113"/>
      <c r="EM307" s="113"/>
      <c r="EN307" s="113"/>
    </row>
    <row r="308" s="16" customFormat="true" ht="27" hidden="false" customHeight="true" outlineLevel="0" collapsed="false">
      <c r="B308" s="164" t="str">
        <f aca="false">IF(M308&gt;0,"Wypełnione","")</f>
        <v/>
      </c>
      <c r="C308" s="165" t="str">
        <f aca="false">IF(AU308=1,SUM(AU$11:AU308),"")</f>
        <v/>
      </c>
      <c r="D308" s="166"/>
      <c r="E308" s="167"/>
      <c r="F308" s="168"/>
      <c r="G308" s="169"/>
      <c r="H308" s="170"/>
      <c r="I308" s="168"/>
      <c r="J308" s="169"/>
      <c r="K308" s="170"/>
      <c r="L308" s="171"/>
      <c r="M308" s="172"/>
      <c r="N308" s="173"/>
      <c r="O308" s="173"/>
      <c r="P308" s="174"/>
      <c r="Q308" s="175"/>
      <c r="R308" s="175"/>
      <c r="S308" s="175"/>
      <c r="T308" s="175"/>
      <c r="U308" s="176"/>
      <c r="V308" s="177"/>
      <c r="W308" s="178"/>
      <c r="X308" s="178"/>
      <c r="Y308" s="178"/>
      <c r="Z308" s="178"/>
      <c r="AA308" s="178"/>
      <c r="AB308" s="178"/>
      <c r="AC308" s="178"/>
      <c r="AD308" s="178"/>
      <c r="AE308" s="179"/>
      <c r="AF308" s="180"/>
      <c r="AG308" s="177"/>
      <c r="AH308" s="178"/>
      <c r="AI308" s="181"/>
      <c r="AJ308" s="182"/>
      <c r="AK308" s="169"/>
      <c r="AL308" s="183"/>
      <c r="AM308" s="184"/>
      <c r="AN308" s="184"/>
      <c r="AO308" s="183"/>
      <c r="AP308" s="185"/>
      <c r="AQ308" s="186" t="str">
        <f aca="false">IF(BG308+BJ308&gt;0,"Wpisz miarę.","")</f>
        <v/>
      </c>
      <c r="AR308" s="187" t="n">
        <v>1</v>
      </c>
      <c r="AU308" s="188" t="n">
        <f aca="false">AW308</f>
        <v>0</v>
      </c>
      <c r="AV308" s="189" t="b">
        <f aca="false">ISNONTEXT(D308)</f>
        <v>1</v>
      </c>
      <c r="AW308" s="55" t="n">
        <f aca="false">IF(AV308=TRUE(),0,1)</f>
        <v>0</v>
      </c>
      <c r="AX308" s="190" t="n">
        <f aca="false">IF(D308=0,1,COUNTIF(D$12:D$401,D308))</f>
        <v>1</v>
      </c>
      <c r="AY308" s="191" t="n">
        <f aca="false">IF(AX308&gt;1,1,0)</f>
        <v>0</v>
      </c>
      <c r="BD308" s="193"/>
      <c r="BE308" s="193"/>
      <c r="BG308" s="194" t="n">
        <f aca="false">IF(AND(BH308&gt;0,BI308=0),1,0)</f>
        <v>0</v>
      </c>
      <c r="BH308" s="195" t="n">
        <f aca="false">AE308</f>
        <v>0</v>
      </c>
      <c r="BI308" s="187" t="n">
        <f aca="false">AF308</f>
        <v>0</v>
      </c>
      <c r="BJ308" s="194" t="n">
        <f aca="false">IF(AND(BK308&gt;0,BL308=0),1,0)</f>
        <v>0</v>
      </c>
      <c r="BK308" s="195" t="n">
        <f aca="false">AJ308</f>
        <v>0</v>
      </c>
      <c r="BL308" s="187" t="n">
        <f aca="false">AK308</f>
        <v>0</v>
      </c>
      <c r="BN308" s="196" t="n">
        <f aca="false">IF(P308&gt;0,1,0)</f>
        <v>0</v>
      </c>
      <c r="BO308" s="196" t="n">
        <f aca="false">IF(Q308&gt;0,1,0)</f>
        <v>0</v>
      </c>
      <c r="BP308" s="196" t="n">
        <f aca="false">IF(R308&gt;0,1,0)</f>
        <v>0</v>
      </c>
      <c r="BQ308" s="196" t="n">
        <f aca="false">IF(S308&gt;0,1,0)</f>
        <v>0</v>
      </c>
      <c r="BR308" s="196" t="n">
        <f aca="false">IF(T308&gt;0,1,0)</f>
        <v>0</v>
      </c>
      <c r="BS308" s="196" t="n">
        <f aca="false">IF(U308&gt;0,1,0)</f>
        <v>0</v>
      </c>
      <c r="BT308" s="197" t="n">
        <f aca="false">IF(SUM(BN308:BS308)&lt;=1,0,164)</f>
        <v>0</v>
      </c>
      <c r="CA308" s="27"/>
      <c r="CB308" s="199" t="str">
        <f aca="false">IF(ROUND(EJ308,2)=0,"",ROUND((K308-EJ308),2))</f>
        <v/>
      </c>
      <c r="CC308" s="200" t="str">
        <f aca="false">IF(CB308=0,"OK.",IF(CB308="","","Popraw  ;)"))</f>
        <v/>
      </c>
      <c r="CD308" s="201" t="str">
        <f aca="false">IF(ROWS(AP308:AP309)&gt;2,"Pamiętaj o wpisaniu WYPEŁNIONE do kol. z Filtrem","")</f>
        <v/>
      </c>
      <c r="CE308" s="217"/>
      <c r="CF308" s="218"/>
      <c r="CG308" s="218"/>
      <c r="CH308" s="218"/>
      <c r="CI308" s="220"/>
      <c r="CJ308" s="27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05" t="b">
        <f aca="false">ISNUMBER(D308)</f>
        <v>0</v>
      </c>
      <c r="CV308" s="206" t="b">
        <f aca="false">ISBLANK(D308)</f>
        <v>1</v>
      </c>
      <c r="CW308" s="189" t="b">
        <f aca="false">IF(CU308=CV308,FALSE(),TRUE())</f>
        <v>1</v>
      </c>
      <c r="CX308" s="55" t="n">
        <f aca="false">IF(CW308=TRUE(),0,1)</f>
        <v>0</v>
      </c>
      <c r="CY308" s="27"/>
      <c r="CZ308" s="55" t="n">
        <f aca="false">CX308</f>
        <v>0</v>
      </c>
      <c r="DA308" s="208" t="n">
        <f aca="false">IF(CZ308=0,DA307,CZ308)</f>
        <v>1</v>
      </c>
      <c r="DB308" s="161" t="n">
        <f aca="false">IF(DA308=1,1,IF(DA308=10,10,IF(DA308=20,20,10)))</f>
        <v>1</v>
      </c>
      <c r="DC308" s="27"/>
      <c r="DD308" s="208" t="n">
        <f aca="false">IF(DB308=1,1,0)</f>
        <v>1</v>
      </c>
      <c r="DE308" s="209" t="n">
        <f aca="false">DD308*K308</f>
        <v>0</v>
      </c>
      <c r="DF308" s="209" t="n">
        <f aca="false">DD308*M308</f>
        <v>0</v>
      </c>
      <c r="DG308" s="210"/>
      <c r="DH308" s="43"/>
      <c r="DI308" s="211"/>
      <c r="DJ308" s="112"/>
      <c r="DK308" s="162" t="n">
        <f aca="false">IF(DB308=1,M308,0)</f>
        <v>0</v>
      </c>
      <c r="DL308" s="212" t="n">
        <f aca="false">IF(AND(CZ308=1,DD308=1),2,DD308)</f>
        <v>1</v>
      </c>
      <c r="DM308" s="55" t="n">
        <f aca="false">IF(AND(DL308=2,DL309=2),2,IF(AND(DL308=2,DL309=1),3,DL308))</f>
        <v>1</v>
      </c>
      <c r="DN308" s="55" t="n">
        <f aca="false">IF(DM308=2,2,IF(AND(DM308=3,DM310=1),4,DM308))</f>
        <v>1</v>
      </c>
      <c r="DO308" s="55" t="n">
        <f aca="false">IF(DN308=2,2,IF(AND(DN308=4,DN311=1),5,DN308))</f>
        <v>1</v>
      </c>
      <c r="DP308" s="55" t="n">
        <f aca="false">IF(DO308=2,2,IF(AND(DO308=5,DO312=1),6,DO308))</f>
        <v>1</v>
      </c>
      <c r="DQ308" s="55" t="n">
        <f aca="false">IF(DP308=2,2,IF(AND(DP308=6,DP313=1),7,DP308))</f>
        <v>1</v>
      </c>
      <c r="DR308" s="55" t="n">
        <f aca="false">IF(DQ308=2,2,IF(AND(DQ308=7,DQ314=1),8,DQ308))</f>
        <v>1</v>
      </c>
      <c r="DS308" s="55" t="n">
        <f aca="false">IF(DR308=2,2,IF(AND(DR308=8,DR315=1),9,DR308))</f>
        <v>1</v>
      </c>
      <c r="DT308" s="55" t="n">
        <f aca="false">IF(DS308=2,2,IF(AND(DS308=9,DS316=1),10,DS308))</f>
        <v>1</v>
      </c>
      <c r="DU308" s="55" t="n">
        <f aca="false">IF(DT308=2,2,IF(AND(DT308=10,DT317=1),11,DT308))</f>
        <v>1</v>
      </c>
      <c r="DV308" s="55" t="n">
        <f aca="false">IF(DU308=2,2,IF(AND(DU308=11,DU318=1),12,DU308))</f>
        <v>1</v>
      </c>
      <c r="DW308" s="55" t="n">
        <f aca="false">IF(DV308=2,2,IF(AND(DV308=12,DV319=1),13,DV308))</f>
        <v>1</v>
      </c>
      <c r="DX308" s="55" t="n">
        <f aca="false">IF(DW308=2,2,IF(AND(DW308=13,DW320=1),14,DW308))</f>
        <v>1</v>
      </c>
      <c r="DY308" s="55" t="n">
        <f aca="false">IF(DX308=2,2,IF(AND(DX308=14,DX321=1),15,DX308))</f>
        <v>1</v>
      </c>
      <c r="DZ308" s="55" t="n">
        <f aca="false">IF(DY308=2,2,IF(AND(DY308=15,DY322=1),16,DY308))</f>
        <v>1</v>
      </c>
      <c r="EA308" s="55" t="n">
        <f aca="false">IF(DZ308=2,2,IF(AND(DZ308=16,DZ323=1),17,DZ308))</f>
        <v>1</v>
      </c>
      <c r="EB308" s="55" t="n">
        <f aca="false">IF(EA308=2,2,IF(AND(EA308=17,EA324=1),18,EA308))</f>
        <v>1</v>
      </c>
      <c r="EC308" s="213" t="n">
        <f aca="false">IF(EB308=2,2,IF(AND(EB308=18,EB325=1),19,EB308))</f>
        <v>1</v>
      </c>
      <c r="ED308" s="214" t="n">
        <f aca="false">IF(EC308=2,DK308,IF(EC308=3,(DK308+DK309),IF(EC308=4,(DK308+DK309+DK310),IF(EC308=5,(DK308+DK309+DK310+DK311),IF(EC308=6,(DK308+DK309+DK310+DK311+DK312),IF(EC308=7,(DK308+DK309+DK310+DK311+DK312+DK313),0))))))</f>
        <v>0</v>
      </c>
      <c r="EE308" s="215" t="n">
        <f aca="false">IF(EC308=8,(DK308+DK309+DK310+DK311+DK312+DK313+DK314),IF(EC308=9,(DK308+DK309+DK310+DK311+DK312+DK313+DK314+DK315),IF(EC308=10,(DK308+DK309+DK310+DK311+DK312+DK313+DK314+DK315+DK316),IF(EC308=11,(DK308+DK309+DK310+DK311+DK312+DK313+DK314+DK315+DK316+DK317),IF(EC308=12,(DK308+DK309+DK310+DK311+DK312+DK313+DK314+DK315+DK316+DK317+DK318),IF(EC308=13,(DK308+DK309+DK310+DK311+DK312+DK313+DK314+DK315+DK316+DK317+DK318+DK319),0))))))</f>
        <v>0</v>
      </c>
      <c r="EF308" s="215" t="n">
        <f aca="false">IF(EC308=14,SUM(DK308:DK320),IF(EC308=15,SUM(DK308:DK321),IF(EC308=16,SUM(DK308:DK322),IF(EC308=17,SUM(DK308:DK323),IF(EC308=18,SUM(DK308:DK324),IF(EC308=19,SUM(DK308:DK325),0))))))</f>
        <v>0</v>
      </c>
      <c r="EG308" s="216" t="n">
        <f aca="false">ED308+EE308+EF308</f>
        <v>0</v>
      </c>
      <c r="EH308" s="215"/>
      <c r="EI308" s="216"/>
      <c r="EJ308" s="113" t="n">
        <f aca="false">EG308+EI308</f>
        <v>0</v>
      </c>
      <c r="EK308" s="113"/>
      <c r="EL308" s="113"/>
      <c r="EM308" s="113"/>
      <c r="EN308" s="113"/>
    </row>
    <row r="309" s="16" customFormat="true" ht="27" hidden="false" customHeight="true" outlineLevel="0" collapsed="false">
      <c r="B309" s="164" t="str">
        <f aca="false">IF(M309&gt;0,"Wypełnione","")</f>
        <v/>
      </c>
      <c r="C309" s="165" t="str">
        <f aca="false">IF(AU309=1,SUM(AU$11:AU309),"")</f>
        <v/>
      </c>
      <c r="D309" s="166"/>
      <c r="E309" s="167"/>
      <c r="F309" s="168"/>
      <c r="G309" s="169"/>
      <c r="H309" s="170"/>
      <c r="I309" s="168"/>
      <c r="J309" s="169"/>
      <c r="K309" s="170"/>
      <c r="L309" s="171"/>
      <c r="M309" s="172"/>
      <c r="N309" s="173"/>
      <c r="O309" s="173"/>
      <c r="P309" s="174"/>
      <c r="Q309" s="175"/>
      <c r="R309" s="175"/>
      <c r="S309" s="175"/>
      <c r="T309" s="175"/>
      <c r="U309" s="176"/>
      <c r="V309" s="177"/>
      <c r="W309" s="178"/>
      <c r="X309" s="178"/>
      <c r="Y309" s="178"/>
      <c r="Z309" s="178"/>
      <c r="AA309" s="178"/>
      <c r="AB309" s="178"/>
      <c r="AC309" s="178"/>
      <c r="AD309" s="178"/>
      <c r="AE309" s="179"/>
      <c r="AF309" s="180"/>
      <c r="AG309" s="177"/>
      <c r="AH309" s="178"/>
      <c r="AI309" s="181"/>
      <c r="AJ309" s="182"/>
      <c r="AK309" s="169"/>
      <c r="AL309" s="183"/>
      <c r="AM309" s="184"/>
      <c r="AN309" s="184"/>
      <c r="AO309" s="183"/>
      <c r="AP309" s="185"/>
      <c r="AQ309" s="186" t="str">
        <f aca="false">IF(BG309+BJ309&gt;0,"Wpisz miarę.","")</f>
        <v/>
      </c>
      <c r="AR309" s="187" t="n">
        <v>1</v>
      </c>
      <c r="AU309" s="188" t="n">
        <f aca="false">AW309</f>
        <v>0</v>
      </c>
      <c r="AV309" s="189" t="b">
        <f aca="false">ISNONTEXT(D309)</f>
        <v>1</v>
      </c>
      <c r="AW309" s="55" t="n">
        <f aca="false">IF(AV309=TRUE(),0,1)</f>
        <v>0</v>
      </c>
      <c r="AX309" s="190" t="n">
        <f aca="false">IF(D309=0,1,COUNTIF(D$12:D$401,D309))</f>
        <v>1</v>
      </c>
      <c r="AY309" s="191" t="n">
        <f aca="false">IF(AX309&gt;1,1,0)</f>
        <v>0</v>
      </c>
      <c r="BD309" s="193"/>
      <c r="BE309" s="193"/>
      <c r="BG309" s="194" t="n">
        <f aca="false">IF(AND(BH309&gt;0,BI309=0),1,0)</f>
        <v>0</v>
      </c>
      <c r="BH309" s="195" t="n">
        <f aca="false">AE309</f>
        <v>0</v>
      </c>
      <c r="BI309" s="187" t="n">
        <f aca="false">AF309</f>
        <v>0</v>
      </c>
      <c r="BJ309" s="194" t="n">
        <f aca="false">IF(AND(BK309&gt;0,BL309=0),1,0)</f>
        <v>0</v>
      </c>
      <c r="BK309" s="195" t="n">
        <f aca="false">AJ309</f>
        <v>0</v>
      </c>
      <c r="BL309" s="187" t="n">
        <f aca="false">AK309</f>
        <v>0</v>
      </c>
      <c r="BN309" s="196" t="n">
        <f aca="false">IF(P309&gt;0,1,0)</f>
        <v>0</v>
      </c>
      <c r="BO309" s="196" t="n">
        <f aca="false">IF(Q309&gt;0,1,0)</f>
        <v>0</v>
      </c>
      <c r="BP309" s="196" t="n">
        <f aca="false">IF(R309&gt;0,1,0)</f>
        <v>0</v>
      </c>
      <c r="BQ309" s="196" t="n">
        <f aca="false">IF(S309&gt;0,1,0)</f>
        <v>0</v>
      </c>
      <c r="BR309" s="196" t="n">
        <f aca="false">IF(T309&gt;0,1,0)</f>
        <v>0</v>
      </c>
      <c r="BS309" s="196" t="n">
        <f aca="false">IF(U309&gt;0,1,0)</f>
        <v>0</v>
      </c>
      <c r="BT309" s="197" t="n">
        <f aca="false">IF(SUM(BN309:BS309)&lt;=1,0,164)</f>
        <v>0</v>
      </c>
      <c r="CA309" s="27"/>
      <c r="CB309" s="199" t="str">
        <f aca="false">IF(ROUND(EJ309,2)=0,"",ROUND((K309-EJ309),2))</f>
        <v/>
      </c>
      <c r="CC309" s="200" t="str">
        <f aca="false">IF(CB309=0,"OK.",IF(CB309="","","Popraw  ;)"))</f>
        <v/>
      </c>
      <c r="CD309" s="201" t="str">
        <f aca="false">IF(ROWS(AP309:AP310)&gt;2,"Pamiętaj o wpisaniu WYPEŁNIONE do kol. z Filtrem","")</f>
        <v/>
      </c>
      <c r="CE309" s="217"/>
      <c r="CF309" s="218"/>
      <c r="CG309" s="218"/>
      <c r="CH309" s="218"/>
      <c r="CI309" s="220"/>
      <c r="CJ309" s="27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05" t="b">
        <f aca="false">ISNUMBER(D309)</f>
        <v>0</v>
      </c>
      <c r="CV309" s="206" t="b">
        <f aca="false">ISBLANK(D309)</f>
        <v>1</v>
      </c>
      <c r="CW309" s="189" t="b">
        <f aca="false">IF(CU309=CV309,FALSE(),TRUE())</f>
        <v>1</v>
      </c>
      <c r="CX309" s="55" t="n">
        <f aca="false">IF(CW309=TRUE(),0,1)</f>
        <v>0</v>
      </c>
      <c r="CY309" s="17"/>
      <c r="CZ309" s="55" t="n">
        <f aca="false">CX309</f>
        <v>0</v>
      </c>
      <c r="DA309" s="208" t="n">
        <f aca="false">IF(CZ309=0,DA308,CZ309)</f>
        <v>1</v>
      </c>
      <c r="DB309" s="161" t="n">
        <f aca="false">IF(DA309=1,1,IF(DA309=10,10,IF(DA309=20,20,10)))</f>
        <v>1</v>
      </c>
      <c r="DC309" s="222"/>
      <c r="DD309" s="208" t="n">
        <f aca="false">IF(DB309=1,1,0)</f>
        <v>1</v>
      </c>
      <c r="DE309" s="209" t="n">
        <f aca="false">DD309*K309</f>
        <v>0</v>
      </c>
      <c r="DF309" s="209" t="n">
        <f aca="false">DD309*M309</f>
        <v>0</v>
      </c>
      <c r="DG309" s="210"/>
      <c r="DH309" s="43"/>
      <c r="DI309" s="211"/>
      <c r="DJ309" s="112"/>
      <c r="DK309" s="162" t="n">
        <f aca="false">IF(DB309=1,M309,0)</f>
        <v>0</v>
      </c>
      <c r="DL309" s="212" t="n">
        <f aca="false">IF(AND(CZ309=1,DD309=1),2,DD309)</f>
        <v>1</v>
      </c>
      <c r="DM309" s="55" t="n">
        <f aca="false">IF(AND(DL309=2,DL310=2),2,IF(AND(DL309=2,DL310=1),3,DL309))</f>
        <v>1</v>
      </c>
      <c r="DN309" s="55" t="n">
        <f aca="false">IF(DM309=2,2,IF(AND(DM309=3,DM311=1),4,DM309))</f>
        <v>1</v>
      </c>
      <c r="DO309" s="55" t="n">
        <f aca="false">IF(DN309=2,2,IF(AND(DN309=4,DN312=1),5,DN309))</f>
        <v>1</v>
      </c>
      <c r="DP309" s="55" t="n">
        <f aca="false">IF(DO309=2,2,IF(AND(DO309=5,DO313=1),6,DO309))</f>
        <v>1</v>
      </c>
      <c r="DQ309" s="55" t="n">
        <f aca="false">IF(DP309=2,2,IF(AND(DP309=6,DP314=1),7,DP309))</f>
        <v>1</v>
      </c>
      <c r="DR309" s="55" t="n">
        <f aca="false">IF(DQ309=2,2,IF(AND(DQ309=7,DQ315=1),8,DQ309))</f>
        <v>1</v>
      </c>
      <c r="DS309" s="55" t="n">
        <f aca="false">IF(DR309=2,2,IF(AND(DR309=8,DR316=1),9,DR309))</f>
        <v>1</v>
      </c>
      <c r="DT309" s="55" t="n">
        <f aca="false">IF(DS309=2,2,IF(AND(DS309=9,DS317=1),10,DS309))</f>
        <v>1</v>
      </c>
      <c r="DU309" s="55" t="n">
        <f aca="false">IF(DT309=2,2,IF(AND(DT309=10,DT318=1),11,DT309))</f>
        <v>1</v>
      </c>
      <c r="DV309" s="55" t="n">
        <f aca="false">IF(DU309=2,2,IF(AND(DU309=11,DU319=1),12,DU309))</f>
        <v>1</v>
      </c>
      <c r="DW309" s="55" t="n">
        <f aca="false">IF(DV309=2,2,IF(AND(DV309=12,DV320=1),13,DV309))</f>
        <v>1</v>
      </c>
      <c r="DX309" s="55" t="n">
        <f aca="false">IF(DW309=2,2,IF(AND(DW309=13,DW321=1),14,DW309))</f>
        <v>1</v>
      </c>
      <c r="DY309" s="55" t="n">
        <f aca="false">IF(DX309=2,2,IF(AND(DX309=14,DX322=1),15,DX309))</f>
        <v>1</v>
      </c>
      <c r="DZ309" s="55" t="n">
        <f aca="false">IF(DY309=2,2,IF(AND(DY309=15,DY323=1),16,DY309))</f>
        <v>1</v>
      </c>
      <c r="EA309" s="55" t="n">
        <f aca="false">IF(DZ309=2,2,IF(AND(DZ309=16,DZ324=1),17,DZ309))</f>
        <v>1</v>
      </c>
      <c r="EB309" s="55" t="n">
        <f aca="false">IF(EA309=2,2,IF(AND(EA309=17,EA325=1),18,EA309))</f>
        <v>1</v>
      </c>
      <c r="EC309" s="213" t="n">
        <f aca="false">IF(EB309=2,2,IF(AND(EB309=18,EB326=1),19,EB309))</f>
        <v>1</v>
      </c>
      <c r="ED309" s="214" t="n">
        <f aca="false">IF(EC309=2,DK309,IF(EC309=3,(DK309+DK310),IF(EC309=4,(DK309+DK310+DK311),IF(EC309=5,(DK309+DK310+DK311+DK312),IF(EC309=6,(DK309+DK310+DK311+DK312+DK313),IF(EC309=7,(DK309+DK310+DK311+DK312+DK313+DK314),0))))))</f>
        <v>0</v>
      </c>
      <c r="EE309" s="215" t="n">
        <f aca="false">IF(EC309=8,(DK309+DK310+DK311+DK312+DK313+DK314+DK315),IF(EC309=9,(DK309+DK310+DK311+DK312+DK313+DK314+DK315+DK316),IF(EC309=10,(DK309+DK310+DK311+DK312+DK313+DK314+DK315+DK316+DK317),IF(EC309=11,(DK309+DK310+DK311+DK312+DK313+DK314+DK315+DK316+DK317+DK318),IF(EC309=12,(DK309+DK310+DK311+DK312+DK313+DK314+DK315+DK316+DK317+DK318+DK319),IF(EC309=13,(DK309+DK310+DK311+DK312+DK313+DK314+DK315+DK316+DK317+DK318+DK319+DK320),0))))))</f>
        <v>0</v>
      </c>
      <c r="EF309" s="215" t="n">
        <f aca="false">IF(EC309=14,SUM(DK309:DK321),IF(EC309=15,SUM(DK309:DK322),IF(EC309=16,SUM(DK309:DK323),IF(EC309=17,SUM(DK309:DK324),IF(EC309=18,SUM(DK309:DK325),IF(EC309=19,SUM(DK309:DK326),0))))))</f>
        <v>0</v>
      </c>
      <c r="EG309" s="216" t="n">
        <f aca="false">ED309+EE309+EF309</f>
        <v>0</v>
      </c>
      <c r="EH309" s="215"/>
      <c r="EI309" s="216"/>
      <c r="EJ309" s="113" t="n">
        <f aca="false">EG309+EI309</f>
        <v>0</v>
      </c>
      <c r="EK309" s="113"/>
      <c r="EL309" s="113"/>
      <c r="EM309" s="113"/>
      <c r="EN309" s="113"/>
    </row>
    <row r="310" s="16" customFormat="true" ht="27" hidden="false" customHeight="true" outlineLevel="0" collapsed="false">
      <c r="B310" s="164" t="str">
        <f aca="false">IF(M310&gt;0,"Wypełnione","")</f>
        <v/>
      </c>
      <c r="C310" s="165" t="str">
        <f aca="false">IF(AU310=1,SUM(AU$11:AU310),"")</f>
        <v/>
      </c>
      <c r="D310" s="166"/>
      <c r="E310" s="167"/>
      <c r="F310" s="168"/>
      <c r="G310" s="169"/>
      <c r="H310" s="170"/>
      <c r="I310" s="168"/>
      <c r="J310" s="169"/>
      <c r="K310" s="170"/>
      <c r="L310" s="171"/>
      <c r="M310" s="172"/>
      <c r="N310" s="173"/>
      <c r="O310" s="173"/>
      <c r="P310" s="174"/>
      <c r="Q310" s="175"/>
      <c r="R310" s="175"/>
      <c r="S310" s="175"/>
      <c r="T310" s="175"/>
      <c r="U310" s="176"/>
      <c r="V310" s="177"/>
      <c r="W310" s="178"/>
      <c r="X310" s="178"/>
      <c r="Y310" s="178"/>
      <c r="Z310" s="178"/>
      <c r="AA310" s="178"/>
      <c r="AB310" s="178"/>
      <c r="AC310" s="178"/>
      <c r="AD310" s="178"/>
      <c r="AE310" s="179"/>
      <c r="AF310" s="180"/>
      <c r="AG310" s="177"/>
      <c r="AH310" s="178"/>
      <c r="AI310" s="181"/>
      <c r="AJ310" s="182"/>
      <c r="AK310" s="169"/>
      <c r="AL310" s="183"/>
      <c r="AM310" s="184"/>
      <c r="AN310" s="184"/>
      <c r="AO310" s="183"/>
      <c r="AP310" s="185"/>
      <c r="AQ310" s="186" t="str">
        <f aca="false">IF(BG310+BJ310&gt;0,"Wpisz miarę.","")</f>
        <v/>
      </c>
      <c r="AR310" s="187" t="n">
        <v>1</v>
      </c>
      <c r="AU310" s="188" t="n">
        <f aca="false">AW310</f>
        <v>0</v>
      </c>
      <c r="AV310" s="189" t="b">
        <f aca="false">ISNONTEXT(D310)</f>
        <v>1</v>
      </c>
      <c r="AW310" s="55" t="n">
        <f aca="false">IF(AV310=TRUE(),0,1)</f>
        <v>0</v>
      </c>
      <c r="AX310" s="190" t="n">
        <f aca="false">IF(D310=0,1,COUNTIF(D$12:D$401,D310))</f>
        <v>1</v>
      </c>
      <c r="AY310" s="191" t="n">
        <f aca="false">IF(AX310&gt;1,1,0)</f>
        <v>0</v>
      </c>
      <c r="BD310" s="193"/>
      <c r="BE310" s="193"/>
      <c r="BG310" s="194" t="n">
        <f aca="false">IF(AND(BH310&gt;0,BI310=0),1,0)</f>
        <v>0</v>
      </c>
      <c r="BH310" s="195" t="n">
        <f aca="false">AE310</f>
        <v>0</v>
      </c>
      <c r="BI310" s="187" t="n">
        <f aca="false">AF310</f>
        <v>0</v>
      </c>
      <c r="BJ310" s="194" t="n">
        <f aca="false">IF(AND(BK310&gt;0,BL310=0),1,0)</f>
        <v>0</v>
      </c>
      <c r="BK310" s="195" t="n">
        <f aca="false">AJ310</f>
        <v>0</v>
      </c>
      <c r="BL310" s="187" t="n">
        <f aca="false">AK310</f>
        <v>0</v>
      </c>
      <c r="BN310" s="196" t="n">
        <f aca="false">IF(P310&gt;0,1,0)</f>
        <v>0</v>
      </c>
      <c r="BO310" s="196" t="n">
        <f aca="false">IF(Q310&gt;0,1,0)</f>
        <v>0</v>
      </c>
      <c r="BP310" s="196" t="n">
        <f aca="false">IF(R310&gt;0,1,0)</f>
        <v>0</v>
      </c>
      <c r="BQ310" s="196" t="n">
        <f aca="false">IF(S310&gt;0,1,0)</f>
        <v>0</v>
      </c>
      <c r="BR310" s="196" t="n">
        <f aca="false">IF(T310&gt;0,1,0)</f>
        <v>0</v>
      </c>
      <c r="BS310" s="196" t="n">
        <f aca="false">IF(U310&gt;0,1,0)</f>
        <v>0</v>
      </c>
      <c r="BT310" s="197" t="n">
        <f aca="false">IF(SUM(BN310:BS310)&lt;=1,0,164)</f>
        <v>0</v>
      </c>
      <c r="CA310" s="27"/>
      <c r="CB310" s="199" t="str">
        <f aca="false">IF(ROUND(EJ310,2)=0,"",ROUND((K310-EJ310),2))</f>
        <v/>
      </c>
      <c r="CC310" s="200" t="str">
        <f aca="false">IF(CB310=0,"OK.",IF(CB310="","","Popraw  ;)"))</f>
        <v/>
      </c>
      <c r="CD310" s="201" t="str">
        <f aca="false">IF(ROWS(AP310:AP311)&gt;2,"Pamiętaj o wpisaniu WYPEŁNIONE do kol. z Filtrem","")</f>
        <v/>
      </c>
      <c r="CE310" s="217"/>
      <c r="CF310" s="218"/>
      <c r="CG310" s="218"/>
      <c r="CH310" s="218"/>
      <c r="CI310" s="220"/>
      <c r="CJ310" s="27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05" t="b">
        <f aca="false">ISNUMBER(D310)</f>
        <v>0</v>
      </c>
      <c r="CV310" s="206" t="b">
        <f aca="false">ISBLANK(D310)</f>
        <v>1</v>
      </c>
      <c r="CW310" s="189" t="b">
        <f aca="false">IF(CU310=CV310,FALSE(),TRUE())</f>
        <v>1</v>
      </c>
      <c r="CX310" s="55" t="n">
        <f aca="false">IF(CW310=TRUE(),0,1)</f>
        <v>0</v>
      </c>
      <c r="CY310" s="17"/>
      <c r="CZ310" s="55" t="n">
        <f aca="false">CX310</f>
        <v>0</v>
      </c>
      <c r="DA310" s="208" t="n">
        <f aca="false">IF(CZ310=0,DA309,CZ310)</f>
        <v>1</v>
      </c>
      <c r="DB310" s="161" t="n">
        <f aca="false">IF(DA310=1,1,IF(DA310=10,10,IF(DA310=20,20,10)))</f>
        <v>1</v>
      </c>
      <c r="DC310" s="222"/>
      <c r="DD310" s="208" t="n">
        <f aca="false">IF(DB310=1,1,0)</f>
        <v>1</v>
      </c>
      <c r="DE310" s="209" t="n">
        <f aca="false">DD310*K310</f>
        <v>0</v>
      </c>
      <c r="DF310" s="209" t="n">
        <f aca="false">DD310*M310</f>
        <v>0</v>
      </c>
      <c r="DG310" s="210"/>
      <c r="DH310" s="43"/>
      <c r="DI310" s="211"/>
      <c r="DJ310" s="112"/>
      <c r="DK310" s="162" t="n">
        <f aca="false">IF(DB310=1,M310,0)</f>
        <v>0</v>
      </c>
      <c r="DL310" s="212" t="n">
        <f aca="false">IF(AND(CZ310=1,DD310=1),2,DD310)</f>
        <v>1</v>
      </c>
      <c r="DM310" s="55" t="n">
        <f aca="false">IF(AND(DL310=2,DL311=2),2,IF(AND(DL310=2,DL311=1),3,DL310))</f>
        <v>1</v>
      </c>
      <c r="DN310" s="55" t="n">
        <f aca="false">IF(DM310=2,2,IF(AND(DM310=3,DM312=1),4,DM310))</f>
        <v>1</v>
      </c>
      <c r="DO310" s="55" t="n">
        <f aca="false">IF(DN310=2,2,IF(AND(DN310=4,DN313=1),5,DN310))</f>
        <v>1</v>
      </c>
      <c r="DP310" s="55" t="n">
        <f aca="false">IF(DO310=2,2,IF(AND(DO310=5,DO314=1),6,DO310))</f>
        <v>1</v>
      </c>
      <c r="DQ310" s="55" t="n">
        <f aca="false">IF(DP310=2,2,IF(AND(DP310=6,DP315=1),7,DP310))</f>
        <v>1</v>
      </c>
      <c r="DR310" s="55" t="n">
        <f aca="false">IF(DQ310=2,2,IF(AND(DQ310=7,DQ316=1),8,DQ310))</f>
        <v>1</v>
      </c>
      <c r="DS310" s="55" t="n">
        <f aca="false">IF(DR310=2,2,IF(AND(DR310=8,DR317=1),9,DR310))</f>
        <v>1</v>
      </c>
      <c r="DT310" s="55" t="n">
        <f aca="false">IF(DS310=2,2,IF(AND(DS310=9,DS318=1),10,DS310))</f>
        <v>1</v>
      </c>
      <c r="DU310" s="55" t="n">
        <f aca="false">IF(DT310=2,2,IF(AND(DT310=10,DT319=1),11,DT310))</f>
        <v>1</v>
      </c>
      <c r="DV310" s="55" t="n">
        <f aca="false">IF(DU310=2,2,IF(AND(DU310=11,DU320=1),12,DU310))</f>
        <v>1</v>
      </c>
      <c r="DW310" s="55" t="n">
        <f aca="false">IF(DV310=2,2,IF(AND(DV310=12,DV321=1),13,DV310))</f>
        <v>1</v>
      </c>
      <c r="DX310" s="55" t="n">
        <f aca="false">IF(DW310=2,2,IF(AND(DW310=13,DW322=1),14,DW310))</f>
        <v>1</v>
      </c>
      <c r="DY310" s="55" t="n">
        <f aca="false">IF(DX310=2,2,IF(AND(DX310=14,DX323=1),15,DX310))</f>
        <v>1</v>
      </c>
      <c r="DZ310" s="55" t="n">
        <f aca="false">IF(DY310=2,2,IF(AND(DY310=15,DY324=1),16,DY310))</f>
        <v>1</v>
      </c>
      <c r="EA310" s="55" t="n">
        <f aca="false">IF(DZ310=2,2,IF(AND(DZ310=16,DZ325=1),17,DZ310))</f>
        <v>1</v>
      </c>
      <c r="EB310" s="55" t="n">
        <f aca="false">IF(EA310=2,2,IF(AND(EA310=17,EA326=1),18,EA310))</f>
        <v>1</v>
      </c>
      <c r="EC310" s="213" t="n">
        <f aca="false">IF(EB310=2,2,IF(AND(EB310=18,EB327=1),19,EB310))</f>
        <v>1</v>
      </c>
      <c r="ED310" s="214" t="n">
        <f aca="false">IF(EC310=2,DK310,IF(EC310=3,(DK310+DK311),IF(EC310=4,(DK310+DK311+DK312),IF(EC310=5,(DK310+DK311+DK312+DK313),IF(EC310=6,(DK310+DK311+DK312+DK313+DK314),IF(EC310=7,(DK310+DK311+DK312+DK313+DK314+DK315),0))))))</f>
        <v>0</v>
      </c>
      <c r="EE310" s="215" t="n">
        <f aca="false">IF(EC310=8,(DK310+DK311+DK312+DK313+DK314+DK315+DK316),IF(EC310=9,(DK310+DK311+DK312+DK313+DK314+DK315+DK316+DK317),IF(EC310=10,(DK310+DK311+DK312+DK313+DK314+DK315+DK316+DK317+DK318),IF(EC310=11,(DK310+DK311+DK312+DK313+DK314+DK315+DK316+DK317+DK318+DK319),IF(EC310=12,(DK310+DK311+DK312+DK313+DK314+DK315+DK316+DK317+DK318+DK319+DK320),IF(EC310=13,(DK310+DK311+DK312+DK313+DK314+DK315+DK316+DK317+DK318+DK319+DK320+DK321),0))))))</f>
        <v>0</v>
      </c>
      <c r="EF310" s="215" t="n">
        <f aca="false">IF(EC310=14,SUM(DK310:DK322),IF(EC310=15,SUM(DK310:DK323),IF(EC310=16,SUM(DK310:DK324),IF(EC310=17,SUM(DK310:DK325),IF(EC310=18,SUM(DK310:DK326),IF(EC310=19,SUM(DK310:DK327),0))))))</f>
        <v>0</v>
      </c>
      <c r="EG310" s="216" t="n">
        <f aca="false">ED310+EE310+EF310</f>
        <v>0</v>
      </c>
      <c r="EH310" s="215"/>
      <c r="EI310" s="216"/>
      <c r="EJ310" s="113" t="n">
        <f aca="false">EG310+EI310</f>
        <v>0</v>
      </c>
      <c r="EK310" s="113"/>
      <c r="EL310" s="113"/>
      <c r="EM310" s="113"/>
      <c r="EN310" s="113"/>
    </row>
    <row r="311" s="16" customFormat="true" ht="27" hidden="false" customHeight="true" outlineLevel="0" collapsed="false">
      <c r="B311" s="164" t="str">
        <f aca="false">IF(M311&gt;0,"Wypełnione","")</f>
        <v/>
      </c>
      <c r="C311" s="165" t="str">
        <f aca="false">IF(AU311=1,SUM(AU$11:AU311),"")</f>
        <v/>
      </c>
      <c r="D311" s="166"/>
      <c r="E311" s="167"/>
      <c r="F311" s="168"/>
      <c r="G311" s="169"/>
      <c r="H311" s="170"/>
      <c r="I311" s="168"/>
      <c r="J311" s="169"/>
      <c r="K311" s="170"/>
      <c r="L311" s="171"/>
      <c r="M311" s="172"/>
      <c r="N311" s="173"/>
      <c r="O311" s="173"/>
      <c r="P311" s="174"/>
      <c r="Q311" s="175"/>
      <c r="R311" s="175"/>
      <c r="S311" s="175"/>
      <c r="T311" s="175"/>
      <c r="U311" s="176"/>
      <c r="V311" s="177"/>
      <c r="W311" s="178"/>
      <c r="X311" s="178"/>
      <c r="Y311" s="178"/>
      <c r="Z311" s="178"/>
      <c r="AA311" s="178"/>
      <c r="AB311" s="178"/>
      <c r="AC311" s="178"/>
      <c r="AD311" s="178"/>
      <c r="AE311" s="179"/>
      <c r="AF311" s="180"/>
      <c r="AG311" s="177"/>
      <c r="AH311" s="178"/>
      <c r="AI311" s="181"/>
      <c r="AJ311" s="182"/>
      <c r="AK311" s="169"/>
      <c r="AL311" s="183"/>
      <c r="AM311" s="184"/>
      <c r="AN311" s="184"/>
      <c r="AO311" s="183"/>
      <c r="AP311" s="185"/>
      <c r="AQ311" s="186" t="str">
        <f aca="false">IF(BG311+BJ311&gt;0,"Wpisz miarę.","")</f>
        <v/>
      </c>
      <c r="AR311" s="187" t="n">
        <v>1</v>
      </c>
      <c r="AU311" s="188" t="n">
        <f aca="false">AW311</f>
        <v>0</v>
      </c>
      <c r="AV311" s="189" t="b">
        <f aca="false">ISNONTEXT(D311)</f>
        <v>1</v>
      </c>
      <c r="AW311" s="55" t="n">
        <f aca="false">IF(AV311=TRUE(),0,1)</f>
        <v>0</v>
      </c>
      <c r="AX311" s="190" t="n">
        <f aca="false">IF(D311=0,1,COUNTIF(D$12:D$401,D311))</f>
        <v>1</v>
      </c>
      <c r="AY311" s="191" t="n">
        <f aca="false">IF(AX311&gt;1,1,0)</f>
        <v>0</v>
      </c>
      <c r="BD311" s="193"/>
      <c r="BE311" s="193"/>
      <c r="BG311" s="194" t="n">
        <f aca="false">IF(AND(BH311&gt;0,BI311=0),1,0)</f>
        <v>0</v>
      </c>
      <c r="BH311" s="195" t="n">
        <f aca="false">AE311</f>
        <v>0</v>
      </c>
      <c r="BI311" s="187" t="n">
        <f aca="false">AF311</f>
        <v>0</v>
      </c>
      <c r="BJ311" s="194" t="n">
        <f aca="false">IF(AND(BK311&gt;0,BL311=0),1,0)</f>
        <v>0</v>
      </c>
      <c r="BK311" s="195" t="n">
        <f aca="false">AJ311</f>
        <v>0</v>
      </c>
      <c r="BL311" s="187" t="n">
        <f aca="false">AK311</f>
        <v>0</v>
      </c>
      <c r="BN311" s="196" t="n">
        <f aca="false">IF(P311&gt;0,1,0)</f>
        <v>0</v>
      </c>
      <c r="BO311" s="196" t="n">
        <f aca="false">IF(Q311&gt;0,1,0)</f>
        <v>0</v>
      </c>
      <c r="BP311" s="196" t="n">
        <f aca="false">IF(R311&gt;0,1,0)</f>
        <v>0</v>
      </c>
      <c r="BQ311" s="196" t="n">
        <f aca="false">IF(S311&gt;0,1,0)</f>
        <v>0</v>
      </c>
      <c r="BR311" s="196" t="n">
        <f aca="false">IF(T311&gt;0,1,0)</f>
        <v>0</v>
      </c>
      <c r="BS311" s="196" t="n">
        <f aca="false">IF(U311&gt;0,1,0)</f>
        <v>0</v>
      </c>
      <c r="BT311" s="197" t="n">
        <f aca="false">IF(SUM(BN311:BS311)&lt;=1,0,164)</f>
        <v>0</v>
      </c>
      <c r="CA311" s="27"/>
      <c r="CB311" s="199" t="str">
        <f aca="false">IF(ROUND(EJ311,2)=0,"",ROUND((K311-EJ311),2))</f>
        <v/>
      </c>
      <c r="CC311" s="200" t="str">
        <f aca="false">IF(CB311=0,"OK.",IF(CB311="","","Popraw  ;)"))</f>
        <v/>
      </c>
      <c r="CD311" s="201" t="str">
        <f aca="false">IF(ROWS(AP311:AP312)&gt;2,"Pamiętaj o wpisaniu WYPEŁNIONE do kol. z Filtrem","")</f>
        <v/>
      </c>
      <c r="CE311" s="217"/>
      <c r="CF311" s="218"/>
      <c r="CG311" s="218"/>
      <c r="CH311" s="218"/>
      <c r="CI311" s="220"/>
      <c r="CJ311" s="27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05" t="b">
        <f aca="false">ISNUMBER(D311)</f>
        <v>0</v>
      </c>
      <c r="CV311" s="206" t="b">
        <f aca="false">ISBLANK(D311)</f>
        <v>1</v>
      </c>
      <c r="CW311" s="189" t="b">
        <f aca="false">IF(CU311=CV311,FALSE(),TRUE())</f>
        <v>1</v>
      </c>
      <c r="CX311" s="55" t="n">
        <f aca="false">IF(CW311=TRUE(),0,1)</f>
        <v>0</v>
      </c>
      <c r="CY311" s="17"/>
      <c r="CZ311" s="55" t="n">
        <f aca="false">CX311</f>
        <v>0</v>
      </c>
      <c r="DA311" s="208" t="n">
        <f aca="false">IF(CZ311=0,DA310,CZ311)</f>
        <v>1</v>
      </c>
      <c r="DB311" s="161" t="n">
        <f aca="false">IF(DA311=1,1,IF(DA311=10,10,IF(DA311=20,20,10)))</f>
        <v>1</v>
      </c>
      <c r="DC311" s="222"/>
      <c r="DD311" s="208" t="n">
        <f aca="false">IF(DB311=1,1,0)</f>
        <v>1</v>
      </c>
      <c r="DE311" s="209" t="n">
        <f aca="false">DD311*K311</f>
        <v>0</v>
      </c>
      <c r="DF311" s="209" t="n">
        <f aca="false">DD311*M311</f>
        <v>0</v>
      </c>
      <c r="DG311" s="210"/>
      <c r="DH311" s="43"/>
      <c r="DI311" s="211"/>
      <c r="DJ311" s="112"/>
      <c r="DK311" s="162" t="n">
        <f aca="false">IF(DB311=1,M311,0)</f>
        <v>0</v>
      </c>
      <c r="DL311" s="212" t="n">
        <f aca="false">IF(AND(CZ311=1,DD311=1),2,DD311)</f>
        <v>1</v>
      </c>
      <c r="DM311" s="55" t="n">
        <f aca="false">IF(AND(DL311=2,DL312=2),2,IF(AND(DL311=2,DL312=1),3,DL311))</f>
        <v>1</v>
      </c>
      <c r="DN311" s="55" t="n">
        <f aca="false">IF(DM311=2,2,IF(AND(DM311=3,DM313=1),4,DM311))</f>
        <v>1</v>
      </c>
      <c r="DO311" s="55" t="n">
        <f aca="false">IF(DN311=2,2,IF(AND(DN311=4,DN314=1),5,DN311))</f>
        <v>1</v>
      </c>
      <c r="DP311" s="55" t="n">
        <f aca="false">IF(DO311=2,2,IF(AND(DO311=5,DO315=1),6,DO311))</f>
        <v>1</v>
      </c>
      <c r="DQ311" s="55" t="n">
        <f aca="false">IF(DP311=2,2,IF(AND(DP311=6,DP316=1),7,DP311))</f>
        <v>1</v>
      </c>
      <c r="DR311" s="55" t="n">
        <f aca="false">IF(DQ311=2,2,IF(AND(DQ311=7,DQ317=1),8,DQ311))</f>
        <v>1</v>
      </c>
      <c r="DS311" s="55" t="n">
        <f aca="false">IF(DR311=2,2,IF(AND(DR311=8,DR318=1),9,DR311))</f>
        <v>1</v>
      </c>
      <c r="DT311" s="55" t="n">
        <f aca="false">IF(DS311=2,2,IF(AND(DS311=9,DS319=1),10,DS311))</f>
        <v>1</v>
      </c>
      <c r="DU311" s="55" t="n">
        <f aca="false">IF(DT311=2,2,IF(AND(DT311=10,DT320=1),11,DT311))</f>
        <v>1</v>
      </c>
      <c r="DV311" s="55" t="n">
        <f aca="false">IF(DU311=2,2,IF(AND(DU311=11,DU321=1),12,DU311))</f>
        <v>1</v>
      </c>
      <c r="DW311" s="55" t="n">
        <f aca="false">IF(DV311=2,2,IF(AND(DV311=12,DV322=1),13,DV311))</f>
        <v>1</v>
      </c>
      <c r="DX311" s="55" t="n">
        <f aca="false">IF(DW311=2,2,IF(AND(DW311=13,DW323=1),14,DW311))</f>
        <v>1</v>
      </c>
      <c r="DY311" s="55" t="n">
        <f aca="false">IF(DX311=2,2,IF(AND(DX311=14,DX324=1),15,DX311))</f>
        <v>1</v>
      </c>
      <c r="DZ311" s="55" t="n">
        <f aca="false">IF(DY311=2,2,IF(AND(DY311=15,DY325=1),16,DY311))</f>
        <v>1</v>
      </c>
      <c r="EA311" s="55" t="n">
        <f aca="false">IF(DZ311=2,2,IF(AND(DZ311=16,DZ326=1),17,DZ311))</f>
        <v>1</v>
      </c>
      <c r="EB311" s="55" t="n">
        <f aca="false">IF(EA311=2,2,IF(AND(EA311=17,EA327=1),18,EA311))</f>
        <v>1</v>
      </c>
      <c r="EC311" s="213" t="n">
        <f aca="false">IF(EB311=2,2,IF(AND(EB311=18,EB328=1),19,EB311))</f>
        <v>1</v>
      </c>
      <c r="ED311" s="214" t="n">
        <f aca="false">IF(EC311=2,DK311,IF(EC311=3,(DK311+DK312),IF(EC311=4,(DK311+DK312+DK313),IF(EC311=5,(DK311+DK312+DK313+DK314),IF(EC311=6,(DK311+DK312+DK313+DK314+DK315),IF(EC311=7,(DK311+DK312+DK313+DK314+DK315+DK316),0))))))</f>
        <v>0</v>
      </c>
      <c r="EE311" s="215" t="n">
        <f aca="false">IF(EC311=8,(DK311+DK312+DK313+DK314+DK315+DK316+DK317),IF(EC311=9,(DK311+DK312+DK313+DK314+DK315+DK316+DK317+DK318),IF(EC311=10,(DK311+DK312+DK313+DK314+DK315+DK316+DK317+DK318+DK319),IF(EC311=11,(DK311+DK312+DK313+DK314+DK315+DK316+DK317+DK318+DK319+DK320),IF(EC311=12,(DK311+DK312+DK313+DK314+DK315+DK316+DK317+DK318+DK319+DK320+DK321),IF(EC311=13,(DK311+DK312+DK313+DK314+DK315+DK316+DK317+DK318+DK319+DK320+DK321+DK322),0))))))</f>
        <v>0</v>
      </c>
      <c r="EF311" s="215" t="n">
        <f aca="false">IF(EC311=14,SUM(DK311:DK323),IF(EC311=15,SUM(DK311:DK324),IF(EC311=16,SUM(DK311:DK325),IF(EC311=17,SUM(DK311:DK326),IF(EC311=18,SUM(DK311:DK327),IF(EC311=19,SUM(DK311:DK328),0))))))</f>
        <v>0</v>
      </c>
      <c r="EG311" s="216" t="n">
        <f aca="false">ED311+EE311+EF311</f>
        <v>0</v>
      </c>
      <c r="EH311" s="215"/>
      <c r="EI311" s="216"/>
      <c r="EJ311" s="113" t="n">
        <f aca="false">EG311+EI311</f>
        <v>0</v>
      </c>
      <c r="EK311" s="113"/>
      <c r="EL311" s="113"/>
      <c r="EM311" s="113"/>
      <c r="EN311" s="113"/>
    </row>
    <row r="312" s="16" customFormat="true" ht="27" hidden="false" customHeight="true" outlineLevel="0" collapsed="false">
      <c r="B312" s="164" t="str">
        <f aca="false">IF(M312&gt;0,"Wypełnione","")</f>
        <v/>
      </c>
      <c r="C312" s="165" t="str">
        <f aca="false">IF(AU312=1,SUM(AU$11:AU312),"")</f>
        <v/>
      </c>
      <c r="D312" s="166"/>
      <c r="E312" s="167"/>
      <c r="F312" s="168"/>
      <c r="G312" s="169"/>
      <c r="H312" s="170"/>
      <c r="I312" s="168"/>
      <c r="J312" s="169"/>
      <c r="K312" s="170"/>
      <c r="L312" s="171"/>
      <c r="M312" s="172"/>
      <c r="N312" s="173"/>
      <c r="O312" s="173"/>
      <c r="P312" s="174"/>
      <c r="Q312" s="175"/>
      <c r="R312" s="175"/>
      <c r="S312" s="175"/>
      <c r="T312" s="175"/>
      <c r="U312" s="176"/>
      <c r="V312" s="177"/>
      <c r="W312" s="178"/>
      <c r="X312" s="178"/>
      <c r="Y312" s="178"/>
      <c r="Z312" s="178"/>
      <c r="AA312" s="178"/>
      <c r="AB312" s="178"/>
      <c r="AC312" s="178"/>
      <c r="AD312" s="178"/>
      <c r="AE312" s="179"/>
      <c r="AF312" s="180"/>
      <c r="AG312" s="177"/>
      <c r="AH312" s="178"/>
      <c r="AI312" s="181"/>
      <c r="AJ312" s="182"/>
      <c r="AK312" s="169"/>
      <c r="AL312" s="183"/>
      <c r="AM312" s="184"/>
      <c r="AN312" s="184"/>
      <c r="AO312" s="183"/>
      <c r="AP312" s="185"/>
      <c r="AQ312" s="186" t="str">
        <f aca="false">IF(BG312+BJ312&gt;0,"Wpisz miarę.","")</f>
        <v/>
      </c>
      <c r="AR312" s="187" t="n">
        <v>1</v>
      </c>
      <c r="AU312" s="188" t="n">
        <f aca="false">AW312</f>
        <v>0</v>
      </c>
      <c r="AV312" s="189" t="b">
        <f aca="false">ISNONTEXT(D312)</f>
        <v>1</v>
      </c>
      <c r="AW312" s="55" t="n">
        <f aca="false">IF(AV312=TRUE(),0,1)</f>
        <v>0</v>
      </c>
      <c r="AX312" s="190" t="n">
        <f aca="false">IF(D312=0,1,COUNTIF(D$12:D$401,D312))</f>
        <v>1</v>
      </c>
      <c r="AY312" s="191" t="n">
        <f aca="false">IF(AX312&gt;1,1,0)</f>
        <v>0</v>
      </c>
      <c r="BD312" s="193"/>
      <c r="BE312" s="193"/>
      <c r="BG312" s="194" t="n">
        <f aca="false">IF(AND(BH312&gt;0,BI312=0),1,0)</f>
        <v>0</v>
      </c>
      <c r="BH312" s="195" t="n">
        <f aca="false">AE312</f>
        <v>0</v>
      </c>
      <c r="BI312" s="187" t="n">
        <f aca="false">AF312</f>
        <v>0</v>
      </c>
      <c r="BJ312" s="194" t="n">
        <f aca="false">IF(AND(BK312&gt;0,BL312=0),1,0)</f>
        <v>0</v>
      </c>
      <c r="BK312" s="195" t="n">
        <f aca="false">AJ312</f>
        <v>0</v>
      </c>
      <c r="BL312" s="187" t="n">
        <f aca="false">AK312</f>
        <v>0</v>
      </c>
      <c r="BN312" s="196" t="n">
        <f aca="false">IF(P312&gt;0,1,0)</f>
        <v>0</v>
      </c>
      <c r="BO312" s="196" t="n">
        <f aca="false">IF(Q312&gt;0,1,0)</f>
        <v>0</v>
      </c>
      <c r="BP312" s="196" t="n">
        <f aca="false">IF(R312&gt;0,1,0)</f>
        <v>0</v>
      </c>
      <c r="BQ312" s="196" t="n">
        <f aca="false">IF(S312&gt;0,1,0)</f>
        <v>0</v>
      </c>
      <c r="BR312" s="196" t="n">
        <f aca="false">IF(T312&gt;0,1,0)</f>
        <v>0</v>
      </c>
      <c r="BS312" s="196" t="n">
        <f aca="false">IF(U312&gt;0,1,0)</f>
        <v>0</v>
      </c>
      <c r="BT312" s="197" t="n">
        <f aca="false">IF(SUM(BN312:BS312)&lt;=1,0,164)</f>
        <v>0</v>
      </c>
      <c r="CA312" s="27"/>
      <c r="CB312" s="199" t="str">
        <f aca="false">IF(ROUND(EJ312,2)=0,"",ROUND((K312-EJ312),2))</f>
        <v/>
      </c>
      <c r="CC312" s="200" t="str">
        <f aca="false">IF(CB312=0,"OK.",IF(CB312="","","Popraw  ;)"))</f>
        <v/>
      </c>
      <c r="CD312" s="201" t="str">
        <f aca="false">IF(ROWS(AP312:AP313)&gt;2,"Pamiętaj o wpisaniu WYPEŁNIONE do kol. z Filtrem","")</f>
        <v/>
      </c>
      <c r="CE312" s="217"/>
      <c r="CF312" s="218"/>
      <c r="CG312" s="218"/>
      <c r="CH312" s="218"/>
      <c r="CI312" s="220"/>
      <c r="CJ312" s="27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05" t="b">
        <f aca="false">ISNUMBER(D312)</f>
        <v>0</v>
      </c>
      <c r="CV312" s="206" t="b">
        <f aca="false">ISBLANK(D312)</f>
        <v>1</v>
      </c>
      <c r="CW312" s="189" t="b">
        <f aca="false">IF(CU312=CV312,FALSE(),TRUE())</f>
        <v>1</v>
      </c>
      <c r="CX312" s="55" t="n">
        <f aca="false">IF(CW312=TRUE(),0,1)</f>
        <v>0</v>
      </c>
      <c r="CY312" s="17"/>
      <c r="CZ312" s="55" t="n">
        <f aca="false">CX312</f>
        <v>0</v>
      </c>
      <c r="DA312" s="208" t="n">
        <f aca="false">IF(CZ312=0,DA311,CZ312)</f>
        <v>1</v>
      </c>
      <c r="DB312" s="161" t="n">
        <f aca="false">IF(DA312=1,1,IF(DA312=10,10,IF(DA312=20,20,10)))</f>
        <v>1</v>
      </c>
      <c r="DC312" s="222"/>
      <c r="DD312" s="208" t="n">
        <f aca="false">IF(DB312=1,1,0)</f>
        <v>1</v>
      </c>
      <c r="DE312" s="209" t="n">
        <f aca="false">DD312*K312</f>
        <v>0</v>
      </c>
      <c r="DF312" s="209" t="n">
        <f aca="false">DD312*M312</f>
        <v>0</v>
      </c>
      <c r="DG312" s="210"/>
      <c r="DH312" s="43"/>
      <c r="DI312" s="211"/>
      <c r="DJ312" s="112"/>
      <c r="DK312" s="162" t="n">
        <f aca="false">IF(DB312=1,M312,0)</f>
        <v>0</v>
      </c>
      <c r="DL312" s="212" t="n">
        <f aca="false">IF(AND(CZ312=1,DD312=1),2,DD312)</f>
        <v>1</v>
      </c>
      <c r="DM312" s="55" t="n">
        <f aca="false">IF(AND(DL312=2,DL313=2),2,IF(AND(DL312=2,DL313=1),3,DL312))</f>
        <v>1</v>
      </c>
      <c r="DN312" s="55" t="n">
        <f aca="false">IF(DM312=2,2,IF(AND(DM312=3,DM314=1),4,DM312))</f>
        <v>1</v>
      </c>
      <c r="DO312" s="55" t="n">
        <f aca="false">IF(DN312=2,2,IF(AND(DN312=4,DN315=1),5,DN312))</f>
        <v>1</v>
      </c>
      <c r="DP312" s="55" t="n">
        <f aca="false">IF(DO312=2,2,IF(AND(DO312=5,DO316=1),6,DO312))</f>
        <v>1</v>
      </c>
      <c r="DQ312" s="55" t="n">
        <f aca="false">IF(DP312=2,2,IF(AND(DP312=6,DP317=1),7,DP312))</f>
        <v>1</v>
      </c>
      <c r="DR312" s="55" t="n">
        <f aca="false">IF(DQ312=2,2,IF(AND(DQ312=7,DQ318=1),8,DQ312))</f>
        <v>1</v>
      </c>
      <c r="DS312" s="55" t="n">
        <f aca="false">IF(DR312=2,2,IF(AND(DR312=8,DR319=1),9,DR312))</f>
        <v>1</v>
      </c>
      <c r="DT312" s="55" t="n">
        <f aca="false">IF(DS312=2,2,IF(AND(DS312=9,DS320=1),10,DS312))</f>
        <v>1</v>
      </c>
      <c r="DU312" s="55" t="n">
        <f aca="false">IF(DT312=2,2,IF(AND(DT312=10,DT321=1),11,DT312))</f>
        <v>1</v>
      </c>
      <c r="DV312" s="55" t="n">
        <f aca="false">IF(DU312=2,2,IF(AND(DU312=11,DU322=1),12,DU312))</f>
        <v>1</v>
      </c>
      <c r="DW312" s="55" t="n">
        <f aca="false">IF(DV312=2,2,IF(AND(DV312=12,DV323=1),13,DV312))</f>
        <v>1</v>
      </c>
      <c r="DX312" s="55" t="n">
        <f aca="false">IF(DW312=2,2,IF(AND(DW312=13,DW324=1),14,DW312))</f>
        <v>1</v>
      </c>
      <c r="DY312" s="55" t="n">
        <f aca="false">IF(DX312=2,2,IF(AND(DX312=14,DX325=1),15,DX312))</f>
        <v>1</v>
      </c>
      <c r="DZ312" s="55" t="n">
        <f aca="false">IF(DY312=2,2,IF(AND(DY312=15,DY326=1),16,DY312))</f>
        <v>1</v>
      </c>
      <c r="EA312" s="55" t="n">
        <f aca="false">IF(DZ312=2,2,IF(AND(DZ312=16,DZ327=1),17,DZ312))</f>
        <v>1</v>
      </c>
      <c r="EB312" s="55" t="n">
        <f aca="false">IF(EA312=2,2,IF(AND(EA312=17,EA328=1),18,EA312))</f>
        <v>1</v>
      </c>
      <c r="EC312" s="213" t="n">
        <f aca="false">IF(EB312=2,2,IF(AND(EB312=18,EB329=1),19,EB312))</f>
        <v>1</v>
      </c>
      <c r="ED312" s="214" t="n">
        <f aca="false">IF(EC312=2,DK312,IF(EC312=3,(DK312+DK313),IF(EC312=4,(DK312+DK313+DK314),IF(EC312=5,(DK312+DK313+DK314+DK315),IF(EC312=6,(DK312+DK313+DK314+DK315+DK316),IF(EC312=7,(DK312+DK313+DK314+DK315+DK316+DK317),0))))))</f>
        <v>0</v>
      </c>
      <c r="EE312" s="215" t="n">
        <f aca="false">IF(EC312=8,(DK312+DK313+DK314+DK315+DK316+DK317+DK318),IF(EC312=9,(DK312+DK313+DK314+DK315+DK316+DK317+DK318+DK319),IF(EC312=10,(DK312+DK313+DK314+DK315+DK316+DK317+DK318+DK319+DK320),IF(EC312=11,(DK312+DK313+DK314+DK315+DK316+DK317+DK318+DK319+DK320+DK321),IF(EC312=12,(DK312+DK313+DK314+DK315+DK316+DK317+DK318+DK319+DK320+DK321+DK322),IF(EC312=13,(DK312+DK313+DK314+DK315+DK316+DK317+DK318+DK319+DK320+DK321+DK322+DK323),0))))))</f>
        <v>0</v>
      </c>
      <c r="EF312" s="215" t="n">
        <f aca="false">IF(EC312=14,SUM(DK312:DK324),IF(EC312=15,SUM(DK312:DK325),IF(EC312=16,SUM(DK312:DK326),IF(EC312=17,SUM(DK312:DK327),IF(EC312=18,SUM(DK312:DK328),IF(EC312=19,SUM(DK312:DK329),0))))))</f>
        <v>0</v>
      </c>
      <c r="EG312" s="216" t="n">
        <f aca="false">ED312+EE312+EF312</f>
        <v>0</v>
      </c>
      <c r="EH312" s="215"/>
      <c r="EI312" s="216"/>
      <c r="EJ312" s="113" t="n">
        <f aca="false">EG312+EI312</f>
        <v>0</v>
      </c>
      <c r="EK312" s="113"/>
      <c r="EL312" s="113"/>
      <c r="EM312" s="113"/>
      <c r="EN312" s="113"/>
    </row>
    <row r="313" s="16" customFormat="true" ht="27" hidden="false" customHeight="true" outlineLevel="0" collapsed="false">
      <c r="B313" s="164" t="str">
        <f aca="false">IF(M313&gt;0,"Wypełnione","")</f>
        <v/>
      </c>
      <c r="C313" s="165" t="str">
        <f aca="false">IF(AU313=1,SUM(AU$11:AU313),"")</f>
        <v/>
      </c>
      <c r="D313" s="166"/>
      <c r="E313" s="167"/>
      <c r="F313" s="168"/>
      <c r="G313" s="169"/>
      <c r="H313" s="170"/>
      <c r="I313" s="168"/>
      <c r="J313" s="169"/>
      <c r="K313" s="170"/>
      <c r="L313" s="171"/>
      <c r="M313" s="172"/>
      <c r="N313" s="173"/>
      <c r="O313" s="173"/>
      <c r="P313" s="174"/>
      <c r="Q313" s="175"/>
      <c r="R313" s="175"/>
      <c r="S313" s="175"/>
      <c r="T313" s="175"/>
      <c r="U313" s="176"/>
      <c r="V313" s="177"/>
      <c r="W313" s="178"/>
      <c r="X313" s="178"/>
      <c r="Y313" s="178"/>
      <c r="Z313" s="178"/>
      <c r="AA313" s="178"/>
      <c r="AB313" s="178"/>
      <c r="AC313" s="178"/>
      <c r="AD313" s="178"/>
      <c r="AE313" s="179"/>
      <c r="AF313" s="180"/>
      <c r="AG313" s="177"/>
      <c r="AH313" s="178"/>
      <c r="AI313" s="181"/>
      <c r="AJ313" s="182"/>
      <c r="AK313" s="169"/>
      <c r="AL313" s="183"/>
      <c r="AM313" s="184"/>
      <c r="AN313" s="184"/>
      <c r="AO313" s="183"/>
      <c r="AP313" s="185"/>
      <c r="AQ313" s="186" t="str">
        <f aca="false">IF(BG313+BJ313&gt;0,"Wpisz miarę.","")</f>
        <v/>
      </c>
      <c r="AR313" s="187" t="n">
        <v>1</v>
      </c>
      <c r="AU313" s="188" t="n">
        <f aca="false">AW313</f>
        <v>0</v>
      </c>
      <c r="AV313" s="189" t="b">
        <f aca="false">ISNONTEXT(D313)</f>
        <v>1</v>
      </c>
      <c r="AW313" s="55" t="n">
        <f aca="false">IF(AV313=TRUE(),0,1)</f>
        <v>0</v>
      </c>
      <c r="AX313" s="190" t="n">
        <f aca="false">IF(D313=0,1,COUNTIF(D$12:D$401,D313))</f>
        <v>1</v>
      </c>
      <c r="AY313" s="191" t="n">
        <f aca="false">IF(AX313&gt;1,1,0)</f>
        <v>0</v>
      </c>
      <c r="BD313" s="193"/>
      <c r="BE313" s="193"/>
      <c r="BG313" s="194" t="n">
        <f aca="false">IF(AND(BH313&gt;0,BI313=0),1,0)</f>
        <v>0</v>
      </c>
      <c r="BH313" s="195" t="n">
        <f aca="false">AE313</f>
        <v>0</v>
      </c>
      <c r="BI313" s="187" t="n">
        <f aca="false">AF313</f>
        <v>0</v>
      </c>
      <c r="BJ313" s="194" t="n">
        <f aca="false">IF(AND(BK313&gt;0,BL313=0),1,0)</f>
        <v>0</v>
      </c>
      <c r="BK313" s="195" t="n">
        <f aca="false">AJ313</f>
        <v>0</v>
      </c>
      <c r="BL313" s="187" t="n">
        <f aca="false">AK313</f>
        <v>0</v>
      </c>
      <c r="BN313" s="196" t="n">
        <f aca="false">IF(P313&gt;0,1,0)</f>
        <v>0</v>
      </c>
      <c r="BO313" s="196" t="n">
        <f aca="false">IF(Q313&gt;0,1,0)</f>
        <v>0</v>
      </c>
      <c r="BP313" s="196" t="n">
        <f aca="false">IF(R313&gt;0,1,0)</f>
        <v>0</v>
      </c>
      <c r="BQ313" s="196" t="n">
        <f aca="false">IF(S313&gt;0,1,0)</f>
        <v>0</v>
      </c>
      <c r="BR313" s="196" t="n">
        <f aca="false">IF(T313&gt;0,1,0)</f>
        <v>0</v>
      </c>
      <c r="BS313" s="196" t="n">
        <f aca="false">IF(U313&gt;0,1,0)</f>
        <v>0</v>
      </c>
      <c r="BT313" s="197" t="n">
        <f aca="false">IF(SUM(BN313:BS313)&lt;=1,0,164)</f>
        <v>0</v>
      </c>
      <c r="CA313" s="27"/>
      <c r="CB313" s="199" t="str">
        <f aca="false">IF(ROUND(EJ313,2)=0,"",ROUND((K313-EJ313),2))</f>
        <v/>
      </c>
      <c r="CC313" s="200" t="str">
        <f aca="false">IF(CB313=0,"OK.",IF(CB313="","","Popraw  ;)"))</f>
        <v/>
      </c>
      <c r="CD313" s="201" t="str">
        <f aca="false">IF(ROWS(AP313:AP314)&gt;2,"Pamiętaj o wpisaniu WYPEŁNIONE do kol. z Filtrem","")</f>
        <v/>
      </c>
      <c r="CE313" s="217"/>
      <c r="CF313" s="218"/>
      <c r="CG313" s="218"/>
      <c r="CH313" s="218"/>
      <c r="CI313" s="220"/>
      <c r="CJ313" s="27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05" t="b">
        <f aca="false">ISNUMBER(D313)</f>
        <v>0</v>
      </c>
      <c r="CV313" s="206" t="b">
        <f aca="false">ISBLANK(D313)</f>
        <v>1</v>
      </c>
      <c r="CW313" s="189" t="b">
        <f aca="false">IF(CU313=CV313,FALSE(),TRUE())</f>
        <v>1</v>
      </c>
      <c r="CX313" s="55" t="n">
        <f aca="false">IF(CW313=TRUE(),0,1)</f>
        <v>0</v>
      </c>
      <c r="CY313" s="17"/>
      <c r="CZ313" s="55" t="n">
        <f aca="false">CX313</f>
        <v>0</v>
      </c>
      <c r="DA313" s="208" t="n">
        <f aca="false">IF(CZ313=0,DA312,CZ313)</f>
        <v>1</v>
      </c>
      <c r="DB313" s="161" t="n">
        <f aca="false">IF(DA313=1,1,IF(DA313=10,10,IF(DA313=20,20,10)))</f>
        <v>1</v>
      </c>
      <c r="DC313" s="222"/>
      <c r="DD313" s="208" t="n">
        <f aca="false">IF(DB313=1,1,0)</f>
        <v>1</v>
      </c>
      <c r="DE313" s="209" t="n">
        <f aca="false">DD313*K313</f>
        <v>0</v>
      </c>
      <c r="DF313" s="209" t="n">
        <f aca="false">DD313*M313</f>
        <v>0</v>
      </c>
      <c r="DG313" s="210"/>
      <c r="DH313" s="43"/>
      <c r="DI313" s="211"/>
      <c r="DJ313" s="112"/>
      <c r="DK313" s="162" t="n">
        <f aca="false">IF(DB313=1,M313,0)</f>
        <v>0</v>
      </c>
      <c r="DL313" s="212" t="n">
        <f aca="false">IF(AND(CZ313=1,DD313=1),2,DD313)</f>
        <v>1</v>
      </c>
      <c r="DM313" s="55" t="n">
        <f aca="false">IF(AND(DL313=2,DL314=2),2,IF(AND(DL313=2,DL314=1),3,DL313))</f>
        <v>1</v>
      </c>
      <c r="DN313" s="55" t="n">
        <f aca="false">IF(DM313=2,2,IF(AND(DM313=3,DM315=1),4,DM313))</f>
        <v>1</v>
      </c>
      <c r="DO313" s="55" t="n">
        <f aca="false">IF(DN313=2,2,IF(AND(DN313=4,DN316=1),5,DN313))</f>
        <v>1</v>
      </c>
      <c r="DP313" s="55" t="n">
        <f aca="false">IF(DO313=2,2,IF(AND(DO313=5,DO317=1),6,DO313))</f>
        <v>1</v>
      </c>
      <c r="DQ313" s="55" t="n">
        <f aca="false">IF(DP313=2,2,IF(AND(DP313=6,DP318=1),7,DP313))</f>
        <v>1</v>
      </c>
      <c r="DR313" s="55" t="n">
        <f aca="false">IF(DQ313=2,2,IF(AND(DQ313=7,DQ319=1),8,DQ313))</f>
        <v>1</v>
      </c>
      <c r="DS313" s="55" t="n">
        <f aca="false">IF(DR313=2,2,IF(AND(DR313=8,DR320=1),9,DR313))</f>
        <v>1</v>
      </c>
      <c r="DT313" s="55" t="n">
        <f aca="false">IF(DS313=2,2,IF(AND(DS313=9,DS321=1),10,DS313))</f>
        <v>1</v>
      </c>
      <c r="DU313" s="55" t="n">
        <f aca="false">IF(DT313=2,2,IF(AND(DT313=10,DT322=1),11,DT313))</f>
        <v>1</v>
      </c>
      <c r="DV313" s="55" t="n">
        <f aca="false">IF(DU313=2,2,IF(AND(DU313=11,DU323=1),12,DU313))</f>
        <v>1</v>
      </c>
      <c r="DW313" s="55" t="n">
        <f aca="false">IF(DV313=2,2,IF(AND(DV313=12,DV324=1),13,DV313))</f>
        <v>1</v>
      </c>
      <c r="DX313" s="55" t="n">
        <f aca="false">IF(DW313=2,2,IF(AND(DW313=13,DW325=1),14,DW313))</f>
        <v>1</v>
      </c>
      <c r="DY313" s="55" t="n">
        <f aca="false">IF(DX313=2,2,IF(AND(DX313=14,DX326=1),15,DX313))</f>
        <v>1</v>
      </c>
      <c r="DZ313" s="55" t="n">
        <f aca="false">IF(DY313=2,2,IF(AND(DY313=15,DY327=1),16,DY313))</f>
        <v>1</v>
      </c>
      <c r="EA313" s="55" t="n">
        <f aca="false">IF(DZ313=2,2,IF(AND(DZ313=16,DZ328=1),17,DZ313))</f>
        <v>1</v>
      </c>
      <c r="EB313" s="55" t="n">
        <f aca="false">IF(EA313=2,2,IF(AND(EA313=17,EA329=1),18,EA313))</f>
        <v>1</v>
      </c>
      <c r="EC313" s="213" t="n">
        <f aca="false">IF(EB313=2,2,IF(AND(EB313=18,EB330=1),19,EB313))</f>
        <v>1</v>
      </c>
      <c r="ED313" s="214" t="n">
        <f aca="false">IF(EC313=2,DK313,IF(EC313=3,(DK313+DK314),IF(EC313=4,(DK313+DK314+DK315),IF(EC313=5,(DK313+DK314+DK315+DK316),IF(EC313=6,(DK313+DK314+DK315+DK316+DK317),IF(EC313=7,(DK313+DK314+DK315+DK316+DK317+DK318),0))))))</f>
        <v>0</v>
      </c>
      <c r="EE313" s="215" t="n">
        <f aca="false">IF(EC313=8,(DK313+DK314+DK315+DK316+DK317+DK318+DK319),IF(EC313=9,(DK313+DK314+DK315+DK316+DK317+DK318+DK319+DK320),IF(EC313=10,(DK313+DK314+DK315+DK316+DK317+DK318+DK319+DK320+DK321),IF(EC313=11,(DK313+DK314+DK315+DK316+DK317+DK318+DK319+DK320+DK321+DK322),IF(EC313=12,(DK313+DK314+DK315+DK316+DK317+DK318+DK319+DK320+DK321+DK322+DK323),IF(EC313=13,(DK313+DK314+DK315+DK316+DK317+DK318+DK319+DK320+DK321+DK322+DK323+DK324),0))))))</f>
        <v>0</v>
      </c>
      <c r="EF313" s="215" t="n">
        <f aca="false">IF(EC313=14,SUM(DK313:DK325),IF(EC313=15,SUM(DK313:DK326),IF(EC313=16,SUM(DK313:DK327),IF(EC313=17,SUM(DK313:DK328),IF(EC313=18,SUM(DK313:DK329),IF(EC313=19,SUM(DK313:DK330),0))))))</f>
        <v>0</v>
      </c>
      <c r="EG313" s="216" t="n">
        <f aca="false">ED313+EE313+EF313</f>
        <v>0</v>
      </c>
      <c r="EH313" s="215"/>
      <c r="EI313" s="216"/>
      <c r="EJ313" s="113" t="n">
        <f aca="false">EG313+EI313</f>
        <v>0</v>
      </c>
      <c r="EK313" s="113"/>
      <c r="EL313" s="113"/>
      <c r="EM313" s="113"/>
      <c r="EN313" s="113"/>
    </row>
    <row r="314" s="16" customFormat="true" ht="27" hidden="false" customHeight="true" outlineLevel="0" collapsed="false">
      <c r="B314" s="164" t="str">
        <f aca="false">IF(M314&gt;0,"Wypełnione","")</f>
        <v/>
      </c>
      <c r="C314" s="165" t="str">
        <f aca="false">IF(AU314=1,SUM(AU$11:AU314),"")</f>
        <v/>
      </c>
      <c r="D314" s="166"/>
      <c r="E314" s="167"/>
      <c r="F314" s="168"/>
      <c r="G314" s="169"/>
      <c r="H314" s="170"/>
      <c r="I314" s="168"/>
      <c r="J314" s="169"/>
      <c r="K314" s="170"/>
      <c r="L314" s="171"/>
      <c r="M314" s="172"/>
      <c r="N314" s="173"/>
      <c r="O314" s="173"/>
      <c r="P314" s="174"/>
      <c r="Q314" s="175"/>
      <c r="R314" s="175"/>
      <c r="S314" s="175"/>
      <c r="T314" s="175"/>
      <c r="U314" s="176"/>
      <c r="V314" s="177"/>
      <c r="W314" s="178"/>
      <c r="X314" s="178"/>
      <c r="Y314" s="178"/>
      <c r="Z314" s="178"/>
      <c r="AA314" s="178"/>
      <c r="AB314" s="178"/>
      <c r="AC314" s="178"/>
      <c r="AD314" s="178"/>
      <c r="AE314" s="179"/>
      <c r="AF314" s="180"/>
      <c r="AG314" s="177"/>
      <c r="AH314" s="178"/>
      <c r="AI314" s="181"/>
      <c r="AJ314" s="182"/>
      <c r="AK314" s="169"/>
      <c r="AL314" s="183"/>
      <c r="AM314" s="184"/>
      <c r="AN314" s="184"/>
      <c r="AO314" s="183"/>
      <c r="AP314" s="185"/>
      <c r="AQ314" s="186" t="str">
        <f aca="false">IF(BG314+BJ314&gt;0,"Wpisz miarę.","")</f>
        <v/>
      </c>
      <c r="AR314" s="187" t="n">
        <v>1</v>
      </c>
      <c r="AU314" s="188" t="n">
        <f aca="false">AW314</f>
        <v>0</v>
      </c>
      <c r="AV314" s="189" t="b">
        <f aca="false">ISNONTEXT(D314)</f>
        <v>1</v>
      </c>
      <c r="AW314" s="55" t="n">
        <f aca="false">IF(AV314=TRUE(),0,1)</f>
        <v>0</v>
      </c>
      <c r="AX314" s="190" t="n">
        <f aca="false">IF(D314=0,1,COUNTIF(D$12:D$401,D314))</f>
        <v>1</v>
      </c>
      <c r="AY314" s="191" t="n">
        <f aca="false">IF(AX314&gt;1,1,0)</f>
        <v>0</v>
      </c>
      <c r="BD314" s="193"/>
      <c r="BE314" s="193"/>
      <c r="BG314" s="194" t="n">
        <f aca="false">IF(AND(BH314&gt;0,BI314=0),1,0)</f>
        <v>0</v>
      </c>
      <c r="BH314" s="195" t="n">
        <f aca="false">AE314</f>
        <v>0</v>
      </c>
      <c r="BI314" s="187" t="n">
        <f aca="false">AF314</f>
        <v>0</v>
      </c>
      <c r="BJ314" s="194" t="n">
        <f aca="false">IF(AND(BK314&gt;0,BL314=0),1,0)</f>
        <v>0</v>
      </c>
      <c r="BK314" s="195" t="n">
        <f aca="false">AJ314</f>
        <v>0</v>
      </c>
      <c r="BL314" s="187" t="n">
        <f aca="false">AK314</f>
        <v>0</v>
      </c>
      <c r="BN314" s="196" t="n">
        <f aca="false">IF(P314&gt;0,1,0)</f>
        <v>0</v>
      </c>
      <c r="BO314" s="196" t="n">
        <f aca="false">IF(Q314&gt;0,1,0)</f>
        <v>0</v>
      </c>
      <c r="BP314" s="196" t="n">
        <f aca="false">IF(R314&gt;0,1,0)</f>
        <v>0</v>
      </c>
      <c r="BQ314" s="196" t="n">
        <f aca="false">IF(S314&gt;0,1,0)</f>
        <v>0</v>
      </c>
      <c r="BR314" s="196" t="n">
        <f aca="false">IF(T314&gt;0,1,0)</f>
        <v>0</v>
      </c>
      <c r="BS314" s="196" t="n">
        <f aca="false">IF(U314&gt;0,1,0)</f>
        <v>0</v>
      </c>
      <c r="BT314" s="197" t="n">
        <f aca="false">IF(SUM(BN314:BS314)&lt;=1,0,164)</f>
        <v>0</v>
      </c>
      <c r="CA314" s="27"/>
      <c r="CB314" s="199" t="str">
        <f aca="false">IF(ROUND(EJ314,2)=0,"",ROUND((K314-EJ314),2))</f>
        <v/>
      </c>
      <c r="CC314" s="200" t="str">
        <f aca="false">IF(CB314=0,"OK.",IF(CB314="","","Popraw  ;)"))</f>
        <v/>
      </c>
      <c r="CD314" s="201" t="str">
        <f aca="false">IF(ROWS(AP314:AP315)&gt;2,"Pamiętaj o wpisaniu WYPEŁNIONE do kol. z Filtrem","")</f>
        <v/>
      </c>
      <c r="CE314" s="217"/>
      <c r="CF314" s="218"/>
      <c r="CG314" s="218"/>
      <c r="CH314" s="218"/>
      <c r="CI314" s="220"/>
      <c r="CJ314" s="27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05" t="b">
        <f aca="false">ISNUMBER(D314)</f>
        <v>0</v>
      </c>
      <c r="CV314" s="206" t="b">
        <f aca="false">ISBLANK(D314)</f>
        <v>1</v>
      </c>
      <c r="CW314" s="189" t="b">
        <f aca="false">IF(CU314=CV314,FALSE(),TRUE())</f>
        <v>1</v>
      </c>
      <c r="CX314" s="55" t="n">
        <f aca="false">IF(CW314=TRUE(),0,1)</f>
        <v>0</v>
      </c>
      <c r="CY314" s="17"/>
      <c r="CZ314" s="55" t="n">
        <f aca="false">CX314</f>
        <v>0</v>
      </c>
      <c r="DA314" s="208" t="n">
        <f aca="false">IF(CZ314=0,DA313,CZ314)</f>
        <v>1</v>
      </c>
      <c r="DB314" s="161" t="n">
        <f aca="false">IF(DA314=1,1,IF(DA314=10,10,IF(DA314=20,20,10)))</f>
        <v>1</v>
      </c>
      <c r="DC314" s="222"/>
      <c r="DD314" s="208" t="n">
        <f aca="false">IF(DB314=1,1,0)</f>
        <v>1</v>
      </c>
      <c r="DE314" s="209" t="n">
        <f aca="false">DD314*K314</f>
        <v>0</v>
      </c>
      <c r="DF314" s="209" t="n">
        <f aca="false">DD314*M314</f>
        <v>0</v>
      </c>
      <c r="DG314" s="210"/>
      <c r="DH314" s="43"/>
      <c r="DI314" s="211"/>
      <c r="DJ314" s="112"/>
      <c r="DK314" s="162" t="n">
        <f aca="false">IF(DB314=1,M314,0)</f>
        <v>0</v>
      </c>
      <c r="DL314" s="212" t="n">
        <f aca="false">IF(AND(CZ314=1,DD314=1),2,DD314)</f>
        <v>1</v>
      </c>
      <c r="DM314" s="55" t="n">
        <f aca="false">IF(AND(DL314=2,DL315=2),2,IF(AND(DL314=2,DL315=1),3,DL314))</f>
        <v>1</v>
      </c>
      <c r="DN314" s="55" t="n">
        <f aca="false">IF(DM314=2,2,IF(AND(DM314=3,DM316=1),4,DM314))</f>
        <v>1</v>
      </c>
      <c r="DO314" s="55" t="n">
        <f aca="false">IF(DN314=2,2,IF(AND(DN314=4,DN317=1),5,DN314))</f>
        <v>1</v>
      </c>
      <c r="DP314" s="55" t="n">
        <f aca="false">IF(DO314=2,2,IF(AND(DO314=5,DO318=1),6,DO314))</f>
        <v>1</v>
      </c>
      <c r="DQ314" s="55" t="n">
        <f aca="false">IF(DP314=2,2,IF(AND(DP314=6,DP319=1),7,DP314))</f>
        <v>1</v>
      </c>
      <c r="DR314" s="55" t="n">
        <f aca="false">IF(DQ314=2,2,IF(AND(DQ314=7,DQ320=1),8,DQ314))</f>
        <v>1</v>
      </c>
      <c r="DS314" s="55" t="n">
        <f aca="false">IF(DR314=2,2,IF(AND(DR314=8,DR321=1),9,DR314))</f>
        <v>1</v>
      </c>
      <c r="DT314" s="55" t="n">
        <f aca="false">IF(DS314=2,2,IF(AND(DS314=9,DS322=1),10,DS314))</f>
        <v>1</v>
      </c>
      <c r="DU314" s="55" t="n">
        <f aca="false">IF(DT314=2,2,IF(AND(DT314=10,DT323=1),11,DT314))</f>
        <v>1</v>
      </c>
      <c r="DV314" s="55" t="n">
        <f aca="false">IF(DU314=2,2,IF(AND(DU314=11,DU324=1),12,DU314))</f>
        <v>1</v>
      </c>
      <c r="DW314" s="55" t="n">
        <f aca="false">IF(DV314=2,2,IF(AND(DV314=12,DV325=1),13,DV314))</f>
        <v>1</v>
      </c>
      <c r="DX314" s="55" t="n">
        <f aca="false">IF(DW314=2,2,IF(AND(DW314=13,DW326=1),14,DW314))</f>
        <v>1</v>
      </c>
      <c r="DY314" s="55" t="n">
        <f aca="false">IF(DX314=2,2,IF(AND(DX314=14,DX327=1),15,DX314))</f>
        <v>1</v>
      </c>
      <c r="DZ314" s="55" t="n">
        <f aca="false">IF(DY314=2,2,IF(AND(DY314=15,DY328=1),16,DY314))</f>
        <v>1</v>
      </c>
      <c r="EA314" s="55" t="n">
        <f aca="false">IF(DZ314=2,2,IF(AND(DZ314=16,DZ329=1),17,DZ314))</f>
        <v>1</v>
      </c>
      <c r="EB314" s="55" t="n">
        <f aca="false">IF(EA314=2,2,IF(AND(EA314=17,EA330=1),18,EA314))</f>
        <v>1</v>
      </c>
      <c r="EC314" s="213" t="n">
        <f aca="false">IF(EB314=2,2,IF(AND(EB314=18,EB331=1),19,EB314))</f>
        <v>1</v>
      </c>
      <c r="ED314" s="214" t="n">
        <f aca="false">IF(EC314=2,DK314,IF(EC314=3,(DK314+DK315),IF(EC314=4,(DK314+DK315+DK316),IF(EC314=5,(DK314+DK315+DK316+DK317),IF(EC314=6,(DK314+DK315+DK316+DK317+DK318),IF(EC314=7,(DK314+DK315+DK316+DK317+DK318+DK319),0))))))</f>
        <v>0</v>
      </c>
      <c r="EE314" s="215" t="n">
        <f aca="false">IF(EC314=8,(DK314+DK315+DK316+DK317+DK318+DK319+DK320),IF(EC314=9,(DK314+DK315+DK316+DK317+DK318+DK319+DK320+DK321),IF(EC314=10,(DK314+DK315+DK316+DK317+DK318+DK319+DK320+DK321+DK322),IF(EC314=11,(DK314+DK315+DK316+DK317+DK318+DK319+DK320+DK321+DK322+DK323),IF(EC314=12,(DK314+DK315+DK316+DK317+DK318+DK319+DK320+DK321+DK322+DK323+DK324),IF(EC314=13,(DK314+DK315+DK316+DK317+DK318+DK319+DK320+DK321+DK322+DK323+DK324+DK325),0))))))</f>
        <v>0</v>
      </c>
      <c r="EF314" s="215" t="n">
        <f aca="false">IF(EC314=14,SUM(DK314:DK326),IF(EC314=15,SUM(DK314:DK327),IF(EC314=16,SUM(DK314:DK328),IF(EC314=17,SUM(DK314:DK329),IF(EC314=18,SUM(DK314:DK330),IF(EC314=19,SUM(DK314:DK331),0))))))</f>
        <v>0</v>
      </c>
      <c r="EG314" s="216" t="n">
        <f aca="false">ED314+EE314+EF314</f>
        <v>0</v>
      </c>
      <c r="EH314" s="215"/>
      <c r="EI314" s="216"/>
      <c r="EJ314" s="113" t="n">
        <f aca="false">EG314+EI314</f>
        <v>0</v>
      </c>
      <c r="EK314" s="113"/>
      <c r="EL314" s="113"/>
      <c r="EM314" s="113"/>
      <c r="EN314" s="113"/>
    </row>
    <row r="315" s="16" customFormat="true" ht="27" hidden="false" customHeight="true" outlineLevel="0" collapsed="false">
      <c r="B315" s="164" t="str">
        <f aca="false">IF(M315&gt;0,"Wypełnione","")</f>
        <v/>
      </c>
      <c r="C315" s="165" t="str">
        <f aca="false">IF(AU315=1,SUM(AU$11:AU315),"")</f>
        <v/>
      </c>
      <c r="D315" s="166"/>
      <c r="E315" s="167"/>
      <c r="F315" s="168"/>
      <c r="G315" s="169"/>
      <c r="H315" s="170"/>
      <c r="I315" s="168"/>
      <c r="J315" s="169"/>
      <c r="K315" s="170"/>
      <c r="L315" s="171"/>
      <c r="M315" s="172"/>
      <c r="N315" s="173"/>
      <c r="O315" s="173"/>
      <c r="P315" s="174"/>
      <c r="Q315" s="175"/>
      <c r="R315" s="175"/>
      <c r="S315" s="175"/>
      <c r="T315" s="175"/>
      <c r="U315" s="176"/>
      <c r="V315" s="177"/>
      <c r="W315" s="178"/>
      <c r="X315" s="178"/>
      <c r="Y315" s="178"/>
      <c r="Z315" s="178"/>
      <c r="AA315" s="178"/>
      <c r="AB315" s="178"/>
      <c r="AC315" s="178"/>
      <c r="AD315" s="178"/>
      <c r="AE315" s="179"/>
      <c r="AF315" s="180"/>
      <c r="AG315" s="177"/>
      <c r="AH315" s="178"/>
      <c r="AI315" s="181"/>
      <c r="AJ315" s="182"/>
      <c r="AK315" s="169"/>
      <c r="AL315" s="183"/>
      <c r="AM315" s="184"/>
      <c r="AN315" s="184"/>
      <c r="AO315" s="183"/>
      <c r="AP315" s="185"/>
      <c r="AQ315" s="186" t="str">
        <f aca="false">IF(BG315+BJ315&gt;0,"Wpisz miarę.","")</f>
        <v/>
      </c>
      <c r="AR315" s="187" t="n">
        <v>1</v>
      </c>
      <c r="AU315" s="188" t="n">
        <f aca="false">AW315</f>
        <v>0</v>
      </c>
      <c r="AV315" s="189" t="b">
        <f aca="false">ISNONTEXT(D315)</f>
        <v>1</v>
      </c>
      <c r="AW315" s="55" t="n">
        <f aca="false">IF(AV315=TRUE(),0,1)</f>
        <v>0</v>
      </c>
      <c r="AX315" s="190" t="n">
        <f aca="false">IF(D315=0,1,COUNTIF(D$12:D$401,D315))</f>
        <v>1</v>
      </c>
      <c r="AY315" s="191" t="n">
        <f aca="false">IF(AX315&gt;1,1,0)</f>
        <v>0</v>
      </c>
      <c r="BD315" s="193"/>
      <c r="BE315" s="193"/>
      <c r="BG315" s="194" t="n">
        <f aca="false">IF(AND(BH315&gt;0,BI315=0),1,0)</f>
        <v>0</v>
      </c>
      <c r="BH315" s="195" t="n">
        <f aca="false">AE315</f>
        <v>0</v>
      </c>
      <c r="BI315" s="187" t="n">
        <f aca="false">AF315</f>
        <v>0</v>
      </c>
      <c r="BJ315" s="194" t="n">
        <f aca="false">IF(AND(BK315&gt;0,BL315=0),1,0)</f>
        <v>0</v>
      </c>
      <c r="BK315" s="195" t="n">
        <f aca="false">AJ315</f>
        <v>0</v>
      </c>
      <c r="BL315" s="187" t="n">
        <f aca="false">AK315</f>
        <v>0</v>
      </c>
      <c r="BN315" s="196" t="n">
        <f aca="false">IF(P315&gt;0,1,0)</f>
        <v>0</v>
      </c>
      <c r="BO315" s="196" t="n">
        <f aca="false">IF(Q315&gt;0,1,0)</f>
        <v>0</v>
      </c>
      <c r="BP315" s="196" t="n">
        <f aca="false">IF(R315&gt;0,1,0)</f>
        <v>0</v>
      </c>
      <c r="BQ315" s="196" t="n">
        <f aca="false">IF(S315&gt;0,1,0)</f>
        <v>0</v>
      </c>
      <c r="BR315" s="196" t="n">
        <f aca="false">IF(T315&gt;0,1,0)</f>
        <v>0</v>
      </c>
      <c r="BS315" s="196" t="n">
        <f aca="false">IF(U315&gt;0,1,0)</f>
        <v>0</v>
      </c>
      <c r="BT315" s="197" t="n">
        <f aca="false">IF(SUM(BN315:BS315)&lt;=1,0,164)</f>
        <v>0</v>
      </c>
      <c r="CA315" s="27"/>
      <c r="CB315" s="199" t="str">
        <f aca="false">IF(ROUND(EJ315,2)=0,"",ROUND((K315-EJ315),2))</f>
        <v/>
      </c>
      <c r="CC315" s="200" t="str">
        <f aca="false">IF(CB315=0,"OK.",IF(CB315="","","Popraw  ;)"))</f>
        <v/>
      </c>
      <c r="CD315" s="201" t="str">
        <f aca="false">IF(ROWS(AP315:AP316)&gt;2,"Pamiętaj o wpisaniu WYPEŁNIONE do kol. z Filtrem","")</f>
        <v/>
      </c>
      <c r="CE315" s="217"/>
      <c r="CF315" s="218"/>
      <c r="CG315" s="218"/>
      <c r="CH315" s="218"/>
      <c r="CI315" s="220"/>
      <c r="CJ315" s="27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05" t="b">
        <f aca="false">ISNUMBER(D315)</f>
        <v>0</v>
      </c>
      <c r="CV315" s="206" t="b">
        <f aca="false">ISBLANK(D315)</f>
        <v>1</v>
      </c>
      <c r="CW315" s="189" t="b">
        <f aca="false">IF(CU315=CV315,FALSE(),TRUE())</f>
        <v>1</v>
      </c>
      <c r="CX315" s="55" t="n">
        <f aca="false">IF(CW315=TRUE(),0,1)</f>
        <v>0</v>
      </c>
      <c r="CY315" s="17"/>
      <c r="CZ315" s="55" t="n">
        <f aca="false">CX315</f>
        <v>0</v>
      </c>
      <c r="DA315" s="208" t="n">
        <f aca="false">IF(CZ315=0,DA314,CZ315)</f>
        <v>1</v>
      </c>
      <c r="DB315" s="161" t="n">
        <f aca="false">IF(DA315=1,1,IF(DA315=10,10,IF(DA315=20,20,10)))</f>
        <v>1</v>
      </c>
      <c r="DC315" s="222"/>
      <c r="DD315" s="208" t="n">
        <f aca="false">IF(DB315=1,1,0)</f>
        <v>1</v>
      </c>
      <c r="DE315" s="209" t="n">
        <f aca="false">DD315*K315</f>
        <v>0</v>
      </c>
      <c r="DF315" s="209" t="n">
        <f aca="false">DD315*M315</f>
        <v>0</v>
      </c>
      <c r="DG315" s="210"/>
      <c r="DH315" s="43"/>
      <c r="DI315" s="211"/>
      <c r="DJ315" s="112"/>
      <c r="DK315" s="162" t="n">
        <f aca="false">IF(DB315=1,M315,0)</f>
        <v>0</v>
      </c>
      <c r="DL315" s="212" t="n">
        <f aca="false">IF(AND(CZ315=1,DD315=1),2,DD315)</f>
        <v>1</v>
      </c>
      <c r="DM315" s="55" t="n">
        <f aca="false">IF(AND(DL315=2,DL316=2),2,IF(AND(DL315=2,DL316=1),3,DL315))</f>
        <v>1</v>
      </c>
      <c r="DN315" s="55" t="n">
        <f aca="false">IF(DM315=2,2,IF(AND(DM315=3,DM317=1),4,DM315))</f>
        <v>1</v>
      </c>
      <c r="DO315" s="55" t="n">
        <f aca="false">IF(DN315=2,2,IF(AND(DN315=4,DN318=1),5,DN315))</f>
        <v>1</v>
      </c>
      <c r="DP315" s="55" t="n">
        <f aca="false">IF(DO315=2,2,IF(AND(DO315=5,DO319=1),6,DO315))</f>
        <v>1</v>
      </c>
      <c r="DQ315" s="55" t="n">
        <f aca="false">IF(DP315=2,2,IF(AND(DP315=6,DP320=1),7,DP315))</f>
        <v>1</v>
      </c>
      <c r="DR315" s="55" t="n">
        <f aca="false">IF(DQ315=2,2,IF(AND(DQ315=7,DQ321=1),8,DQ315))</f>
        <v>1</v>
      </c>
      <c r="DS315" s="55" t="n">
        <f aca="false">IF(DR315=2,2,IF(AND(DR315=8,DR322=1),9,DR315))</f>
        <v>1</v>
      </c>
      <c r="DT315" s="55" t="n">
        <f aca="false">IF(DS315=2,2,IF(AND(DS315=9,DS323=1),10,DS315))</f>
        <v>1</v>
      </c>
      <c r="DU315" s="55" t="n">
        <f aca="false">IF(DT315=2,2,IF(AND(DT315=10,DT324=1),11,DT315))</f>
        <v>1</v>
      </c>
      <c r="DV315" s="55" t="n">
        <f aca="false">IF(DU315=2,2,IF(AND(DU315=11,DU325=1),12,DU315))</f>
        <v>1</v>
      </c>
      <c r="DW315" s="55" t="n">
        <f aca="false">IF(DV315=2,2,IF(AND(DV315=12,DV326=1),13,DV315))</f>
        <v>1</v>
      </c>
      <c r="DX315" s="55" t="n">
        <f aca="false">IF(DW315=2,2,IF(AND(DW315=13,DW327=1),14,DW315))</f>
        <v>1</v>
      </c>
      <c r="DY315" s="55" t="n">
        <f aca="false">IF(DX315=2,2,IF(AND(DX315=14,DX328=1),15,DX315))</f>
        <v>1</v>
      </c>
      <c r="DZ315" s="55" t="n">
        <f aca="false">IF(DY315=2,2,IF(AND(DY315=15,DY329=1),16,DY315))</f>
        <v>1</v>
      </c>
      <c r="EA315" s="55" t="n">
        <f aca="false">IF(DZ315=2,2,IF(AND(DZ315=16,DZ330=1),17,DZ315))</f>
        <v>1</v>
      </c>
      <c r="EB315" s="55" t="n">
        <f aca="false">IF(EA315=2,2,IF(AND(EA315=17,EA331=1),18,EA315))</f>
        <v>1</v>
      </c>
      <c r="EC315" s="213" t="n">
        <f aca="false">IF(EB315=2,2,IF(AND(EB315=18,EB332=1),19,EB315))</f>
        <v>1</v>
      </c>
      <c r="ED315" s="214" t="n">
        <f aca="false">IF(EC315=2,DK315,IF(EC315=3,(DK315+DK316),IF(EC315=4,(DK315+DK316+DK317),IF(EC315=5,(DK315+DK316+DK317+DK318),IF(EC315=6,(DK315+DK316+DK317+DK318+DK319),IF(EC315=7,(DK315+DK316+DK317+DK318+DK319+DK320),0))))))</f>
        <v>0</v>
      </c>
      <c r="EE315" s="215" t="n">
        <f aca="false">IF(EC315=8,(DK315+DK316+DK317+DK318+DK319+DK320+DK321),IF(EC315=9,(DK315+DK316+DK317+DK318+DK319+DK320+DK321+DK322),IF(EC315=10,(DK315+DK316+DK317+DK318+DK319+DK320+DK321+DK322+DK323),IF(EC315=11,(DK315+DK316+DK317+DK318+DK319+DK320+DK321+DK322+DK323+DK324),IF(EC315=12,(DK315+DK316+DK317+DK318+DK319+DK320+DK321+DK322+DK323+DK324+DK325),IF(EC315=13,(DK315+DK316+DK317+DK318+DK319+DK320+DK321+DK322+DK323+DK324+DK325+DK326),0))))))</f>
        <v>0</v>
      </c>
      <c r="EF315" s="215" t="n">
        <f aca="false">IF(EC315=14,SUM(DK315:DK327),IF(EC315=15,SUM(DK315:DK328),IF(EC315=16,SUM(DK315:DK329),IF(EC315=17,SUM(DK315:DK330),IF(EC315=18,SUM(DK315:DK331),IF(EC315=19,SUM(DK315:DK332),0))))))</f>
        <v>0</v>
      </c>
      <c r="EG315" s="216" t="n">
        <f aca="false">ED315+EE315+EF315</f>
        <v>0</v>
      </c>
      <c r="EH315" s="215"/>
      <c r="EI315" s="216"/>
      <c r="EJ315" s="113" t="n">
        <f aca="false">EG315+EI315</f>
        <v>0</v>
      </c>
      <c r="EK315" s="113"/>
      <c r="EL315" s="113"/>
      <c r="EM315" s="113"/>
      <c r="EN315" s="113"/>
    </row>
    <row r="316" s="16" customFormat="true" ht="27" hidden="false" customHeight="true" outlineLevel="0" collapsed="false">
      <c r="B316" s="164" t="str">
        <f aca="false">IF(M316&gt;0,"Wypełnione","")</f>
        <v/>
      </c>
      <c r="C316" s="165" t="str">
        <f aca="false">IF(AU316=1,SUM(AU$11:AU316),"")</f>
        <v/>
      </c>
      <c r="D316" s="166"/>
      <c r="E316" s="167"/>
      <c r="F316" s="168"/>
      <c r="G316" s="169"/>
      <c r="H316" s="170"/>
      <c r="I316" s="168"/>
      <c r="J316" s="169"/>
      <c r="K316" s="170"/>
      <c r="L316" s="171"/>
      <c r="M316" s="172"/>
      <c r="N316" s="173"/>
      <c r="O316" s="173"/>
      <c r="P316" s="174"/>
      <c r="Q316" s="175"/>
      <c r="R316" s="175"/>
      <c r="S316" s="175"/>
      <c r="T316" s="175"/>
      <c r="U316" s="176"/>
      <c r="V316" s="177"/>
      <c r="W316" s="178"/>
      <c r="X316" s="178"/>
      <c r="Y316" s="178"/>
      <c r="Z316" s="178"/>
      <c r="AA316" s="178"/>
      <c r="AB316" s="178"/>
      <c r="AC316" s="178"/>
      <c r="AD316" s="178"/>
      <c r="AE316" s="179"/>
      <c r="AF316" s="180"/>
      <c r="AG316" s="177"/>
      <c r="AH316" s="178"/>
      <c r="AI316" s="181"/>
      <c r="AJ316" s="182"/>
      <c r="AK316" s="169"/>
      <c r="AL316" s="183"/>
      <c r="AM316" s="184"/>
      <c r="AN316" s="184"/>
      <c r="AO316" s="183"/>
      <c r="AP316" s="185"/>
      <c r="AQ316" s="186" t="str">
        <f aca="false">IF(BG316+BJ316&gt;0,"Wpisz miarę.","")</f>
        <v/>
      </c>
      <c r="AR316" s="187" t="n">
        <v>1</v>
      </c>
      <c r="AU316" s="188" t="n">
        <f aca="false">AW316</f>
        <v>0</v>
      </c>
      <c r="AV316" s="189" t="b">
        <f aca="false">ISNONTEXT(D316)</f>
        <v>1</v>
      </c>
      <c r="AW316" s="55" t="n">
        <f aca="false">IF(AV316=TRUE(),0,1)</f>
        <v>0</v>
      </c>
      <c r="AX316" s="190" t="n">
        <f aca="false">IF(D316=0,1,COUNTIF(D$12:D$401,D316))</f>
        <v>1</v>
      </c>
      <c r="AY316" s="191" t="n">
        <f aca="false">IF(AX316&gt;1,1,0)</f>
        <v>0</v>
      </c>
      <c r="BD316" s="193"/>
      <c r="BE316" s="193"/>
      <c r="BG316" s="194" t="n">
        <f aca="false">IF(AND(BH316&gt;0,BI316=0),1,0)</f>
        <v>0</v>
      </c>
      <c r="BH316" s="195" t="n">
        <f aca="false">AE316</f>
        <v>0</v>
      </c>
      <c r="BI316" s="187" t="n">
        <f aca="false">AF316</f>
        <v>0</v>
      </c>
      <c r="BJ316" s="194" t="n">
        <f aca="false">IF(AND(BK316&gt;0,BL316=0),1,0)</f>
        <v>0</v>
      </c>
      <c r="BK316" s="195" t="n">
        <f aca="false">AJ316</f>
        <v>0</v>
      </c>
      <c r="BL316" s="187" t="n">
        <f aca="false">AK316</f>
        <v>0</v>
      </c>
      <c r="BN316" s="196" t="n">
        <f aca="false">IF(P316&gt;0,1,0)</f>
        <v>0</v>
      </c>
      <c r="BO316" s="196" t="n">
        <f aca="false">IF(Q316&gt;0,1,0)</f>
        <v>0</v>
      </c>
      <c r="BP316" s="196" t="n">
        <f aca="false">IF(R316&gt;0,1,0)</f>
        <v>0</v>
      </c>
      <c r="BQ316" s="196" t="n">
        <f aca="false">IF(S316&gt;0,1,0)</f>
        <v>0</v>
      </c>
      <c r="BR316" s="196" t="n">
        <f aca="false">IF(T316&gt;0,1,0)</f>
        <v>0</v>
      </c>
      <c r="BS316" s="196" t="n">
        <f aca="false">IF(U316&gt;0,1,0)</f>
        <v>0</v>
      </c>
      <c r="BT316" s="197" t="n">
        <f aca="false">IF(SUM(BN316:BS316)&lt;=1,0,164)</f>
        <v>0</v>
      </c>
      <c r="CA316" s="27"/>
      <c r="CB316" s="199" t="str">
        <f aca="false">IF(ROUND(EJ316,2)=0,"",ROUND((K316-EJ316),2))</f>
        <v/>
      </c>
      <c r="CC316" s="200" t="str">
        <f aca="false">IF(CB316=0,"OK.",IF(CB316="","","Popraw  ;)"))</f>
        <v/>
      </c>
      <c r="CD316" s="201" t="str">
        <f aca="false">IF(ROWS(AP316:AP317)&gt;2,"Pamiętaj o wpisaniu WYPEŁNIONE do kol. z Filtrem","")</f>
        <v/>
      </c>
      <c r="CE316" s="217"/>
      <c r="CF316" s="218"/>
      <c r="CG316" s="218"/>
      <c r="CH316" s="218"/>
      <c r="CI316" s="220"/>
      <c r="CJ316" s="27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05" t="b">
        <f aca="false">ISNUMBER(D316)</f>
        <v>0</v>
      </c>
      <c r="CV316" s="206" t="b">
        <f aca="false">ISBLANK(D316)</f>
        <v>1</v>
      </c>
      <c r="CW316" s="189" t="b">
        <f aca="false">IF(CU316=CV316,FALSE(),TRUE())</f>
        <v>1</v>
      </c>
      <c r="CX316" s="55" t="n">
        <f aca="false">IF(CW316=TRUE(),0,1)</f>
        <v>0</v>
      </c>
      <c r="CY316" s="17"/>
      <c r="CZ316" s="55" t="n">
        <f aca="false">CX316</f>
        <v>0</v>
      </c>
      <c r="DA316" s="208" t="n">
        <f aca="false">IF(CZ316=0,DA315,CZ316)</f>
        <v>1</v>
      </c>
      <c r="DB316" s="161" t="n">
        <f aca="false">IF(DA316=1,1,IF(DA316=10,10,IF(DA316=20,20,10)))</f>
        <v>1</v>
      </c>
      <c r="DC316" s="222"/>
      <c r="DD316" s="208" t="n">
        <f aca="false">IF(DB316=1,1,0)</f>
        <v>1</v>
      </c>
      <c r="DE316" s="209" t="n">
        <f aca="false">DD316*K316</f>
        <v>0</v>
      </c>
      <c r="DF316" s="209" t="n">
        <f aca="false">DD316*M316</f>
        <v>0</v>
      </c>
      <c r="DG316" s="210"/>
      <c r="DH316" s="43"/>
      <c r="DI316" s="211"/>
      <c r="DJ316" s="112"/>
      <c r="DK316" s="162" t="n">
        <f aca="false">IF(DB316=1,M316,0)</f>
        <v>0</v>
      </c>
      <c r="DL316" s="212" t="n">
        <f aca="false">IF(AND(CZ316=1,DD316=1),2,DD316)</f>
        <v>1</v>
      </c>
      <c r="DM316" s="55" t="n">
        <f aca="false">IF(AND(DL316=2,DL317=2),2,IF(AND(DL316=2,DL317=1),3,DL316))</f>
        <v>1</v>
      </c>
      <c r="DN316" s="55" t="n">
        <f aca="false">IF(DM316=2,2,IF(AND(DM316=3,DM318=1),4,DM316))</f>
        <v>1</v>
      </c>
      <c r="DO316" s="55" t="n">
        <f aca="false">IF(DN316=2,2,IF(AND(DN316=4,DN319=1),5,DN316))</f>
        <v>1</v>
      </c>
      <c r="DP316" s="55" t="n">
        <f aca="false">IF(DO316=2,2,IF(AND(DO316=5,DO320=1),6,DO316))</f>
        <v>1</v>
      </c>
      <c r="DQ316" s="55" t="n">
        <f aca="false">IF(DP316=2,2,IF(AND(DP316=6,DP321=1),7,DP316))</f>
        <v>1</v>
      </c>
      <c r="DR316" s="55" t="n">
        <f aca="false">IF(DQ316=2,2,IF(AND(DQ316=7,DQ322=1),8,DQ316))</f>
        <v>1</v>
      </c>
      <c r="DS316" s="55" t="n">
        <f aca="false">IF(DR316=2,2,IF(AND(DR316=8,DR323=1),9,DR316))</f>
        <v>1</v>
      </c>
      <c r="DT316" s="55" t="n">
        <f aca="false">IF(DS316=2,2,IF(AND(DS316=9,DS324=1),10,DS316))</f>
        <v>1</v>
      </c>
      <c r="DU316" s="55" t="n">
        <f aca="false">IF(DT316=2,2,IF(AND(DT316=10,DT325=1),11,DT316))</f>
        <v>1</v>
      </c>
      <c r="DV316" s="55" t="n">
        <f aca="false">IF(DU316=2,2,IF(AND(DU316=11,DU326=1),12,DU316))</f>
        <v>1</v>
      </c>
      <c r="DW316" s="55" t="n">
        <f aca="false">IF(DV316=2,2,IF(AND(DV316=12,DV327=1),13,DV316))</f>
        <v>1</v>
      </c>
      <c r="DX316" s="55" t="n">
        <f aca="false">IF(DW316=2,2,IF(AND(DW316=13,DW328=1),14,DW316))</f>
        <v>1</v>
      </c>
      <c r="DY316" s="55" t="n">
        <f aca="false">IF(DX316=2,2,IF(AND(DX316=14,DX329=1),15,DX316))</f>
        <v>1</v>
      </c>
      <c r="DZ316" s="55" t="n">
        <f aca="false">IF(DY316=2,2,IF(AND(DY316=15,DY330=1),16,DY316))</f>
        <v>1</v>
      </c>
      <c r="EA316" s="55" t="n">
        <f aca="false">IF(DZ316=2,2,IF(AND(DZ316=16,DZ331=1),17,DZ316))</f>
        <v>1</v>
      </c>
      <c r="EB316" s="55" t="n">
        <f aca="false">IF(EA316=2,2,IF(AND(EA316=17,EA332=1),18,EA316))</f>
        <v>1</v>
      </c>
      <c r="EC316" s="213" t="n">
        <f aca="false">IF(EB316=2,2,IF(AND(EB316=18,EB333=1),19,EB316))</f>
        <v>1</v>
      </c>
      <c r="ED316" s="214" t="n">
        <f aca="false">IF(EC316=2,DK316,IF(EC316=3,(DK316+DK317),IF(EC316=4,(DK316+DK317+DK318),IF(EC316=5,(DK316+DK317+DK318+DK319),IF(EC316=6,(DK316+DK317+DK318+DK319+DK320),IF(EC316=7,(DK316+DK317+DK318+DK319+DK320+DK321),0))))))</f>
        <v>0</v>
      </c>
      <c r="EE316" s="215" t="n">
        <f aca="false">IF(EC316=8,(DK316+DK317+DK318+DK319+DK320+DK321+DK322),IF(EC316=9,(DK316+DK317+DK318+DK319+DK320+DK321+DK322+DK323),IF(EC316=10,(DK316+DK317+DK318+DK319+DK320+DK321+DK322+DK323+DK324),IF(EC316=11,(DK316+DK317+DK318+DK319+DK320+DK321+DK322+DK323+DK324+DK325),IF(EC316=12,(DK316+DK317+DK318+DK319+DK320+DK321+DK322+DK323+DK324+DK325+DK326),IF(EC316=13,(DK316+DK317+DK318+DK319+DK320+DK321+DK322+DK323+DK324+DK325+DK326+DK327),0))))))</f>
        <v>0</v>
      </c>
      <c r="EF316" s="215" t="n">
        <f aca="false">IF(EC316=14,SUM(DK316:DK328),IF(EC316=15,SUM(DK316:DK329),IF(EC316=16,SUM(DK316:DK330),IF(EC316=17,SUM(DK316:DK331),IF(EC316=18,SUM(DK316:DK332),IF(EC316=19,SUM(DK316:DK333),0))))))</f>
        <v>0</v>
      </c>
      <c r="EG316" s="216" t="n">
        <f aca="false">ED316+EE316+EF316</f>
        <v>0</v>
      </c>
      <c r="EH316" s="215"/>
      <c r="EI316" s="216"/>
      <c r="EJ316" s="113" t="n">
        <f aca="false">EG316+EI316</f>
        <v>0</v>
      </c>
      <c r="EK316" s="113"/>
      <c r="EL316" s="113"/>
      <c r="EM316" s="113"/>
      <c r="EN316" s="113"/>
    </row>
    <row r="317" s="16" customFormat="true" ht="27" hidden="false" customHeight="true" outlineLevel="0" collapsed="false">
      <c r="B317" s="164" t="str">
        <f aca="false">IF(M317&gt;0,"Wypełnione","")</f>
        <v/>
      </c>
      <c r="C317" s="165" t="str">
        <f aca="false">IF(AU317=1,SUM(AU$11:AU317),"")</f>
        <v/>
      </c>
      <c r="D317" s="166"/>
      <c r="E317" s="167"/>
      <c r="F317" s="168"/>
      <c r="G317" s="169"/>
      <c r="H317" s="170"/>
      <c r="I317" s="168"/>
      <c r="J317" s="169"/>
      <c r="K317" s="170"/>
      <c r="L317" s="171"/>
      <c r="M317" s="172"/>
      <c r="N317" s="173"/>
      <c r="O317" s="173"/>
      <c r="P317" s="174"/>
      <c r="Q317" s="175"/>
      <c r="R317" s="175"/>
      <c r="S317" s="175"/>
      <c r="T317" s="175"/>
      <c r="U317" s="176"/>
      <c r="V317" s="177"/>
      <c r="W317" s="178"/>
      <c r="X317" s="178"/>
      <c r="Y317" s="178"/>
      <c r="Z317" s="178"/>
      <c r="AA317" s="178"/>
      <c r="AB317" s="178"/>
      <c r="AC317" s="178"/>
      <c r="AD317" s="178"/>
      <c r="AE317" s="179"/>
      <c r="AF317" s="180"/>
      <c r="AG317" s="177"/>
      <c r="AH317" s="178"/>
      <c r="AI317" s="181"/>
      <c r="AJ317" s="182"/>
      <c r="AK317" s="169"/>
      <c r="AL317" s="183"/>
      <c r="AM317" s="184"/>
      <c r="AN317" s="184"/>
      <c r="AO317" s="183"/>
      <c r="AP317" s="185"/>
      <c r="AQ317" s="186" t="str">
        <f aca="false">IF(BG317+BJ317&gt;0,"Wpisz miarę.","")</f>
        <v/>
      </c>
      <c r="AR317" s="187" t="n">
        <v>1</v>
      </c>
      <c r="AU317" s="188" t="n">
        <f aca="false">AW317</f>
        <v>0</v>
      </c>
      <c r="AV317" s="189" t="b">
        <f aca="false">ISNONTEXT(D317)</f>
        <v>1</v>
      </c>
      <c r="AW317" s="55" t="n">
        <f aca="false">IF(AV317=TRUE(),0,1)</f>
        <v>0</v>
      </c>
      <c r="AX317" s="190" t="n">
        <f aca="false">IF(D317=0,1,COUNTIF(D$12:D$401,D317))</f>
        <v>1</v>
      </c>
      <c r="AY317" s="191" t="n">
        <f aca="false">IF(AX317&gt;1,1,0)</f>
        <v>0</v>
      </c>
      <c r="BD317" s="193"/>
      <c r="BE317" s="193"/>
      <c r="BG317" s="194" t="n">
        <f aca="false">IF(AND(BH317&gt;0,BI317=0),1,0)</f>
        <v>0</v>
      </c>
      <c r="BH317" s="195" t="n">
        <f aca="false">AE317</f>
        <v>0</v>
      </c>
      <c r="BI317" s="187" t="n">
        <f aca="false">AF317</f>
        <v>0</v>
      </c>
      <c r="BJ317" s="194" t="n">
        <f aca="false">IF(AND(BK317&gt;0,BL317=0),1,0)</f>
        <v>0</v>
      </c>
      <c r="BK317" s="195" t="n">
        <f aca="false">AJ317</f>
        <v>0</v>
      </c>
      <c r="BL317" s="187" t="n">
        <f aca="false">AK317</f>
        <v>0</v>
      </c>
      <c r="BN317" s="196" t="n">
        <f aca="false">IF(P317&gt;0,1,0)</f>
        <v>0</v>
      </c>
      <c r="BO317" s="196" t="n">
        <f aca="false">IF(Q317&gt;0,1,0)</f>
        <v>0</v>
      </c>
      <c r="BP317" s="196" t="n">
        <f aca="false">IF(R317&gt;0,1,0)</f>
        <v>0</v>
      </c>
      <c r="BQ317" s="196" t="n">
        <f aca="false">IF(S317&gt;0,1,0)</f>
        <v>0</v>
      </c>
      <c r="BR317" s="196" t="n">
        <f aca="false">IF(T317&gt;0,1,0)</f>
        <v>0</v>
      </c>
      <c r="BS317" s="196" t="n">
        <f aca="false">IF(U317&gt;0,1,0)</f>
        <v>0</v>
      </c>
      <c r="BT317" s="197" t="n">
        <f aca="false">IF(SUM(BN317:BS317)&lt;=1,0,164)</f>
        <v>0</v>
      </c>
      <c r="CA317" s="27"/>
      <c r="CB317" s="199" t="str">
        <f aca="false">IF(ROUND(EJ317,2)=0,"",ROUND((K317-EJ317),2))</f>
        <v/>
      </c>
      <c r="CC317" s="200" t="str">
        <f aca="false">IF(CB317=0,"OK.",IF(CB317="","","Popraw  ;)"))</f>
        <v/>
      </c>
      <c r="CD317" s="201" t="str">
        <f aca="false">IF(ROWS(AP317:AP318)&gt;2,"Pamiętaj o wpisaniu WYPEŁNIONE do kol. z Filtrem","")</f>
        <v/>
      </c>
      <c r="CE317" s="217"/>
      <c r="CF317" s="218"/>
      <c r="CG317" s="218"/>
      <c r="CH317" s="218"/>
      <c r="CI317" s="220"/>
      <c r="CJ317" s="27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05" t="b">
        <f aca="false">ISNUMBER(D317)</f>
        <v>0</v>
      </c>
      <c r="CV317" s="206" t="b">
        <f aca="false">ISBLANK(D317)</f>
        <v>1</v>
      </c>
      <c r="CW317" s="189" t="b">
        <f aca="false">IF(CU317=CV317,FALSE(),TRUE())</f>
        <v>1</v>
      </c>
      <c r="CX317" s="55" t="n">
        <f aca="false">IF(CW317=TRUE(),0,1)</f>
        <v>0</v>
      </c>
      <c r="CY317" s="17"/>
      <c r="CZ317" s="55" t="n">
        <f aca="false">CX317</f>
        <v>0</v>
      </c>
      <c r="DA317" s="208" t="n">
        <f aca="false">IF(CZ317=0,DA316,CZ317)</f>
        <v>1</v>
      </c>
      <c r="DB317" s="161" t="n">
        <f aca="false">IF(DA317=1,1,IF(DA317=10,10,IF(DA317=20,20,10)))</f>
        <v>1</v>
      </c>
      <c r="DC317" s="222"/>
      <c r="DD317" s="208" t="n">
        <f aca="false">IF(DB317=1,1,0)</f>
        <v>1</v>
      </c>
      <c r="DE317" s="209" t="n">
        <f aca="false">DD317*K317</f>
        <v>0</v>
      </c>
      <c r="DF317" s="209" t="n">
        <f aca="false">DD317*M317</f>
        <v>0</v>
      </c>
      <c r="DG317" s="210"/>
      <c r="DH317" s="43"/>
      <c r="DI317" s="211"/>
      <c r="DJ317" s="112"/>
      <c r="DK317" s="162" t="n">
        <f aca="false">IF(DB317=1,M317,0)</f>
        <v>0</v>
      </c>
      <c r="DL317" s="212" t="n">
        <f aca="false">IF(AND(CZ317=1,DD317=1),2,DD317)</f>
        <v>1</v>
      </c>
      <c r="DM317" s="55" t="n">
        <f aca="false">IF(AND(DL317=2,DL318=2),2,IF(AND(DL317=2,DL318=1),3,DL317))</f>
        <v>1</v>
      </c>
      <c r="DN317" s="55" t="n">
        <f aca="false">IF(DM317=2,2,IF(AND(DM317=3,DM319=1),4,DM317))</f>
        <v>1</v>
      </c>
      <c r="DO317" s="55" t="n">
        <f aca="false">IF(DN317=2,2,IF(AND(DN317=4,DN320=1),5,DN317))</f>
        <v>1</v>
      </c>
      <c r="DP317" s="55" t="n">
        <f aca="false">IF(DO317=2,2,IF(AND(DO317=5,DO321=1),6,DO317))</f>
        <v>1</v>
      </c>
      <c r="DQ317" s="55" t="n">
        <f aca="false">IF(DP317=2,2,IF(AND(DP317=6,DP322=1),7,DP317))</f>
        <v>1</v>
      </c>
      <c r="DR317" s="55" t="n">
        <f aca="false">IF(DQ317=2,2,IF(AND(DQ317=7,DQ323=1),8,DQ317))</f>
        <v>1</v>
      </c>
      <c r="DS317" s="55" t="n">
        <f aca="false">IF(DR317=2,2,IF(AND(DR317=8,DR324=1),9,DR317))</f>
        <v>1</v>
      </c>
      <c r="DT317" s="55" t="n">
        <f aca="false">IF(DS317=2,2,IF(AND(DS317=9,DS325=1),10,DS317))</f>
        <v>1</v>
      </c>
      <c r="DU317" s="55" t="n">
        <f aca="false">IF(DT317=2,2,IF(AND(DT317=10,DT326=1),11,DT317))</f>
        <v>1</v>
      </c>
      <c r="DV317" s="55" t="n">
        <f aca="false">IF(DU317=2,2,IF(AND(DU317=11,DU327=1),12,DU317))</f>
        <v>1</v>
      </c>
      <c r="DW317" s="55" t="n">
        <f aca="false">IF(DV317=2,2,IF(AND(DV317=12,DV328=1),13,DV317))</f>
        <v>1</v>
      </c>
      <c r="DX317" s="55" t="n">
        <f aca="false">IF(DW317=2,2,IF(AND(DW317=13,DW329=1),14,DW317))</f>
        <v>1</v>
      </c>
      <c r="DY317" s="55" t="n">
        <f aca="false">IF(DX317=2,2,IF(AND(DX317=14,DX330=1),15,DX317))</f>
        <v>1</v>
      </c>
      <c r="DZ317" s="55" t="n">
        <f aca="false">IF(DY317=2,2,IF(AND(DY317=15,DY331=1),16,DY317))</f>
        <v>1</v>
      </c>
      <c r="EA317" s="55" t="n">
        <f aca="false">IF(DZ317=2,2,IF(AND(DZ317=16,DZ332=1),17,DZ317))</f>
        <v>1</v>
      </c>
      <c r="EB317" s="55" t="n">
        <f aca="false">IF(EA317=2,2,IF(AND(EA317=17,EA333=1),18,EA317))</f>
        <v>1</v>
      </c>
      <c r="EC317" s="213" t="n">
        <f aca="false">IF(EB317=2,2,IF(AND(EB317=18,EB334=1),19,EB317))</f>
        <v>1</v>
      </c>
      <c r="ED317" s="214" t="n">
        <f aca="false">IF(EC317=2,DK317,IF(EC317=3,(DK317+DK318),IF(EC317=4,(DK317+DK318+DK319),IF(EC317=5,(DK317+DK318+DK319+DK320),IF(EC317=6,(DK317+DK318+DK319+DK320+DK321),IF(EC317=7,(DK317+DK318+DK319+DK320+DK321+DK322),0))))))</f>
        <v>0</v>
      </c>
      <c r="EE317" s="215" t="n">
        <f aca="false">IF(EC317=8,(DK317+DK318+DK319+DK320+DK321+DK322+DK323),IF(EC317=9,(DK317+DK318+DK319+DK320+DK321+DK322+DK323+DK324),IF(EC317=10,(DK317+DK318+DK319+DK320+DK321+DK322+DK323+DK324+DK325),IF(EC317=11,(DK317+DK318+DK319+DK320+DK321+DK322+DK323+DK324+DK325+DK326),IF(EC317=12,(DK317+DK318+DK319+DK320+DK321+DK322+DK323+DK324+DK325+DK326+DK327),IF(EC317=13,(DK317+DK318+DK319+DK320+DK321+DK322+DK323+DK324+DK325+DK326+DK327+DK328),0))))))</f>
        <v>0</v>
      </c>
      <c r="EF317" s="215" t="n">
        <f aca="false">IF(EC317=14,SUM(DK317:DK329),IF(EC317=15,SUM(DK317:DK330),IF(EC317=16,SUM(DK317:DK331),IF(EC317=17,SUM(DK317:DK332),IF(EC317=18,SUM(DK317:DK333),IF(EC317=19,SUM(DK317:DK334),0))))))</f>
        <v>0</v>
      </c>
      <c r="EG317" s="216" t="n">
        <f aca="false">ED317+EE317+EF317</f>
        <v>0</v>
      </c>
      <c r="EH317" s="215"/>
      <c r="EI317" s="216"/>
      <c r="EJ317" s="113" t="n">
        <f aca="false">EG317+EI317</f>
        <v>0</v>
      </c>
      <c r="EK317" s="113"/>
      <c r="EL317" s="113"/>
      <c r="EM317" s="113"/>
      <c r="EN317" s="113"/>
    </row>
    <row r="318" s="16" customFormat="true" ht="27" hidden="false" customHeight="true" outlineLevel="0" collapsed="false">
      <c r="B318" s="164" t="str">
        <f aca="false">IF(M318&gt;0,"Wypełnione","")</f>
        <v/>
      </c>
      <c r="C318" s="165" t="str">
        <f aca="false">IF(AU318=1,SUM(AU$11:AU318),"")</f>
        <v/>
      </c>
      <c r="D318" s="166"/>
      <c r="E318" s="167"/>
      <c r="F318" s="168"/>
      <c r="G318" s="169"/>
      <c r="H318" s="170"/>
      <c r="I318" s="168"/>
      <c r="J318" s="169"/>
      <c r="K318" s="170"/>
      <c r="L318" s="171"/>
      <c r="M318" s="172"/>
      <c r="N318" s="173"/>
      <c r="O318" s="173"/>
      <c r="P318" s="174"/>
      <c r="Q318" s="175"/>
      <c r="R318" s="175"/>
      <c r="S318" s="175"/>
      <c r="T318" s="175"/>
      <c r="U318" s="176"/>
      <c r="V318" s="177"/>
      <c r="W318" s="178"/>
      <c r="X318" s="178"/>
      <c r="Y318" s="178"/>
      <c r="Z318" s="178"/>
      <c r="AA318" s="178"/>
      <c r="AB318" s="178"/>
      <c r="AC318" s="178"/>
      <c r="AD318" s="178"/>
      <c r="AE318" s="179"/>
      <c r="AF318" s="180"/>
      <c r="AG318" s="177"/>
      <c r="AH318" s="178"/>
      <c r="AI318" s="181"/>
      <c r="AJ318" s="182"/>
      <c r="AK318" s="169"/>
      <c r="AL318" s="183"/>
      <c r="AM318" s="184"/>
      <c r="AN318" s="184"/>
      <c r="AO318" s="183"/>
      <c r="AP318" s="185"/>
      <c r="AQ318" s="186" t="str">
        <f aca="false">IF(BG318+BJ318&gt;0,"Wpisz miarę.","")</f>
        <v/>
      </c>
      <c r="AR318" s="187" t="n">
        <v>1</v>
      </c>
      <c r="AU318" s="188" t="n">
        <f aca="false">AW318</f>
        <v>0</v>
      </c>
      <c r="AV318" s="189" t="b">
        <f aca="false">ISNONTEXT(D318)</f>
        <v>1</v>
      </c>
      <c r="AW318" s="55" t="n">
        <f aca="false">IF(AV318=TRUE(),0,1)</f>
        <v>0</v>
      </c>
      <c r="AX318" s="190" t="n">
        <f aca="false">IF(D318=0,1,COUNTIF(D$12:D$401,D318))</f>
        <v>1</v>
      </c>
      <c r="AY318" s="191" t="n">
        <f aca="false">IF(AX318&gt;1,1,0)</f>
        <v>0</v>
      </c>
      <c r="BD318" s="193"/>
      <c r="BE318" s="193"/>
      <c r="BG318" s="194" t="n">
        <f aca="false">IF(AND(BH318&gt;0,BI318=0),1,0)</f>
        <v>0</v>
      </c>
      <c r="BH318" s="195" t="n">
        <f aca="false">AE318</f>
        <v>0</v>
      </c>
      <c r="BI318" s="187" t="n">
        <f aca="false">AF318</f>
        <v>0</v>
      </c>
      <c r="BJ318" s="194" t="n">
        <f aca="false">IF(AND(BK318&gt;0,BL318=0),1,0)</f>
        <v>0</v>
      </c>
      <c r="BK318" s="195" t="n">
        <f aca="false">AJ318</f>
        <v>0</v>
      </c>
      <c r="BL318" s="187" t="n">
        <f aca="false">AK318</f>
        <v>0</v>
      </c>
      <c r="BN318" s="196" t="n">
        <f aca="false">IF(P318&gt;0,1,0)</f>
        <v>0</v>
      </c>
      <c r="BO318" s="196" t="n">
        <f aca="false">IF(Q318&gt;0,1,0)</f>
        <v>0</v>
      </c>
      <c r="BP318" s="196" t="n">
        <f aca="false">IF(R318&gt;0,1,0)</f>
        <v>0</v>
      </c>
      <c r="BQ318" s="196" t="n">
        <f aca="false">IF(S318&gt;0,1,0)</f>
        <v>0</v>
      </c>
      <c r="BR318" s="196" t="n">
        <f aca="false">IF(T318&gt;0,1,0)</f>
        <v>0</v>
      </c>
      <c r="BS318" s="196" t="n">
        <f aca="false">IF(U318&gt;0,1,0)</f>
        <v>0</v>
      </c>
      <c r="BT318" s="197" t="n">
        <f aca="false">IF(SUM(BN318:BS318)&lt;=1,0,164)</f>
        <v>0</v>
      </c>
      <c r="CA318" s="27"/>
      <c r="CB318" s="199" t="str">
        <f aca="false">IF(ROUND(EJ318,2)=0,"",ROUND((K318-EJ318),2))</f>
        <v/>
      </c>
      <c r="CC318" s="200" t="str">
        <f aca="false">IF(CB318=0,"OK.",IF(CB318="","","Popraw  ;)"))</f>
        <v/>
      </c>
      <c r="CD318" s="201" t="str">
        <f aca="false">IF(ROWS(AP318:AP319)&gt;2,"Pamiętaj o wpisaniu WYPEŁNIONE do kol. z Filtrem","")</f>
        <v/>
      </c>
      <c r="CE318" s="217"/>
      <c r="CF318" s="218"/>
      <c r="CG318" s="218"/>
      <c r="CH318" s="218"/>
      <c r="CI318" s="220"/>
      <c r="CJ318" s="27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05" t="b">
        <f aca="false">ISNUMBER(D318)</f>
        <v>0</v>
      </c>
      <c r="CV318" s="206" t="b">
        <f aca="false">ISBLANK(D318)</f>
        <v>1</v>
      </c>
      <c r="CW318" s="189" t="b">
        <f aca="false">IF(CU318=CV318,FALSE(),TRUE())</f>
        <v>1</v>
      </c>
      <c r="CX318" s="55" t="n">
        <f aca="false">IF(CW318=TRUE(),0,1)</f>
        <v>0</v>
      </c>
      <c r="CY318" s="17"/>
      <c r="CZ318" s="55" t="n">
        <f aca="false">CX318</f>
        <v>0</v>
      </c>
      <c r="DA318" s="208" t="n">
        <f aca="false">IF(CZ318=0,DA317,CZ318)</f>
        <v>1</v>
      </c>
      <c r="DB318" s="161" t="n">
        <f aca="false">IF(DA318=1,1,IF(DA318=10,10,IF(DA318=20,20,10)))</f>
        <v>1</v>
      </c>
      <c r="DC318" s="222"/>
      <c r="DD318" s="208" t="n">
        <f aca="false">IF(DB318=1,1,0)</f>
        <v>1</v>
      </c>
      <c r="DE318" s="209" t="n">
        <f aca="false">DD318*K318</f>
        <v>0</v>
      </c>
      <c r="DF318" s="209" t="n">
        <f aca="false">DD318*M318</f>
        <v>0</v>
      </c>
      <c r="DG318" s="210"/>
      <c r="DH318" s="43"/>
      <c r="DI318" s="211"/>
      <c r="DJ318" s="112"/>
      <c r="DK318" s="162" t="n">
        <f aca="false">IF(DB318=1,M318,0)</f>
        <v>0</v>
      </c>
      <c r="DL318" s="212" t="n">
        <f aca="false">IF(AND(CZ318=1,DD318=1),2,DD318)</f>
        <v>1</v>
      </c>
      <c r="DM318" s="55" t="n">
        <f aca="false">IF(AND(DL318=2,DL319=2),2,IF(AND(DL318=2,DL319=1),3,DL318))</f>
        <v>1</v>
      </c>
      <c r="DN318" s="55" t="n">
        <f aca="false">IF(DM318=2,2,IF(AND(DM318=3,DM320=1),4,DM318))</f>
        <v>1</v>
      </c>
      <c r="DO318" s="55" t="n">
        <f aca="false">IF(DN318=2,2,IF(AND(DN318=4,DN321=1),5,DN318))</f>
        <v>1</v>
      </c>
      <c r="DP318" s="55" t="n">
        <f aca="false">IF(DO318=2,2,IF(AND(DO318=5,DO322=1),6,DO318))</f>
        <v>1</v>
      </c>
      <c r="DQ318" s="55" t="n">
        <f aca="false">IF(DP318=2,2,IF(AND(DP318=6,DP323=1),7,DP318))</f>
        <v>1</v>
      </c>
      <c r="DR318" s="55" t="n">
        <f aca="false">IF(DQ318=2,2,IF(AND(DQ318=7,DQ324=1),8,DQ318))</f>
        <v>1</v>
      </c>
      <c r="DS318" s="55" t="n">
        <f aca="false">IF(DR318=2,2,IF(AND(DR318=8,DR325=1),9,DR318))</f>
        <v>1</v>
      </c>
      <c r="DT318" s="55" t="n">
        <f aca="false">IF(DS318=2,2,IF(AND(DS318=9,DS326=1),10,DS318))</f>
        <v>1</v>
      </c>
      <c r="DU318" s="55" t="n">
        <f aca="false">IF(DT318=2,2,IF(AND(DT318=10,DT327=1),11,DT318))</f>
        <v>1</v>
      </c>
      <c r="DV318" s="55" t="n">
        <f aca="false">IF(DU318=2,2,IF(AND(DU318=11,DU328=1),12,DU318))</f>
        <v>1</v>
      </c>
      <c r="DW318" s="55" t="n">
        <f aca="false">IF(DV318=2,2,IF(AND(DV318=12,DV329=1),13,DV318))</f>
        <v>1</v>
      </c>
      <c r="DX318" s="55" t="n">
        <f aca="false">IF(DW318=2,2,IF(AND(DW318=13,DW330=1),14,DW318))</f>
        <v>1</v>
      </c>
      <c r="DY318" s="55" t="n">
        <f aca="false">IF(DX318=2,2,IF(AND(DX318=14,DX331=1),15,DX318))</f>
        <v>1</v>
      </c>
      <c r="DZ318" s="55" t="n">
        <f aca="false">IF(DY318=2,2,IF(AND(DY318=15,DY332=1),16,DY318))</f>
        <v>1</v>
      </c>
      <c r="EA318" s="55" t="n">
        <f aca="false">IF(DZ318=2,2,IF(AND(DZ318=16,DZ333=1),17,DZ318))</f>
        <v>1</v>
      </c>
      <c r="EB318" s="55" t="n">
        <f aca="false">IF(EA318=2,2,IF(AND(EA318=17,EA334=1),18,EA318))</f>
        <v>1</v>
      </c>
      <c r="EC318" s="213" t="n">
        <f aca="false">IF(EB318=2,2,IF(AND(EB318=18,EB335=1),19,EB318))</f>
        <v>1</v>
      </c>
      <c r="ED318" s="214" t="n">
        <f aca="false">IF(EC318=2,DK318,IF(EC318=3,(DK318+DK319),IF(EC318=4,(DK318+DK319+DK320),IF(EC318=5,(DK318+DK319+DK320+DK321),IF(EC318=6,(DK318+DK319+DK320+DK321+DK322),IF(EC318=7,(DK318+DK319+DK320+DK321+DK322+DK323),0))))))</f>
        <v>0</v>
      </c>
      <c r="EE318" s="215" t="n">
        <f aca="false">IF(EC318=8,(DK318+DK319+DK320+DK321+DK322+DK323+DK324),IF(EC318=9,(DK318+DK319+DK320+DK321+DK322+DK323+DK324+DK325),IF(EC318=10,(DK318+DK319+DK320+DK321+DK322+DK323+DK324+DK325+DK326),IF(EC318=11,(DK318+DK319+DK320+DK321+DK322+DK323+DK324+DK325+DK326+DK327),IF(EC318=12,(DK318+DK319+DK320+DK321+DK322+DK323+DK324+DK325+DK326+DK327+DK328),IF(EC318=13,(DK318+DK319+DK320+DK321+DK322+DK323+DK324+DK325+DK326+DK327+DK328+DK329),0))))))</f>
        <v>0</v>
      </c>
      <c r="EF318" s="215" t="n">
        <f aca="false">IF(EC318=14,SUM(DK318:DK330),IF(EC318=15,SUM(DK318:DK331),IF(EC318=16,SUM(DK318:DK332),IF(EC318=17,SUM(DK318:DK333),IF(EC318=18,SUM(DK318:DK334),IF(EC318=19,SUM(DK318:DK335),0))))))</f>
        <v>0</v>
      </c>
      <c r="EG318" s="216" t="n">
        <f aca="false">ED318+EE318+EF318</f>
        <v>0</v>
      </c>
      <c r="EH318" s="215"/>
      <c r="EI318" s="216"/>
      <c r="EJ318" s="113" t="n">
        <f aca="false">EG318+EI318</f>
        <v>0</v>
      </c>
      <c r="EK318" s="113"/>
      <c r="EL318" s="113"/>
      <c r="EM318" s="113"/>
      <c r="EN318" s="113"/>
    </row>
    <row r="319" s="16" customFormat="true" ht="27" hidden="false" customHeight="true" outlineLevel="0" collapsed="false">
      <c r="B319" s="164" t="str">
        <f aca="false">IF(M319&gt;0,"Wypełnione","")</f>
        <v/>
      </c>
      <c r="C319" s="165" t="str">
        <f aca="false">IF(AU319=1,SUM(AU$11:AU319),"")</f>
        <v/>
      </c>
      <c r="D319" s="166"/>
      <c r="E319" s="167"/>
      <c r="F319" s="168"/>
      <c r="G319" s="169"/>
      <c r="H319" s="170"/>
      <c r="I319" s="168"/>
      <c r="J319" s="169"/>
      <c r="K319" s="170"/>
      <c r="L319" s="171"/>
      <c r="M319" s="172"/>
      <c r="N319" s="173"/>
      <c r="O319" s="173"/>
      <c r="P319" s="174"/>
      <c r="Q319" s="175"/>
      <c r="R319" s="175"/>
      <c r="S319" s="175"/>
      <c r="T319" s="175"/>
      <c r="U319" s="176"/>
      <c r="V319" s="177"/>
      <c r="W319" s="178"/>
      <c r="X319" s="178"/>
      <c r="Y319" s="178"/>
      <c r="Z319" s="178"/>
      <c r="AA319" s="178"/>
      <c r="AB319" s="178"/>
      <c r="AC319" s="178"/>
      <c r="AD319" s="178"/>
      <c r="AE319" s="179"/>
      <c r="AF319" s="180"/>
      <c r="AG319" s="177"/>
      <c r="AH319" s="178"/>
      <c r="AI319" s="181"/>
      <c r="AJ319" s="182"/>
      <c r="AK319" s="169"/>
      <c r="AL319" s="183"/>
      <c r="AM319" s="184"/>
      <c r="AN319" s="184"/>
      <c r="AO319" s="183"/>
      <c r="AP319" s="185"/>
      <c r="AQ319" s="186" t="str">
        <f aca="false">IF(BG319+BJ319&gt;0,"Wpisz miarę.","")</f>
        <v/>
      </c>
      <c r="AR319" s="187" t="n">
        <v>1</v>
      </c>
      <c r="AU319" s="188" t="n">
        <f aca="false">AW319</f>
        <v>0</v>
      </c>
      <c r="AV319" s="189" t="b">
        <f aca="false">ISNONTEXT(D319)</f>
        <v>1</v>
      </c>
      <c r="AW319" s="55" t="n">
        <f aca="false">IF(AV319=TRUE(),0,1)</f>
        <v>0</v>
      </c>
      <c r="AX319" s="190" t="n">
        <f aca="false">IF(D319=0,1,COUNTIF(D$12:D$401,D319))</f>
        <v>1</v>
      </c>
      <c r="AY319" s="191" t="n">
        <f aca="false">IF(AX319&gt;1,1,0)</f>
        <v>0</v>
      </c>
      <c r="BD319" s="193"/>
      <c r="BE319" s="193"/>
      <c r="BG319" s="194" t="n">
        <f aca="false">IF(AND(BH319&gt;0,BI319=0),1,0)</f>
        <v>0</v>
      </c>
      <c r="BH319" s="195" t="n">
        <f aca="false">AE319</f>
        <v>0</v>
      </c>
      <c r="BI319" s="187" t="n">
        <f aca="false">AF319</f>
        <v>0</v>
      </c>
      <c r="BJ319" s="194" t="n">
        <f aca="false">IF(AND(BK319&gt;0,BL319=0),1,0)</f>
        <v>0</v>
      </c>
      <c r="BK319" s="195" t="n">
        <f aca="false">AJ319</f>
        <v>0</v>
      </c>
      <c r="BL319" s="187" t="n">
        <f aca="false">AK319</f>
        <v>0</v>
      </c>
      <c r="BN319" s="196" t="n">
        <f aca="false">IF(P319&gt;0,1,0)</f>
        <v>0</v>
      </c>
      <c r="BO319" s="196" t="n">
        <f aca="false">IF(Q319&gt;0,1,0)</f>
        <v>0</v>
      </c>
      <c r="BP319" s="196" t="n">
        <f aca="false">IF(R319&gt;0,1,0)</f>
        <v>0</v>
      </c>
      <c r="BQ319" s="196" t="n">
        <f aca="false">IF(S319&gt;0,1,0)</f>
        <v>0</v>
      </c>
      <c r="BR319" s="196" t="n">
        <f aca="false">IF(T319&gt;0,1,0)</f>
        <v>0</v>
      </c>
      <c r="BS319" s="196" t="n">
        <f aca="false">IF(U319&gt;0,1,0)</f>
        <v>0</v>
      </c>
      <c r="BT319" s="197" t="n">
        <f aca="false">IF(SUM(BN319:BS319)&lt;=1,0,164)</f>
        <v>0</v>
      </c>
      <c r="CA319" s="27"/>
      <c r="CB319" s="199" t="str">
        <f aca="false">IF(ROUND(EJ319,2)=0,"",ROUND((K319-EJ319),2))</f>
        <v/>
      </c>
      <c r="CC319" s="200" t="str">
        <f aca="false">IF(CB319=0,"OK.",IF(CB319="","","Popraw  ;)"))</f>
        <v/>
      </c>
      <c r="CD319" s="201" t="str">
        <f aca="false">IF(ROWS(AP319:AP320)&gt;2,"Pamiętaj o wpisaniu WYPEŁNIONE do kol. z Filtrem","")</f>
        <v/>
      </c>
      <c r="CE319" s="217"/>
      <c r="CF319" s="218"/>
      <c r="CG319" s="218"/>
      <c r="CH319" s="218"/>
      <c r="CI319" s="220"/>
      <c r="CJ319" s="27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05" t="b">
        <f aca="false">ISNUMBER(D319)</f>
        <v>0</v>
      </c>
      <c r="CV319" s="206" t="b">
        <f aca="false">ISBLANK(D319)</f>
        <v>1</v>
      </c>
      <c r="CW319" s="189" t="b">
        <f aca="false">IF(CU319=CV319,FALSE(),TRUE())</f>
        <v>1</v>
      </c>
      <c r="CX319" s="55" t="n">
        <f aca="false">IF(CW319=TRUE(),0,1)</f>
        <v>0</v>
      </c>
      <c r="CY319" s="17"/>
      <c r="CZ319" s="55" t="n">
        <f aca="false">CX319</f>
        <v>0</v>
      </c>
      <c r="DA319" s="208" t="n">
        <f aca="false">IF(CZ319=0,DA318,CZ319)</f>
        <v>1</v>
      </c>
      <c r="DB319" s="161" t="n">
        <f aca="false">IF(DA319=1,1,IF(DA319=10,10,IF(DA319=20,20,10)))</f>
        <v>1</v>
      </c>
      <c r="DC319" s="222"/>
      <c r="DD319" s="208" t="n">
        <f aca="false">IF(DB319=1,1,0)</f>
        <v>1</v>
      </c>
      <c r="DE319" s="209" t="n">
        <f aca="false">DD319*K319</f>
        <v>0</v>
      </c>
      <c r="DF319" s="209" t="n">
        <f aca="false">DD319*M319</f>
        <v>0</v>
      </c>
      <c r="DG319" s="210"/>
      <c r="DH319" s="43"/>
      <c r="DI319" s="211"/>
      <c r="DJ319" s="112"/>
      <c r="DK319" s="162" t="n">
        <f aca="false">IF(DB319=1,M319,0)</f>
        <v>0</v>
      </c>
      <c r="DL319" s="212" t="n">
        <f aca="false">IF(AND(CZ319=1,DD319=1),2,DD319)</f>
        <v>1</v>
      </c>
      <c r="DM319" s="55" t="n">
        <f aca="false">IF(AND(DL319=2,DL320=2),2,IF(AND(DL319=2,DL320=1),3,DL319))</f>
        <v>1</v>
      </c>
      <c r="DN319" s="55" t="n">
        <f aca="false">IF(DM319=2,2,IF(AND(DM319=3,DM321=1),4,DM319))</f>
        <v>1</v>
      </c>
      <c r="DO319" s="55" t="n">
        <f aca="false">IF(DN319=2,2,IF(AND(DN319=4,DN322=1),5,DN319))</f>
        <v>1</v>
      </c>
      <c r="DP319" s="55" t="n">
        <f aca="false">IF(DO319=2,2,IF(AND(DO319=5,DO323=1),6,DO319))</f>
        <v>1</v>
      </c>
      <c r="DQ319" s="55" t="n">
        <f aca="false">IF(DP319=2,2,IF(AND(DP319=6,DP324=1),7,DP319))</f>
        <v>1</v>
      </c>
      <c r="DR319" s="55" t="n">
        <f aca="false">IF(DQ319=2,2,IF(AND(DQ319=7,DQ325=1),8,DQ319))</f>
        <v>1</v>
      </c>
      <c r="DS319" s="55" t="n">
        <f aca="false">IF(DR319=2,2,IF(AND(DR319=8,DR326=1),9,DR319))</f>
        <v>1</v>
      </c>
      <c r="DT319" s="55" t="n">
        <f aca="false">IF(DS319=2,2,IF(AND(DS319=9,DS327=1),10,DS319))</f>
        <v>1</v>
      </c>
      <c r="DU319" s="55" t="n">
        <f aca="false">IF(DT319=2,2,IF(AND(DT319=10,DT328=1),11,DT319))</f>
        <v>1</v>
      </c>
      <c r="DV319" s="55" t="n">
        <f aca="false">IF(DU319=2,2,IF(AND(DU319=11,DU329=1),12,DU319))</f>
        <v>1</v>
      </c>
      <c r="DW319" s="55" t="n">
        <f aca="false">IF(DV319=2,2,IF(AND(DV319=12,DV330=1),13,DV319))</f>
        <v>1</v>
      </c>
      <c r="DX319" s="55" t="n">
        <f aca="false">IF(DW319=2,2,IF(AND(DW319=13,DW331=1),14,DW319))</f>
        <v>1</v>
      </c>
      <c r="DY319" s="55" t="n">
        <f aca="false">IF(DX319=2,2,IF(AND(DX319=14,DX332=1),15,DX319))</f>
        <v>1</v>
      </c>
      <c r="DZ319" s="55" t="n">
        <f aca="false">IF(DY319=2,2,IF(AND(DY319=15,DY333=1),16,DY319))</f>
        <v>1</v>
      </c>
      <c r="EA319" s="55" t="n">
        <f aca="false">IF(DZ319=2,2,IF(AND(DZ319=16,DZ334=1),17,DZ319))</f>
        <v>1</v>
      </c>
      <c r="EB319" s="55" t="n">
        <f aca="false">IF(EA319=2,2,IF(AND(EA319=17,EA335=1),18,EA319))</f>
        <v>1</v>
      </c>
      <c r="EC319" s="213" t="n">
        <f aca="false">IF(EB319=2,2,IF(AND(EB319=18,EB336=1),19,EB319))</f>
        <v>1</v>
      </c>
      <c r="ED319" s="214" t="n">
        <f aca="false">IF(EC319=2,DK319,IF(EC319=3,(DK319+DK320),IF(EC319=4,(DK319+DK320+DK321),IF(EC319=5,(DK319+DK320+DK321+DK322),IF(EC319=6,(DK319+DK320+DK321+DK322+DK323),IF(EC319=7,(DK319+DK320+DK321+DK322+DK323+DK324),0))))))</f>
        <v>0</v>
      </c>
      <c r="EE319" s="215" t="n">
        <f aca="false">IF(EC319=8,(DK319+DK320+DK321+DK322+DK323+DK324+DK325),IF(EC319=9,(DK319+DK320+DK321+DK322+DK323+DK324+DK325+DK326),IF(EC319=10,(DK319+DK320+DK321+DK322+DK323+DK324+DK325+DK326+DK327),IF(EC319=11,(DK319+DK320+DK321+DK322+DK323+DK324+DK325+DK326+DK327+DK328),IF(EC319=12,(DK319+DK320+DK321+DK322+DK323+DK324+DK325+DK326+DK327+DK328+DK329),IF(EC319=13,(DK319+DK320+DK321+DK322+DK323+DK324+DK325+DK326+DK327+DK328+DK329+DK330),0))))))</f>
        <v>0</v>
      </c>
      <c r="EF319" s="215" t="n">
        <f aca="false">IF(EC319=14,SUM(DK319:DK331),IF(EC319=15,SUM(DK319:DK332),IF(EC319=16,SUM(DK319:DK333),IF(EC319=17,SUM(DK319:DK334),IF(EC319=18,SUM(DK319:DK335),IF(EC319=19,SUM(DK319:DK336),0))))))</f>
        <v>0</v>
      </c>
      <c r="EG319" s="216" t="n">
        <f aca="false">ED319+EE319+EF319</f>
        <v>0</v>
      </c>
      <c r="EH319" s="215"/>
      <c r="EI319" s="216"/>
      <c r="EJ319" s="113" t="n">
        <f aca="false">EG319+EI319</f>
        <v>0</v>
      </c>
      <c r="EK319" s="113"/>
      <c r="EL319" s="113"/>
      <c r="EM319" s="113"/>
      <c r="EN319" s="113"/>
    </row>
    <row r="320" s="16" customFormat="true" ht="27" hidden="false" customHeight="true" outlineLevel="0" collapsed="false">
      <c r="B320" s="164" t="str">
        <f aca="false">IF(M320&gt;0,"Wypełnione","")</f>
        <v/>
      </c>
      <c r="C320" s="165" t="str">
        <f aca="false">IF(AU320=1,SUM(AU$11:AU320),"")</f>
        <v/>
      </c>
      <c r="D320" s="166"/>
      <c r="E320" s="167"/>
      <c r="F320" s="168"/>
      <c r="G320" s="169"/>
      <c r="H320" s="170"/>
      <c r="I320" s="168"/>
      <c r="J320" s="169"/>
      <c r="K320" s="170"/>
      <c r="L320" s="171"/>
      <c r="M320" s="172"/>
      <c r="N320" s="173"/>
      <c r="O320" s="173"/>
      <c r="P320" s="174"/>
      <c r="Q320" s="175"/>
      <c r="R320" s="175"/>
      <c r="S320" s="175"/>
      <c r="T320" s="175"/>
      <c r="U320" s="176"/>
      <c r="V320" s="177"/>
      <c r="W320" s="178"/>
      <c r="X320" s="178"/>
      <c r="Y320" s="178"/>
      <c r="Z320" s="178"/>
      <c r="AA320" s="178"/>
      <c r="AB320" s="178"/>
      <c r="AC320" s="178"/>
      <c r="AD320" s="178"/>
      <c r="AE320" s="179"/>
      <c r="AF320" s="180"/>
      <c r="AG320" s="177"/>
      <c r="AH320" s="178"/>
      <c r="AI320" s="181"/>
      <c r="AJ320" s="182"/>
      <c r="AK320" s="169"/>
      <c r="AL320" s="183"/>
      <c r="AM320" s="184"/>
      <c r="AN320" s="184"/>
      <c r="AO320" s="183"/>
      <c r="AP320" s="185"/>
      <c r="AQ320" s="186" t="str">
        <f aca="false">IF(BG320+BJ320&gt;0,"Wpisz miarę.","")</f>
        <v/>
      </c>
      <c r="AR320" s="187" t="n">
        <v>1</v>
      </c>
      <c r="AU320" s="188" t="n">
        <f aca="false">AW320</f>
        <v>0</v>
      </c>
      <c r="AV320" s="189" t="b">
        <f aca="false">ISNONTEXT(D320)</f>
        <v>1</v>
      </c>
      <c r="AW320" s="55" t="n">
        <f aca="false">IF(AV320=TRUE(),0,1)</f>
        <v>0</v>
      </c>
      <c r="AX320" s="190" t="n">
        <f aca="false">IF(D320=0,1,COUNTIF(D$12:D$401,D320))</f>
        <v>1</v>
      </c>
      <c r="AY320" s="191" t="n">
        <f aca="false">IF(AX320&gt;1,1,0)</f>
        <v>0</v>
      </c>
      <c r="BD320" s="193"/>
      <c r="BE320" s="193"/>
      <c r="BG320" s="194" t="n">
        <f aca="false">IF(AND(BH320&gt;0,BI320=0),1,0)</f>
        <v>0</v>
      </c>
      <c r="BH320" s="195" t="n">
        <f aca="false">AE320</f>
        <v>0</v>
      </c>
      <c r="BI320" s="187" t="n">
        <f aca="false">AF320</f>
        <v>0</v>
      </c>
      <c r="BJ320" s="194" t="n">
        <f aca="false">IF(AND(BK320&gt;0,BL320=0),1,0)</f>
        <v>0</v>
      </c>
      <c r="BK320" s="195" t="n">
        <f aca="false">AJ320</f>
        <v>0</v>
      </c>
      <c r="BL320" s="187" t="n">
        <f aca="false">AK320</f>
        <v>0</v>
      </c>
      <c r="BN320" s="196" t="n">
        <f aca="false">IF(P320&gt;0,1,0)</f>
        <v>0</v>
      </c>
      <c r="BO320" s="196" t="n">
        <f aca="false">IF(Q320&gt;0,1,0)</f>
        <v>0</v>
      </c>
      <c r="BP320" s="196" t="n">
        <f aca="false">IF(R320&gt;0,1,0)</f>
        <v>0</v>
      </c>
      <c r="BQ320" s="196" t="n">
        <f aca="false">IF(S320&gt;0,1,0)</f>
        <v>0</v>
      </c>
      <c r="BR320" s="196" t="n">
        <f aca="false">IF(T320&gt;0,1,0)</f>
        <v>0</v>
      </c>
      <c r="BS320" s="196" t="n">
        <f aca="false">IF(U320&gt;0,1,0)</f>
        <v>0</v>
      </c>
      <c r="BT320" s="197" t="n">
        <f aca="false">IF(SUM(BN320:BS320)&lt;=1,0,164)</f>
        <v>0</v>
      </c>
      <c r="CA320" s="27"/>
      <c r="CB320" s="199" t="str">
        <f aca="false">IF(ROUND(EJ320,2)=0,"",ROUND((K320-EJ320),2))</f>
        <v/>
      </c>
      <c r="CC320" s="200" t="str">
        <f aca="false">IF(CB320=0,"OK.",IF(CB320="","","Popraw  ;)"))</f>
        <v/>
      </c>
      <c r="CD320" s="201" t="str">
        <f aca="false">IF(ROWS(AP320:AP321)&gt;2,"Pamiętaj o wpisaniu WYPEŁNIONE do kol. z Filtrem","")</f>
        <v/>
      </c>
      <c r="CE320" s="217"/>
      <c r="CF320" s="218"/>
      <c r="CG320" s="218"/>
      <c r="CH320" s="218"/>
      <c r="CI320" s="220"/>
      <c r="CJ320" s="27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05" t="b">
        <f aca="false">ISNUMBER(D320)</f>
        <v>0</v>
      </c>
      <c r="CV320" s="206" t="b">
        <f aca="false">ISBLANK(D320)</f>
        <v>1</v>
      </c>
      <c r="CW320" s="189" t="b">
        <f aca="false">IF(CU320=CV320,FALSE(),TRUE())</f>
        <v>1</v>
      </c>
      <c r="CX320" s="55" t="n">
        <f aca="false">IF(CW320=TRUE(),0,1)</f>
        <v>0</v>
      </c>
      <c r="CY320" s="17"/>
      <c r="CZ320" s="55" t="n">
        <f aca="false">CX320</f>
        <v>0</v>
      </c>
      <c r="DA320" s="208" t="n">
        <f aca="false">IF(CZ320=0,DA319,CZ320)</f>
        <v>1</v>
      </c>
      <c r="DB320" s="161" t="n">
        <f aca="false">IF(DA320=1,1,IF(DA320=10,10,IF(DA320=20,20,10)))</f>
        <v>1</v>
      </c>
      <c r="DC320" s="222"/>
      <c r="DD320" s="208" t="n">
        <f aca="false">IF(DB320=1,1,0)</f>
        <v>1</v>
      </c>
      <c r="DE320" s="209" t="n">
        <f aca="false">DD320*K320</f>
        <v>0</v>
      </c>
      <c r="DF320" s="209" t="n">
        <f aca="false">DD320*M320</f>
        <v>0</v>
      </c>
      <c r="DG320" s="210"/>
      <c r="DH320" s="43"/>
      <c r="DI320" s="211"/>
      <c r="DJ320" s="112"/>
      <c r="DK320" s="162" t="n">
        <f aca="false">IF(DB320=1,M320,0)</f>
        <v>0</v>
      </c>
      <c r="DL320" s="212" t="n">
        <f aca="false">IF(AND(CZ320=1,DD320=1),2,DD320)</f>
        <v>1</v>
      </c>
      <c r="DM320" s="55" t="n">
        <f aca="false">IF(AND(DL320=2,DL321=2),2,IF(AND(DL320=2,DL321=1),3,DL320))</f>
        <v>1</v>
      </c>
      <c r="DN320" s="55" t="n">
        <f aca="false">IF(DM320=2,2,IF(AND(DM320=3,DM322=1),4,DM320))</f>
        <v>1</v>
      </c>
      <c r="DO320" s="55" t="n">
        <f aca="false">IF(DN320=2,2,IF(AND(DN320=4,DN323=1),5,DN320))</f>
        <v>1</v>
      </c>
      <c r="DP320" s="55" t="n">
        <f aca="false">IF(DO320=2,2,IF(AND(DO320=5,DO324=1),6,DO320))</f>
        <v>1</v>
      </c>
      <c r="DQ320" s="55" t="n">
        <f aca="false">IF(DP320=2,2,IF(AND(DP320=6,DP325=1),7,DP320))</f>
        <v>1</v>
      </c>
      <c r="DR320" s="55" t="n">
        <f aca="false">IF(DQ320=2,2,IF(AND(DQ320=7,DQ326=1),8,DQ320))</f>
        <v>1</v>
      </c>
      <c r="DS320" s="55" t="n">
        <f aca="false">IF(DR320=2,2,IF(AND(DR320=8,DR327=1),9,DR320))</f>
        <v>1</v>
      </c>
      <c r="DT320" s="55" t="n">
        <f aca="false">IF(DS320=2,2,IF(AND(DS320=9,DS328=1),10,DS320))</f>
        <v>1</v>
      </c>
      <c r="DU320" s="55" t="n">
        <f aca="false">IF(DT320=2,2,IF(AND(DT320=10,DT329=1),11,DT320))</f>
        <v>1</v>
      </c>
      <c r="DV320" s="55" t="n">
        <f aca="false">IF(DU320=2,2,IF(AND(DU320=11,DU330=1),12,DU320))</f>
        <v>1</v>
      </c>
      <c r="DW320" s="55" t="n">
        <f aca="false">IF(DV320=2,2,IF(AND(DV320=12,DV331=1),13,DV320))</f>
        <v>1</v>
      </c>
      <c r="DX320" s="55" t="n">
        <f aca="false">IF(DW320=2,2,IF(AND(DW320=13,DW332=1),14,DW320))</f>
        <v>1</v>
      </c>
      <c r="DY320" s="55" t="n">
        <f aca="false">IF(DX320=2,2,IF(AND(DX320=14,DX333=1),15,DX320))</f>
        <v>1</v>
      </c>
      <c r="DZ320" s="55" t="n">
        <f aca="false">IF(DY320=2,2,IF(AND(DY320=15,DY334=1),16,DY320))</f>
        <v>1</v>
      </c>
      <c r="EA320" s="55" t="n">
        <f aca="false">IF(DZ320=2,2,IF(AND(DZ320=16,DZ335=1),17,DZ320))</f>
        <v>1</v>
      </c>
      <c r="EB320" s="55" t="n">
        <f aca="false">IF(EA320=2,2,IF(AND(EA320=17,EA336=1),18,EA320))</f>
        <v>1</v>
      </c>
      <c r="EC320" s="213" t="n">
        <f aca="false">IF(EB320=2,2,IF(AND(EB320=18,EB337=1),19,EB320))</f>
        <v>1</v>
      </c>
      <c r="ED320" s="214" t="n">
        <f aca="false">IF(EC320=2,DK320,IF(EC320=3,(DK320+DK321),IF(EC320=4,(DK320+DK321+DK322),IF(EC320=5,(DK320+DK321+DK322+DK323),IF(EC320=6,(DK320+DK321+DK322+DK323+DK324),IF(EC320=7,(DK320+DK321+DK322+DK323+DK324+DK325),0))))))</f>
        <v>0</v>
      </c>
      <c r="EE320" s="215" t="n">
        <f aca="false">IF(EC320=8,(DK320+DK321+DK322+DK323+DK324+DK325+DK326),IF(EC320=9,(DK320+DK321+DK322+DK323+DK324+DK325+DK326+DK327),IF(EC320=10,(DK320+DK321+DK322+DK323+DK324+DK325+DK326+DK327+DK328),IF(EC320=11,(DK320+DK321+DK322+DK323+DK324+DK325+DK326+DK327+DK328+DK329),IF(EC320=12,(DK320+DK321+DK322+DK323+DK324+DK325+DK326+DK327+DK328+DK329+DK330),IF(EC320=13,(DK320+DK321+DK322+DK323+DK324+DK325+DK326+DK327+DK328+DK329+DK330+DK331),0))))))</f>
        <v>0</v>
      </c>
      <c r="EF320" s="215" t="n">
        <f aca="false">IF(EC320=14,SUM(DK320:DK332),IF(EC320=15,SUM(DK320:DK333),IF(EC320=16,SUM(DK320:DK334),IF(EC320=17,SUM(DK320:DK335),IF(EC320=18,SUM(DK320:DK336),IF(EC320=19,SUM(DK320:DK337),0))))))</f>
        <v>0</v>
      </c>
      <c r="EG320" s="216" t="n">
        <f aca="false">ED320+EE320+EF320</f>
        <v>0</v>
      </c>
      <c r="EH320" s="215"/>
      <c r="EI320" s="216"/>
      <c r="EJ320" s="113" t="n">
        <f aca="false">EG320+EI320</f>
        <v>0</v>
      </c>
      <c r="EK320" s="113"/>
      <c r="EL320" s="113"/>
      <c r="EM320" s="113"/>
      <c r="EN320" s="113"/>
    </row>
    <row r="321" s="16" customFormat="true" ht="27" hidden="false" customHeight="true" outlineLevel="0" collapsed="false">
      <c r="B321" s="164" t="str">
        <f aca="false">IF(M321&gt;0,"Wypełnione","")</f>
        <v/>
      </c>
      <c r="C321" s="165" t="str">
        <f aca="false">IF(AU321=1,SUM(AU$11:AU321),"")</f>
        <v/>
      </c>
      <c r="D321" s="166"/>
      <c r="E321" s="167"/>
      <c r="F321" s="168"/>
      <c r="G321" s="169"/>
      <c r="H321" s="170"/>
      <c r="I321" s="168"/>
      <c r="J321" s="169"/>
      <c r="K321" s="170"/>
      <c r="L321" s="171"/>
      <c r="M321" s="172"/>
      <c r="N321" s="173"/>
      <c r="O321" s="173"/>
      <c r="P321" s="174"/>
      <c r="Q321" s="175"/>
      <c r="R321" s="175"/>
      <c r="S321" s="175"/>
      <c r="T321" s="175"/>
      <c r="U321" s="176"/>
      <c r="V321" s="177"/>
      <c r="W321" s="178"/>
      <c r="X321" s="178"/>
      <c r="Y321" s="178"/>
      <c r="Z321" s="178"/>
      <c r="AA321" s="178"/>
      <c r="AB321" s="178"/>
      <c r="AC321" s="178"/>
      <c r="AD321" s="178"/>
      <c r="AE321" s="179"/>
      <c r="AF321" s="180"/>
      <c r="AG321" s="177"/>
      <c r="AH321" s="178"/>
      <c r="AI321" s="181"/>
      <c r="AJ321" s="182"/>
      <c r="AK321" s="169"/>
      <c r="AL321" s="183"/>
      <c r="AM321" s="184"/>
      <c r="AN321" s="184"/>
      <c r="AO321" s="183"/>
      <c r="AP321" s="185"/>
      <c r="AQ321" s="186" t="str">
        <f aca="false">IF(BG321+BJ321&gt;0,"Wpisz miarę.","")</f>
        <v/>
      </c>
      <c r="AR321" s="187" t="n">
        <v>1</v>
      </c>
      <c r="AU321" s="188" t="n">
        <f aca="false">AW321</f>
        <v>0</v>
      </c>
      <c r="AV321" s="189" t="b">
        <f aca="false">ISNONTEXT(D321)</f>
        <v>1</v>
      </c>
      <c r="AW321" s="55" t="n">
        <f aca="false">IF(AV321=TRUE(),0,1)</f>
        <v>0</v>
      </c>
      <c r="AX321" s="190" t="n">
        <f aca="false">IF(D321=0,1,COUNTIF(D$12:D$401,D321))</f>
        <v>1</v>
      </c>
      <c r="AY321" s="191" t="n">
        <f aca="false">IF(AX321&gt;1,1,0)</f>
        <v>0</v>
      </c>
      <c r="BD321" s="193"/>
      <c r="BE321" s="193"/>
      <c r="BG321" s="194" t="n">
        <f aca="false">IF(AND(BH321&gt;0,BI321=0),1,0)</f>
        <v>0</v>
      </c>
      <c r="BH321" s="195" t="n">
        <f aca="false">AE321</f>
        <v>0</v>
      </c>
      <c r="BI321" s="187" t="n">
        <f aca="false">AF321</f>
        <v>0</v>
      </c>
      <c r="BJ321" s="194" t="n">
        <f aca="false">IF(AND(BK321&gt;0,BL321=0),1,0)</f>
        <v>0</v>
      </c>
      <c r="BK321" s="195" t="n">
        <f aca="false">AJ321</f>
        <v>0</v>
      </c>
      <c r="BL321" s="187" t="n">
        <f aca="false">AK321</f>
        <v>0</v>
      </c>
      <c r="BN321" s="196" t="n">
        <f aca="false">IF(P321&gt;0,1,0)</f>
        <v>0</v>
      </c>
      <c r="BO321" s="196" t="n">
        <f aca="false">IF(Q321&gt;0,1,0)</f>
        <v>0</v>
      </c>
      <c r="BP321" s="196" t="n">
        <f aca="false">IF(R321&gt;0,1,0)</f>
        <v>0</v>
      </c>
      <c r="BQ321" s="196" t="n">
        <f aca="false">IF(S321&gt;0,1,0)</f>
        <v>0</v>
      </c>
      <c r="BR321" s="196" t="n">
        <f aca="false">IF(T321&gt;0,1,0)</f>
        <v>0</v>
      </c>
      <c r="BS321" s="196" t="n">
        <f aca="false">IF(U321&gt;0,1,0)</f>
        <v>0</v>
      </c>
      <c r="BT321" s="197" t="n">
        <f aca="false">IF(SUM(BN321:BS321)&lt;=1,0,164)</f>
        <v>0</v>
      </c>
      <c r="CA321" s="27"/>
      <c r="CB321" s="199" t="str">
        <f aca="false">IF(ROUND(EJ321,2)=0,"",ROUND((K321-EJ321),2))</f>
        <v/>
      </c>
      <c r="CC321" s="200" t="str">
        <f aca="false">IF(CB321=0,"OK.",IF(CB321="","","Popraw  ;)"))</f>
        <v/>
      </c>
      <c r="CD321" s="201" t="str">
        <f aca="false">IF(ROWS(AP321:AP322)&gt;2,"Pamiętaj o wpisaniu WYPEŁNIONE do kol. z Filtrem","")</f>
        <v/>
      </c>
      <c r="CE321" s="217"/>
      <c r="CF321" s="218"/>
      <c r="CG321" s="218"/>
      <c r="CH321" s="218"/>
      <c r="CI321" s="220"/>
      <c r="CJ321" s="27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05" t="b">
        <f aca="false">ISNUMBER(D321)</f>
        <v>0</v>
      </c>
      <c r="CV321" s="206" t="b">
        <f aca="false">ISBLANK(D321)</f>
        <v>1</v>
      </c>
      <c r="CW321" s="189" t="b">
        <f aca="false">IF(CU321=CV321,FALSE(),TRUE())</f>
        <v>1</v>
      </c>
      <c r="CX321" s="55" t="n">
        <f aca="false">IF(CW321=TRUE(),0,1)</f>
        <v>0</v>
      </c>
      <c r="CY321" s="17"/>
      <c r="CZ321" s="55" t="n">
        <f aca="false">CX321</f>
        <v>0</v>
      </c>
      <c r="DA321" s="208" t="n">
        <f aca="false">IF(CZ321=0,DA320,CZ321)</f>
        <v>1</v>
      </c>
      <c r="DB321" s="161" t="n">
        <f aca="false">IF(DA321=1,1,IF(DA321=10,10,IF(DA321=20,20,10)))</f>
        <v>1</v>
      </c>
      <c r="DC321" s="222"/>
      <c r="DD321" s="208" t="n">
        <f aca="false">IF(DB321=1,1,0)</f>
        <v>1</v>
      </c>
      <c r="DE321" s="209" t="n">
        <f aca="false">DD321*K321</f>
        <v>0</v>
      </c>
      <c r="DF321" s="209" t="n">
        <f aca="false">DD321*M321</f>
        <v>0</v>
      </c>
      <c r="DG321" s="210"/>
      <c r="DH321" s="43"/>
      <c r="DI321" s="211"/>
      <c r="DJ321" s="112"/>
      <c r="DK321" s="162" t="n">
        <f aca="false">IF(DB321=1,M321,0)</f>
        <v>0</v>
      </c>
      <c r="DL321" s="212" t="n">
        <f aca="false">IF(AND(CZ321=1,DD321=1),2,DD321)</f>
        <v>1</v>
      </c>
      <c r="DM321" s="55" t="n">
        <f aca="false">IF(AND(DL321=2,DL322=2),2,IF(AND(DL321=2,DL322=1),3,DL321))</f>
        <v>1</v>
      </c>
      <c r="DN321" s="55" t="n">
        <f aca="false">IF(DM321=2,2,IF(AND(DM321=3,DM323=1),4,DM321))</f>
        <v>1</v>
      </c>
      <c r="DO321" s="55" t="n">
        <f aca="false">IF(DN321=2,2,IF(AND(DN321=4,DN324=1),5,DN321))</f>
        <v>1</v>
      </c>
      <c r="DP321" s="55" t="n">
        <f aca="false">IF(DO321=2,2,IF(AND(DO321=5,DO325=1),6,DO321))</f>
        <v>1</v>
      </c>
      <c r="DQ321" s="55" t="n">
        <f aca="false">IF(DP321=2,2,IF(AND(DP321=6,DP326=1),7,DP321))</f>
        <v>1</v>
      </c>
      <c r="DR321" s="55" t="n">
        <f aca="false">IF(DQ321=2,2,IF(AND(DQ321=7,DQ327=1),8,DQ321))</f>
        <v>1</v>
      </c>
      <c r="DS321" s="55" t="n">
        <f aca="false">IF(DR321=2,2,IF(AND(DR321=8,DR328=1),9,DR321))</f>
        <v>1</v>
      </c>
      <c r="DT321" s="55" t="n">
        <f aca="false">IF(DS321=2,2,IF(AND(DS321=9,DS329=1),10,DS321))</f>
        <v>1</v>
      </c>
      <c r="DU321" s="55" t="n">
        <f aca="false">IF(DT321=2,2,IF(AND(DT321=10,DT330=1),11,DT321))</f>
        <v>1</v>
      </c>
      <c r="DV321" s="55" t="n">
        <f aca="false">IF(DU321=2,2,IF(AND(DU321=11,DU331=1),12,DU321))</f>
        <v>1</v>
      </c>
      <c r="DW321" s="55" t="n">
        <f aca="false">IF(DV321=2,2,IF(AND(DV321=12,DV332=1),13,DV321))</f>
        <v>1</v>
      </c>
      <c r="DX321" s="55" t="n">
        <f aca="false">IF(DW321=2,2,IF(AND(DW321=13,DW333=1),14,DW321))</f>
        <v>1</v>
      </c>
      <c r="DY321" s="55" t="n">
        <f aca="false">IF(DX321=2,2,IF(AND(DX321=14,DX334=1),15,DX321))</f>
        <v>1</v>
      </c>
      <c r="DZ321" s="55" t="n">
        <f aca="false">IF(DY321=2,2,IF(AND(DY321=15,DY335=1),16,DY321))</f>
        <v>1</v>
      </c>
      <c r="EA321" s="55" t="n">
        <f aca="false">IF(DZ321=2,2,IF(AND(DZ321=16,DZ336=1),17,DZ321))</f>
        <v>1</v>
      </c>
      <c r="EB321" s="55" t="n">
        <f aca="false">IF(EA321=2,2,IF(AND(EA321=17,EA337=1),18,EA321))</f>
        <v>1</v>
      </c>
      <c r="EC321" s="213" t="n">
        <f aca="false">IF(EB321=2,2,IF(AND(EB321=18,EB338=1),19,EB321))</f>
        <v>1</v>
      </c>
      <c r="ED321" s="214" t="n">
        <f aca="false">IF(EC321=2,DK321,IF(EC321=3,(DK321+DK322),IF(EC321=4,(DK321+DK322+DK323),IF(EC321=5,(DK321+DK322+DK323+DK324),IF(EC321=6,(DK321+DK322+DK323+DK324+DK325),IF(EC321=7,(DK321+DK322+DK323+DK324+DK325+DK326),0))))))</f>
        <v>0</v>
      </c>
      <c r="EE321" s="215" t="n">
        <f aca="false">IF(EC321=8,(DK321+DK322+DK323+DK324+DK325+DK326+DK327),IF(EC321=9,(DK321+DK322+DK323+DK324+DK325+DK326+DK327+DK328),IF(EC321=10,(DK321+DK322+DK323+DK324+DK325+DK326+DK327+DK328+DK329),IF(EC321=11,(DK321+DK322+DK323+DK324+DK325+DK326+DK327+DK328+DK329+DK330),IF(EC321=12,(DK321+DK322+DK323+DK324+DK325+DK326+DK327+DK328+DK329+DK330+DK331),IF(EC321=13,(DK321+DK322+DK323+DK324+DK325+DK326+DK327+DK328+DK329+DK330+DK331+DK332),0))))))</f>
        <v>0</v>
      </c>
      <c r="EF321" s="215" t="n">
        <f aca="false">IF(EC321=14,SUM(DK321:DK333),IF(EC321=15,SUM(DK321:DK334),IF(EC321=16,SUM(DK321:DK335),IF(EC321=17,SUM(DK321:DK336),IF(EC321=18,SUM(DK321:DK337),IF(EC321=19,SUM(DK321:DK338),0))))))</f>
        <v>0</v>
      </c>
      <c r="EG321" s="216" t="n">
        <f aca="false">ED321+EE321+EF321</f>
        <v>0</v>
      </c>
      <c r="EH321" s="215"/>
      <c r="EI321" s="216"/>
      <c r="EJ321" s="113" t="n">
        <f aca="false">EG321+EI321</f>
        <v>0</v>
      </c>
      <c r="EK321" s="113"/>
      <c r="EL321" s="113"/>
      <c r="EM321" s="113"/>
      <c r="EN321" s="113"/>
    </row>
    <row r="322" s="16" customFormat="true" ht="27" hidden="false" customHeight="true" outlineLevel="0" collapsed="false">
      <c r="B322" s="164" t="str">
        <f aca="false">IF(M322&gt;0,"Wypełnione","")</f>
        <v/>
      </c>
      <c r="C322" s="165" t="str">
        <f aca="false">IF(AU322=1,SUM(AU$11:AU322),"")</f>
        <v/>
      </c>
      <c r="D322" s="166"/>
      <c r="E322" s="167"/>
      <c r="F322" s="168"/>
      <c r="G322" s="169"/>
      <c r="H322" s="170"/>
      <c r="I322" s="168"/>
      <c r="J322" s="169"/>
      <c r="K322" s="170"/>
      <c r="L322" s="171"/>
      <c r="M322" s="172"/>
      <c r="N322" s="173"/>
      <c r="O322" s="173"/>
      <c r="P322" s="174"/>
      <c r="Q322" s="175"/>
      <c r="R322" s="175"/>
      <c r="S322" s="175"/>
      <c r="T322" s="175"/>
      <c r="U322" s="176"/>
      <c r="V322" s="177"/>
      <c r="W322" s="178"/>
      <c r="X322" s="178"/>
      <c r="Y322" s="178"/>
      <c r="Z322" s="178"/>
      <c r="AA322" s="178"/>
      <c r="AB322" s="178"/>
      <c r="AC322" s="178"/>
      <c r="AD322" s="178"/>
      <c r="AE322" s="179"/>
      <c r="AF322" s="180"/>
      <c r="AG322" s="177"/>
      <c r="AH322" s="178"/>
      <c r="AI322" s="181"/>
      <c r="AJ322" s="182"/>
      <c r="AK322" s="169"/>
      <c r="AL322" s="183"/>
      <c r="AM322" s="184"/>
      <c r="AN322" s="184"/>
      <c r="AO322" s="183"/>
      <c r="AP322" s="185"/>
      <c r="AQ322" s="186" t="str">
        <f aca="false">IF(BG322+BJ322&gt;0,"Wpisz miarę.","")</f>
        <v/>
      </c>
      <c r="AR322" s="187" t="n">
        <v>1</v>
      </c>
      <c r="AU322" s="188" t="n">
        <f aca="false">AW322</f>
        <v>0</v>
      </c>
      <c r="AV322" s="189" t="b">
        <f aca="false">ISNONTEXT(D322)</f>
        <v>1</v>
      </c>
      <c r="AW322" s="55" t="n">
        <f aca="false">IF(AV322=TRUE(),0,1)</f>
        <v>0</v>
      </c>
      <c r="AX322" s="190" t="n">
        <f aca="false">IF(D322=0,1,COUNTIF(D$12:D$401,D322))</f>
        <v>1</v>
      </c>
      <c r="AY322" s="191" t="n">
        <f aca="false">IF(AX322&gt;1,1,0)</f>
        <v>0</v>
      </c>
      <c r="BD322" s="193"/>
      <c r="BE322" s="193"/>
      <c r="BG322" s="194" t="n">
        <f aca="false">IF(AND(BH322&gt;0,BI322=0),1,0)</f>
        <v>0</v>
      </c>
      <c r="BH322" s="195" t="n">
        <f aca="false">AE322</f>
        <v>0</v>
      </c>
      <c r="BI322" s="187" t="n">
        <f aca="false">AF322</f>
        <v>0</v>
      </c>
      <c r="BJ322" s="194" t="n">
        <f aca="false">IF(AND(BK322&gt;0,BL322=0),1,0)</f>
        <v>0</v>
      </c>
      <c r="BK322" s="195" t="n">
        <f aca="false">AJ322</f>
        <v>0</v>
      </c>
      <c r="BL322" s="187" t="n">
        <f aca="false">AK322</f>
        <v>0</v>
      </c>
      <c r="BN322" s="196" t="n">
        <f aca="false">IF(P322&gt;0,1,0)</f>
        <v>0</v>
      </c>
      <c r="BO322" s="196" t="n">
        <f aca="false">IF(Q322&gt;0,1,0)</f>
        <v>0</v>
      </c>
      <c r="BP322" s="196" t="n">
        <f aca="false">IF(R322&gt;0,1,0)</f>
        <v>0</v>
      </c>
      <c r="BQ322" s="196" t="n">
        <f aca="false">IF(S322&gt;0,1,0)</f>
        <v>0</v>
      </c>
      <c r="BR322" s="196" t="n">
        <f aca="false">IF(T322&gt;0,1,0)</f>
        <v>0</v>
      </c>
      <c r="BS322" s="196" t="n">
        <f aca="false">IF(U322&gt;0,1,0)</f>
        <v>0</v>
      </c>
      <c r="BT322" s="197" t="n">
        <f aca="false">IF(SUM(BN322:BS322)&lt;=1,0,164)</f>
        <v>0</v>
      </c>
      <c r="CA322" s="27"/>
      <c r="CB322" s="199" t="str">
        <f aca="false">IF(ROUND(EJ322,2)=0,"",ROUND((K322-EJ322),2))</f>
        <v/>
      </c>
      <c r="CC322" s="200" t="str">
        <f aca="false">IF(CB322=0,"OK.",IF(CB322="","","Popraw  ;)"))</f>
        <v/>
      </c>
      <c r="CD322" s="201" t="str">
        <f aca="false">IF(ROWS(AP322:AP323)&gt;2,"Pamiętaj o wpisaniu WYPEŁNIONE do kol. z Filtrem","")</f>
        <v/>
      </c>
      <c r="CE322" s="217"/>
      <c r="CF322" s="218"/>
      <c r="CG322" s="218"/>
      <c r="CH322" s="218"/>
      <c r="CI322" s="220"/>
      <c r="CJ322" s="27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05" t="b">
        <f aca="false">ISNUMBER(D322)</f>
        <v>0</v>
      </c>
      <c r="CV322" s="206" t="b">
        <f aca="false">ISBLANK(D322)</f>
        <v>1</v>
      </c>
      <c r="CW322" s="189" t="b">
        <f aca="false">IF(CU322=CV322,FALSE(),TRUE())</f>
        <v>1</v>
      </c>
      <c r="CX322" s="55" t="n">
        <f aca="false">IF(CW322=TRUE(),0,1)</f>
        <v>0</v>
      </c>
      <c r="CY322" s="17"/>
      <c r="CZ322" s="55" t="n">
        <f aca="false">CX322</f>
        <v>0</v>
      </c>
      <c r="DA322" s="208" t="n">
        <f aca="false">IF(CZ322=0,DA321,CZ322)</f>
        <v>1</v>
      </c>
      <c r="DB322" s="161" t="n">
        <f aca="false">IF(DA322=1,1,IF(DA322=10,10,IF(DA322=20,20,10)))</f>
        <v>1</v>
      </c>
      <c r="DC322" s="222"/>
      <c r="DD322" s="208" t="n">
        <f aca="false">IF(DB322=1,1,0)</f>
        <v>1</v>
      </c>
      <c r="DE322" s="209" t="n">
        <f aca="false">DD322*K322</f>
        <v>0</v>
      </c>
      <c r="DF322" s="209" t="n">
        <f aca="false">DD322*M322</f>
        <v>0</v>
      </c>
      <c r="DG322" s="210"/>
      <c r="DH322" s="43"/>
      <c r="DI322" s="211"/>
      <c r="DJ322" s="112"/>
      <c r="DK322" s="162" t="n">
        <f aca="false">IF(DB322=1,M322,0)</f>
        <v>0</v>
      </c>
      <c r="DL322" s="212" t="n">
        <f aca="false">IF(AND(CZ322=1,DD322=1),2,DD322)</f>
        <v>1</v>
      </c>
      <c r="DM322" s="55" t="n">
        <f aca="false">IF(AND(DL322=2,DL323=2),2,IF(AND(DL322=2,DL323=1),3,DL322))</f>
        <v>1</v>
      </c>
      <c r="DN322" s="55" t="n">
        <f aca="false">IF(DM322=2,2,IF(AND(DM322=3,DM324=1),4,DM322))</f>
        <v>1</v>
      </c>
      <c r="DO322" s="55" t="n">
        <f aca="false">IF(DN322=2,2,IF(AND(DN322=4,DN325=1),5,DN322))</f>
        <v>1</v>
      </c>
      <c r="DP322" s="55" t="n">
        <f aca="false">IF(DO322=2,2,IF(AND(DO322=5,DO326=1),6,DO322))</f>
        <v>1</v>
      </c>
      <c r="DQ322" s="55" t="n">
        <f aca="false">IF(DP322=2,2,IF(AND(DP322=6,DP327=1),7,DP322))</f>
        <v>1</v>
      </c>
      <c r="DR322" s="55" t="n">
        <f aca="false">IF(DQ322=2,2,IF(AND(DQ322=7,DQ328=1),8,DQ322))</f>
        <v>1</v>
      </c>
      <c r="DS322" s="55" t="n">
        <f aca="false">IF(DR322=2,2,IF(AND(DR322=8,DR329=1),9,DR322))</f>
        <v>1</v>
      </c>
      <c r="DT322" s="55" t="n">
        <f aca="false">IF(DS322=2,2,IF(AND(DS322=9,DS330=1),10,DS322))</f>
        <v>1</v>
      </c>
      <c r="DU322" s="55" t="n">
        <f aca="false">IF(DT322=2,2,IF(AND(DT322=10,DT331=1),11,DT322))</f>
        <v>1</v>
      </c>
      <c r="DV322" s="55" t="n">
        <f aca="false">IF(DU322=2,2,IF(AND(DU322=11,DU332=1),12,DU322))</f>
        <v>1</v>
      </c>
      <c r="DW322" s="55" t="n">
        <f aca="false">IF(DV322=2,2,IF(AND(DV322=12,DV333=1),13,DV322))</f>
        <v>1</v>
      </c>
      <c r="DX322" s="55" t="n">
        <f aca="false">IF(DW322=2,2,IF(AND(DW322=13,DW334=1),14,DW322))</f>
        <v>1</v>
      </c>
      <c r="DY322" s="55" t="n">
        <f aca="false">IF(DX322=2,2,IF(AND(DX322=14,DX335=1),15,DX322))</f>
        <v>1</v>
      </c>
      <c r="DZ322" s="55" t="n">
        <f aca="false">IF(DY322=2,2,IF(AND(DY322=15,DY336=1),16,DY322))</f>
        <v>1</v>
      </c>
      <c r="EA322" s="55" t="n">
        <f aca="false">IF(DZ322=2,2,IF(AND(DZ322=16,DZ337=1),17,DZ322))</f>
        <v>1</v>
      </c>
      <c r="EB322" s="55" t="n">
        <f aca="false">IF(EA322=2,2,IF(AND(EA322=17,EA338=1),18,EA322))</f>
        <v>1</v>
      </c>
      <c r="EC322" s="213" t="n">
        <f aca="false">IF(EB322=2,2,IF(AND(EB322=18,EB339=1),19,EB322))</f>
        <v>1</v>
      </c>
      <c r="ED322" s="214" t="n">
        <f aca="false">IF(EC322=2,DK322,IF(EC322=3,(DK322+DK323),IF(EC322=4,(DK322+DK323+DK324),IF(EC322=5,(DK322+DK323+DK324+DK325),IF(EC322=6,(DK322+DK323+DK324+DK325+DK326),IF(EC322=7,(DK322+DK323+DK324+DK325+DK326+DK327),0))))))</f>
        <v>0</v>
      </c>
      <c r="EE322" s="215" t="n">
        <f aca="false">IF(EC322=8,(DK322+DK323+DK324+DK325+DK326+DK327+DK328),IF(EC322=9,(DK322+DK323+DK324+DK325+DK326+DK327+DK328+DK329),IF(EC322=10,(DK322+DK323+DK324+DK325+DK326+DK327+DK328+DK329+DK330),IF(EC322=11,(DK322+DK323+DK324+DK325+DK326+DK327+DK328+DK329+DK330+DK331),IF(EC322=12,(DK322+DK323+DK324+DK325+DK326+DK327+DK328+DK329+DK330+DK331+DK332),IF(EC322=13,(DK322+DK323+DK324+DK325+DK326+DK327+DK328+DK329+DK330+DK331+DK332+DK333),0))))))</f>
        <v>0</v>
      </c>
      <c r="EF322" s="215" t="n">
        <f aca="false">IF(EC322=14,SUM(DK322:DK334),IF(EC322=15,SUM(DK322:DK335),IF(EC322=16,SUM(DK322:DK336),IF(EC322=17,SUM(DK322:DK337),IF(EC322=18,SUM(DK322:DK338),IF(EC322=19,SUM(DK322:DK339),0))))))</f>
        <v>0</v>
      </c>
      <c r="EG322" s="216" t="n">
        <f aca="false">ED322+EE322+EF322</f>
        <v>0</v>
      </c>
      <c r="EH322" s="215"/>
      <c r="EI322" s="216"/>
      <c r="EJ322" s="113" t="n">
        <f aca="false">EG322+EI322</f>
        <v>0</v>
      </c>
      <c r="EK322" s="113"/>
      <c r="EL322" s="113"/>
      <c r="EM322" s="113"/>
      <c r="EN322" s="113"/>
    </row>
    <row r="323" s="16" customFormat="true" ht="27" hidden="false" customHeight="true" outlineLevel="0" collapsed="false">
      <c r="B323" s="164" t="str">
        <f aca="false">IF(M323&gt;0,"Wypełnione","")</f>
        <v/>
      </c>
      <c r="C323" s="165" t="str">
        <f aca="false">IF(AU323=1,SUM(AU$11:AU323),"")</f>
        <v/>
      </c>
      <c r="D323" s="166"/>
      <c r="E323" s="167"/>
      <c r="F323" s="168"/>
      <c r="G323" s="169"/>
      <c r="H323" s="170"/>
      <c r="I323" s="168"/>
      <c r="J323" s="169"/>
      <c r="K323" s="170"/>
      <c r="L323" s="171"/>
      <c r="M323" s="172"/>
      <c r="N323" s="173"/>
      <c r="O323" s="173"/>
      <c r="P323" s="174"/>
      <c r="Q323" s="175"/>
      <c r="R323" s="175"/>
      <c r="S323" s="175"/>
      <c r="T323" s="175"/>
      <c r="U323" s="176"/>
      <c r="V323" s="177"/>
      <c r="W323" s="178"/>
      <c r="X323" s="178"/>
      <c r="Y323" s="178"/>
      <c r="Z323" s="178"/>
      <c r="AA323" s="178"/>
      <c r="AB323" s="178"/>
      <c r="AC323" s="178"/>
      <c r="AD323" s="178"/>
      <c r="AE323" s="179"/>
      <c r="AF323" s="180"/>
      <c r="AG323" s="177"/>
      <c r="AH323" s="178"/>
      <c r="AI323" s="181"/>
      <c r="AJ323" s="182"/>
      <c r="AK323" s="169"/>
      <c r="AL323" s="183"/>
      <c r="AM323" s="184"/>
      <c r="AN323" s="184"/>
      <c r="AO323" s="183"/>
      <c r="AP323" s="185"/>
      <c r="AQ323" s="186" t="str">
        <f aca="false">IF(BG323+BJ323&gt;0,"Wpisz miarę.","")</f>
        <v/>
      </c>
      <c r="AR323" s="187" t="n">
        <v>1</v>
      </c>
      <c r="AU323" s="188" t="n">
        <f aca="false">AW323</f>
        <v>0</v>
      </c>
      <c r="AV323" s="189" t="b">
        <f aca="false">ISNONTEXT(D323)</f>
        <v>1</v>
      </c>
      <c r="AW323" s="55" t="n">
        <f aca="false">IF(AV323=TRUE(),0,1)</f>
        <v>0</v>
      </c>
      <c r="AX323" s="190" t="n">
        <f aca="false">IF(D323=0,1,COUNTIF(D$12:D$401,D323))</f>
        <v>1</v>
      </c>
      <c r="AY323" s="191" t="n">
        <f aca="false">IF(AX323&gt;1,1,0)</f>
        <v>0</v>
      </c>
      <c r="BD323" s="193"/>
      <c r="BE323" s="193"/>
      <c r="BG323" s="194" t="n">
        <f aca="false">IF(AND(BH323&gt;0,BI323=0),1,0)</f>
        <v>0</v>
      </c>
      <c r="BH323" s="195" t="n">
        <f aca="false">AE323</f>
        <v>0</v>
      </c>
      <c r="BI323" s="187" t="n">
        <f aca="false">AF323</f>
        <v>0</v>
      </c>
      <c r="BJ323" s="194" t="n">
        <f aca="false">IF(AND(BK323&gt;0,BL323=0),1,0)</f>
        <v>0</v>
      </c>
      <c r="BK323" s="195" t="n">
        <f aca="false">AJ323</f>
        <v>0</v>
      </c>
      <c r="BL323" s="187" t="n">
        <f aca="false">AK323</f>
        <v>0</v>
      </c>
      <c r="BN323" s="196" t="n">
        <f aca="false">IF(P323&gt;0,1,0)</f>
        <v>0</v>
      </c>
      <c r="BO323" s="196" t="n">
        <f aca="false">IF(Q323&gt;0,1,0)</f>
        <v>0</v>
      </c>
      <c r="BP323" s="196" t="n">
        <f aca="false">IF(R323&gt;0,1,0)</f>
        <v>0</v>
      </c>
      <c r="BQ323" s="196" t="n">
        <f aca="false">IF(S323&gt;0,1,0)</f>
        <v>0</v>
      </c>
      <c r="BR323" s="196" t="n">
        <f aca="false">IF(T323&gt;0,1,0)</f>
        <v>0</v>
      </c>
      <c r="BS323" s="196" t="n">
        <f aca="false">IF(U323&gt;0,1,0)</f>
        <v>0</v>
      </c>
      <c r="BT323" s="197" t="n">
        <f aca="false">IF(SUM(BN323:BS323)&lt;=1,0,164)</f>
        <v>0</v>
      </c>
      <c r="CA323" s="27"/>
      <c r="CB323" s="199" t="str">
        <f aca="false">IF(ROUND(EJ323,2)=0,"",ROUND((K323-EJ323),2))</f>
        <v/>
      </c>
      <c r="CC323" s="200" t="str">
        <f aca="false">IF(CB323=0,"OK.",IF(CB323="","","Popraw  ;)"))</f>
        <v/>
      </c>
      <c r="CD323" s="201" t="str">
        <f aca="false">IF(ROWS(AP323:AP324)&gt;2,"Pamiętaj o wpisaniu WYPEŁNIONE do kol. z Filtrem","")</f>
        <v/>
      </c>
      <c r="CE323" s="217"/>
      <c r="CF323" s="218"/>
      <c r="CG323" s="218"/>
      <c r="CH323" s="218"/>
      <c r="CI323" s="220"/>
      <c r="CJ323" s="27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05" t="b">
        <f aca="false">ISNUMBER(D323)</f>
        <v>0</v>
      </c>
      <c r="CV323" s="206" t="b">
        <f aca="false">ISBLANK(D323)</f>
        <v>1</v>
      </c>
      <c r="CW323" s="189" t="b">
        <f aca="false">IF(CU323=CV323,FALSE(),TRUE())</f>
        <v>1</v>
      </c>
      <c r="CX323" s="55" t="n">
        <f aca="false">IF(CW323=TRUE(),0,1)</f>
        <v>0</v>
      </c>
      <c r="CY323" s="17"/>
      <c r="CZ323" s="55" t="n">
        <f aca="false">CX323</f>
        <v>0</v>
      </c>
      <c r="DA323" s="208" t="n">
        <f aca="false">IF(CZ323=0,DA322,CZ323)</f>
        <v>1</v>
      </c>
      <c r="DB323" s="161" t="n">
        <f aca="false">IF(DA323=1,1,IF(DA323=10,10,IF(DA323=20,20,10)))</f>
        <v>1</v>
      </c>
      <c r="DC323" s="222"/>
      <c r="DD323" s="208" t="n">
        <f aca="false">IF(DB323=1,1,0)</f>
        <v>1</v>
      </c>
      <c r="DE323" s="209" t="n">
        <f aca="false">DD323*K323</f>
        <v>0</v>
      </c>
      <c r="DF323" s="209" t="n">
        <f aca="false">DD323*M323</f>
        <v>0</v>
      </c>
      <c r="DG323" s="210"/>
      <c r="DH323" s="43"/>
      <c r="DI323" s="211"/>
      <c r="DJ323" s="112"/>
      <c r="DK323" s="162" t="n">
        <f aca="false">IF(DB323=1,M323,0)</f>
        <v>0</v>
      </c>
      <c r="DL323" s="212" t="n">
        <f aca="false">IF(AND(CZ323=1,DD323=1),2,DD323)</f>
        <v>1</v>
      </c>
      <c r="DM323" s="55" t="n">
        <f aca="false">IF(AND(DL323=2,DL324=2),2,IF(AND(DL323=2,DL324=1),3,DL323))</f>
        <v>1</v>
      </c>
      <c r="DN323" s="55" t="n">
        <f aca="false">IF(DM323=2,2,IF(AND(DM323=3,DM325=1),4,DM323))</f>
        <v>1</v>
      </c>
      <c r="DO323" s="55" t="n">
        <f aca="false">IF(DN323=2,2,IF(AND(DN323=4,DN326=1),5,DN323))</f>
        <v>1</v>
      </c>
      <c r="DP323" s="55" t="n">
        <f aca="false">IF(DO323=2,2,IF(AND(DO323=5,DO327=1),6,DO323))</f>
        <v>1</v>
      </c>
      <c r="DQ323" s="55" t="n">
        <f aca="false">IF(DP323=2,2,IF(AND(DP323=6,DP328=1),7,DP323))</f>
        <v>1</v>
      </c>
      <c r="DR323" s="55" t="n">
        <f aca="false">IF(DQ323=2,2,IF(AND(DQ323=7,DQ329=1),8,DQ323))</f>
        <v>1</v>
      </c>
      <c r="DS323" s="55" t="n">
        <f aca="false">IF(DR323=2,2,IF(AND(DR323=8,DR330=1),9,DR323))</f>
        <v>1</v>
      </c>
      <c r="DT323" s="55" t="n">
        <f aca="false">IF(DS323=2,2,IF(AND(DS323=9,DS331=1),10,DS323))</f>
        <v>1</v>
      </c>
      <c r="DU323" s="55" t="n">
        <f aca="false">IF(DT323=2,2,IF(AND(DT323=10,DT332=1),11,DT323))</f>
        <v>1</v>
      </c>
      <c r="DV323" s="55" t="n">
        <f aca="false">IF(DU323=2,2,IF(AND(DU323=11,DU333=1),12,DU323))</f>
        <v>1</v>
      </c>
      <c r="DW323" s="55" t="n">
        <f aca="false">IF(DV323=2,2,IF(AND(DV323=12,DV334=1),13,DV323))</f>
        <v>1</v>
      </c>
      <c r="DX323" s="55" t="n">
        <f aca="false">IF(DW323=2,2,IF(AND(DW323=13,DW335=1),14,DW323))</f>
        <v>1</v>
      </c>
      <c r="DY323" s="55" t="n">
        <f aca="false">IF(DX323=2,2,IF(AND(DX323=14,DX336=1),15,DX323))</f>
        <v>1</v>
      </c>
      <c r="DZ323" s="55" t="n">
        <f aca="false">IF(DY323=2,2,IF(AND(DY323=15,DY337=1),16,DY323))</f>
        <v>1</v>
      </c>
      <c r="EA323" s="55" t="n">
        <f aca="false">IF(DZ323=2,2,IF(AND(DZ323=16,DZ338=1),17,DZ323))</f>
        <v>1</v>
      </c>
      <c r="EB323" s="55" t="n">
        <f aca="false">IF(EA323=2,2,IF(AND(EA323=17,EA339=1),18,EA323))</f>
        <v>1</v>
      </c>
      <c r="EC323" s="213" t="n">
        <f aca="false">IF(EB323=2,2,IF(AND(EB323=18,EB340=1),19,EB323))</f>
        <v>1</v>
      </c>
      <c r="ED323" s="214" t="n">
        <f aca="false">IF(EC323=2,DK323,IF(EC323=3,(DK323+DK324),IF(EC323=4,(DK323+DK324+DK325),IF(EC323=5,(DK323+DK324+DK325+DK326),IF(EC323=6,(DK323+DK324+DK325+DK326+DK327),IF(EC323=7,(DK323+DK324+DK325+DK326+DK327+DK328),0))))))</f>
        <v>0</v>
      </c>
      <c r="EE323" s="215" t="n">
        <f aca="false">IF(EC323=8,(DK323+DK324+DK325+DK326+DK327+DK328+DK329),IF(EC323=9,(DK323+DK324+DK325+DK326+DK327+DK328+DK329+DK330),IF(EC323=10,(DK323+DK324+DK325+DK326+DK327+DK328+DK329+DK330+DK331),IF(EC323=11,(DK323+DK324+DK325+DK326+DK327+DK328+DK329+DK330+DK331+DK332),IF(EC323=12,(DK323+DK324+DK325+DK326+DK327+DK328+DK329+DK330+DK331+DK332+DK333),IF(EC323=13,(DK323+DK324+DK325+DK326+DK327+DK328+DK329+DK330+DK331+DK332+DK333+DK334),0))))))</f>
        <v>0</v>
      </c>
      <c r="EF323" s="215" t="n">
        <f aca="false">IF(EC323=14,SUM(DK323:DK335),IF(EC323=15,SUM(DK323:DK336),IF(EC323=16,SUM(DK323:DK337),IF(EC323=17,SUM(DK323:DK338),IF(EC323=18,SUM(DK323:DK339),IF(EC323=19,SUM(DK323:DK340),0))))))</f>
        <v>0</v>
      </c>
      <c r="EG323" s="216" t="n">
        <f aca="false">ED323+EE323+EF323</f>
        <v>0</v>
      </c>
      <c r="EH323" s="215"/>
      <c r="EI323" s="216"/>
      <c r="EJ323" s="113" t="n">
        <f aca="false">EG323+EI323</f>
        <v>0</v>
      </c>
      <c r="EK323" s="113"/>
      <c r="EL323" s="113"/>
      <c r="EM323" s="113"/>
      <c r="EN323" s="113"/>
    </row>
    <row r="324" s="16" customFormat="true" ht="27" hidden="false" customHeight="true" outlineLevel="0" collapsed="false">
      <c r="B324" s="164" t="str">
        <f aca="false">IF(M324&gt;0,"Wypełnione","")</f>
        <v/>
      </c>
      <c r="C324" s="165" t="str">
        <f aca="false">IF(AU324=1,SUM(AU$11:AU324),"")</f>
        <v/>
      </c>
      <c r="D324" s="166"/>
      <c r="E324" s="167"/>
      <c r="F324" s="168"/>
      <c r="G324" s="169"/>
      <c r="H324" s="170"/>
      <c r="I324" s="168"/>
      <c r="J324" s="169"/>
      <c r="K324" s="170"/>
      <c r="L324" s="171"/>
      <c r="M324" s="172"/>
      <c r="N324" s="173"/>
      <c r="O324" s="173"/>
      <c r="P324" s="174"/>
      <c r="Q324" s="175"/>
      <c r="R324" s="175"/>
      <c r="S324" s="175"/>
      <c r="T324" s="175"/>
      <c r="U324" s="176"/>
      <c r="V324" s="177"/>
      <c r="W324" s="178"/>
      <c r="X324" s="178"/>
      <c r="Y324" s="178"/>
      <c r="Z324" s="178"/>
      <c r="AA324" s="178"/>
      <c r="AB324" s="178"/>
      <c r="AC324" s="178"/>
      <c r="AD324" s="178"/>
      <c r="AE324" s="179"/>
      <c r="AF324" s="180"/>
      <c r="AG324" s="177"/>
      <c r="AH324" s="178"/>
      <c r="AI324" s="181"/>
      <c r="AJ324" s="182"/>
      <c r="AK324" s="169"/>
      <c r="AL324" s="183"/>
      <c r="AM324" s="184"/>
      <c r="AN324" s="184"/>
      <c r="AO324" s="183"/>
      <c r="AP324" s="185"/>
      <c r="AQ324" s="186" t="str">
        <f aca="false">IF(BG324+BJ324&gt;0,"Wpisz miarę.","")</f>
        <v/>
      </c>
      <c r="AR324" s="187" t="n">
        <v>1</v>
      </c>
      <c r="AU324" s="188" t="n">
        <f aca="false">AW324</f>
        <v>0</v>
      </c>
      <c r="AV324" s="189" t="b">
        <f aca="false">ISNONTEXT(D324)</f>
        <v>1</v>
      </c>
      <c r="AW324" s="55" t="n">
        <f aca="false">IF(AV324=TRUE(),0,1)</f>
        <v>0</v>
      </c>
      <c r="AX324" s="190" t="n">
        <f aca="false">IF(D324=0,1,COUNTIF(D$12:D$401,D324))</f>
        <v>1</v>
      </c>
      <c r="AY324" s="191" t="n">
        <f aca="false">IF(AX324&gt;1,1,0)</f>
        <v>0</v>
      </c>
      <c r="BD324" s="193"/>
      <c r="BE324" s="193"/>
      <c r="BG324" s="194" t="n">
        <f aca="false">IF(AND(BH324&gt;0,BI324=0),1,0)</f>
        <v>0</v>
      </c>
      <c r="BH324" s="195" t="n">
        <f aca="false">AE324</f>
        <v>0</v>
      </c>
      <c r="BI324" s="187" t="n">
        <f aca="false">AF324</f>
        <v>0</v>
      </c>
      <c r="BJ324" s="194" t="n">
        <f aca="false">IF(AND(BK324&gt;0,BL324=0),1,0)</f>
        <v>0</v>
      </c>
      <c r="BK324" s="195" t="n">
        <f aca="false">AJ324</f>
        <v>0</v>
      </c>
      <c r="BL324" s="187" t="n">
        <f aca="false">AK324</f>
        <v>0</v>
      </c>
      <c r="BN324" s="196" t="n">
        <f aca="false">IF(P324&gt;0,1,0)</f>
        <v>0</v>
      </c>
      <c r="BO324" s="196" t="n">
        <f aca="false">IF(Q324&gt;0,1,0)</f>
        <v>0</v>
      </c>
      <c r="BP324" s="196" t="n">
        <f aca="false">IF(R324&gt;0,1,0)</f>
        <v>0</v>
      </c>
      <c r="BQ324" s="196" t="n">
        <f aca="false">IF(S324&gt;0,1,0)</f>
        <v>0</v>
      </c>
      <c r="BR324" s="196" t="n">
        <f aca="false">IF(T324&gt;0,1,0)</f>
        <v>0</v>
      </c>
      <c r="BS324" s="196" t="n">
        <f aca="false">IF(U324&gt;0,1,0)</f>
        <v>0</v>
      </c>
      <c r="BT324" s="197" t="n">
        <f aca="false">IF(SUM(BN324:BS324)&lt;=1,0,164)</f>
        <v>0</v>
      </c>
      <c r="CA324" s="27"/>
      <c r="CB324" s="199" t="str">
        <f aca="false">IF(ROUND(EJ324,2)=0,"",ROUND((K324-EJ324),2))</f>
        <v/>
      </c>
      <c r="CC324" s="200" t="str">
        <f aca="false">IF(CB324=0,"OK.",IF(CB324="","","Popraw  ;)"))</f>
        <v/>
      </c>
      <c r="CD324" s="201" t="str">
        <f aca="false">IF(ROWS(AP324:AP325)&gt;2,"Pamiętaj o wpisaniu WYPEŁNIONE do kol. z Filtrem","")</f>
        <v/>
      </c>
      <c r="CE324" s="217"/>
      <c r="CF324" s="218"/>
      <c r="CG324" s="218"/>
      <c r="CH324" s="218"/>
      <c r="CI324" s="220"/>
      <c r="CJ324" s="27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05" t="b">
        <f aca="false">ISNUMBER(D324)</f>
        <v>0</v>
      </c>
      <c r="CV324" s="206" t="b">
        <f aca="false">ISBLANK(D324)</f>
        <v>1</v>
      </c>
      <c r="CW324" s="189" t="b">
        <f aca="false">IF(CU324=CV324,FALSE(),TRUE())</f>
        <v>1</v>
      </c>
      <c r="CX324" s="55" t="n">
        <f aca="false">IF(CW324=TRUE(),0,1)</f>
        <v>0</v>
      </c>
      <c r="CY324" s="17"/>
      <c r="CZ324" s="55" t="n">
        <f aca="false">CX324</f>
        <v>0</v>
      </c>
      <c r="DA324" s="208" t="n">
        <f aca="false">IF(CZ324=0,DA323,CZ324)</f>
        <v>1</v>
      </c>
      <c r="DB324" s="161" t="n">
        <f aca="false">IF(DA324=1,1,IF(DA324=10,10,IF(DA324=20,20,10)))</f>
        <v>1</v>
      </c>
      <c r="DC324" s="222"/>
      <c r="DD324" s="208" t="n">
        <f aca="false">IF(DB324=1,1,0)</f>
        <v>1</v>
      </c>
      <c r="DE324" s="209" t="n">
        <f aca="false">DD324*K324</f>
        <v>0</v>
      </c>
      <c r="DF324" s="209" t="n">
        <f aca="false">DD324*M324</f>
        <v>0</v>
      </c>
      <c r="DG324" s="210"/>
      <c r="DH324" s="43"/>
      <c r="DI324" s="211"/>
      <c r="DJ324" s="112"/>
      <c r="DK324" s="162" t="n">
        <f aca="false">IF(DB324=1,M324,0)</f>
        <v>0</v>
      </c>
      <c r="DL324" s="212" t="n">
        <f aca="false">IF(AND(CZ324=1,DD324=1),2,DD324)</f>
        <v>1</v>
      </c>
      <c r="DM324" s="55" t="n">
        <f aca="false">IF(AND(DL324=2,DL325=2),2,IF(AND(DL324=2,DL325=1),3,DL324))</f>
        <v>1</v>
      </c>
      <c r="DN324" s="55" t="n">
        <f aca="false">IF(DM324=2,2,IF(AND(DM324=3,DM326=1),4,DM324))</f>
        <v>1</v>
      </c>
      <c r="DO324" s="55" t="n">
        <f aca="false">IF(DN324=2,2,IF(AND(DN324=4,DN327=1),5,DN324))</f>
        <v>1</v>
      </c>
      <c r="DP324" s="55" t="n">
        <f aca="false">IF(DO324=2,2,IF(AND(DO324=5,DO328=1),6,DO324))</f>
        <v>1</v>
      </c>
      <c r="DQ324" s="55" t="n">
        <f aca="false">IF(DP324=2,2,IF(AND(DP324=6,DP329=1),7,DP324))</f>
        <v>1</v>
      </c>
      <c r="DR324" s="55" t="n">
        <f aca="false">IF(DQ324=2,2,IF(AND(DQ324=7,DQ330=1),8,DQ324))</f>
        <v>1</v>
      </c>
      <c r="DS324" s="55" t="n">
        <f aca="false">IF(DR324=2,2,IF(AND(DR324=8,DR331=1),9,DR324))</f>
        <v>1</v>
      </c>
      <c r="DT324" s="55" t="n">
        <f aca="false">IF(DS324=2,2,IF(AND(DS324=9,DS332=1),10,DS324))</f>
        <v>1</v>
      </c>
      <c r="DU324" s="55" t="n">
        <f aca="false">IF(DT324=2,2,IF(AND(DT324=10,DT333=1),11,DT324))</f>
        <v>1</v>
      </c>
      <c r="DV324" s="55" t="n">
        <f aca="false">IF(DU324=2,2,IF(AND(DU324=11,DU334=1),12,DU324))</f>
        <v>1</v>
      </c>
      <c r="DW324" s="55" t="n">
        <f aca="false">IF(DV324=2,2,IF(AND(DV324=12,DV335=1),13,DV324))</f>
        <v>1</v>
      </c>
      <c r="DX324" s="55" t="n">
        <f aca="false">IF(DW324=2,2,IF(AND(DW324=13,DW336=1),14,DW324))</f>
        <v>1</v>
      </c>
      <c r="DY324" s="55" t="n">
        <f aca="false">IF(DX324=2,2,IF(AND(DX324=14,DX337=1),15,DX324))</f>
        <v>1</v>
      </c>
      <c r="DZ324" s="55" t="n">
        <f aca="false">IF(DY324=2,2,IF(AND(DY324=15,DY338=1),16,DY324))</f>
        <v>1</v>
      </c>
      <c r="EA324" s="55" t="n">
        <f aca="false">IF(DZ324=2,2,IF(AND(DZ324=16,DZ339=1),17,DZ324))</f>
        <v>1</v>
      </c>
      <c r="EB324" s="55" t="n">
        <f aca="false">IF(EA324=2,2,IF(AND(EA324=17,EA340=1),18,EA324))</f>
        <v>1</v>
      </c>
      <c r="EC324" s="213" t="n">
        <f aca="false">IF(EB324=2,2,IF(AND(EB324=18,EB341=1),19,EB324))</f>
        <v>1</v>
      </c>
      <c r="ED324" s="214" t="n">
        <f aca="false">IF(EC324=2,DK324,IF(EC324=3,(DK324+DK325),IF(EC324=4,(DK324+DK325+DK326),IF(EC324=5,(DK324+DK325+DK326+DK327),IF(EC324=6,(DK324+DK325+DK326+DK327+DK328),IF(EC324=7,(DK324+DK325+DK326+DK327+DK328+DK329),0))))))</f>
        <v>0</v>
      </c>
      <c r="EE324" s="215" t="n">
        <f aca="false">IF(EC324=8,(DK324+DK325+DK326+DK327+DK328+DK329+DK330),IF(EC324=9,(DK324+DK325+DK326+DK327+DK328+DK329+DK330+DK331),IF(EC324=10,(DK324+DK325+DK326+DK327+DK328+DK329+DK330+DK331+DK332),IF(EC324=11,(DK324+DK325+DK326+DK327+DK328+DK329+DK330+DK331+DK332+DK333),IF(EC324=12,(DK324+DK325+DK326+DK327+DK328+DK329+DK330+DK331+DK332+DK333+DK334),IF(EC324=13,(DK324+DK325+DK326+DK327+DK328+DK329+DK330+DK331+DK332+DK333+DK334+DK335),0))))))</f>
        <v>0</v>
      </c>
      <c r="EF324" s="215" t="n">
        <f aca="false">IF(EC324=14,SUM(DK324:DK336),IF(EC324=15,SUM(DK324:DK337),IF(EC324=16,SUM(DK324:DK338),IF(EC324=17,SUM(DK324:DK339),IF(EC324=18,SUM(DK324:DK340),IF(EC324=19,SUM(DK324:DK341),0))))))</f>
        <v>0</v>
      </c>
      <c r="EG324" s="216" t="n">
        <f aca="false">ED324+EE324+EF324</f>
        <v>0</v>
      </c>
      <c r="EH324" s="215"/>
      <c r="EI324" s="216"/>
      <c r="EJ324" s="113" t="n">
        <f aca="false">EG324+EI324</f>
        <v>0</v>
      </c>
      <c r="EK324" s="113"/>
      <c r="EL324" s="113"/>
      <c r="EM324" s="113"/>
      <c r="EN324" s="113"/>
    </row>
    <row r="325" s="16" customFormat="true" ht="27" hidden="false" customHeight="true" outlineLevel="0" collapsed="false">
      <c r="B325" s="164" t="str">
        <f aca="false">IF(M325&gt;0,"Wypełnione","")</f>
        <v/>
      </c>
      <c r="C325" s="165" t="str">
        <f aca="false">IF(AU325=1,SUM(AU$11:AU325),"")</f>
        <v/>
      </c>
      <c r="D325" s="166"/>
      <c r="E325" s="167"/>
      <c r="F325" s="168"/>
      <c r="G325" s="169"/>
      <c r="H325" s="170"/>
      <c r="I325" s="168"/>
      <c r="J325" s="169"/>
      <c r="K325" s="170"/>
      <c r="L325" s="171"/>
      <c r="M325" s="172"/>
      <c r="N325" s="173"/>
      <c r="O325" s="173"/>
      <c r="P325" s="174"/>
      <c r="Q325" s="175"/>
      <c r="R325" s="175"/>
      <c r="S325" s="175"/>
      <c r="T325" s="175"/>
      <c r="U325" s="176"/>
      <c r="V325" s="177"/>
      <c r="W325" s="178"/>
      <c r="X325" s="178"/>
      <c r="Y325" s="178"/>
      <c r="Z325" s="178"/>
      <c r="AA325" s="178"/>
      <c r="AB325" s="178"/>
      <c r="AC325" s="178"/>
      <c r="AD325" s="178"/>
      <c r="AE325" s="179"/>
      <c r="AF325" s="180"/>
      <c r="AG325" s="177"/>
      <c r="AH325" s="178"/>
      <c r="AI325" s="181"/>
      <c r="AJ325" s="182"/>
      <c r="AK325" s="169"/>
      <c r="AL325" s="183"/>
      <c r="AM325" s="184"/>
      <c r="AN325" s="184"/>
      <c r="AO325" s="183"/>
      <c r="AP325" s="185"/>
      <c r="AQ325" s="186" t="str">
        <f aca="false">IF(BG325+BJ325&gt;0,"Wpisz miarę.","")</f>
        <v/>
      </c>
      <c r="AR325" s="187" t="n">
        <v>1</v>
      </c>
      <c r="AU325" s="188" t="n">
        <f aca="false">AW325</f>
        <v>0</v>
      </c>
      <c r="AV325" s="189" t="b">
        <f aca="false">ISNONTEXT(D325)</f>
        <v>1</v>
      </c>
      <c r="AW325" s="55" t="n">
        <f aca="false">IF(AV325=TRUE(),0,1)</f>
        <v>0</v>
      </c>
      <c r="AX325" s="190" t="n">
        <f aca="false">IF(D325=0,1,COUNTIF(D$12:D$401,D325))</f>
        <v>1</v>
      </c>
      <c r="AY325" s="191" t="n">
        <f aca="false">IF(AX325&gt;1,1,0)</f>
        <v>0</v>
      </c>
      <c r="BD325" s="193"/>
      <c r="BE325" s="193"/>
      <c r="BG325" s="194" t="n">
        <f aca="false">IF(AND(BH325&gt;0,BI325=0),1,0)</f>
        <v>0</v>
      </c>
      <c r="BH325" s="195" t="n">
        <f aca="false">AE325</f>
        <v>0</v>
      </c>
      <c r="BI325" s="187" t="n">
        <f aca="false">AF325</f>
        <v>0</v>
      </c>
      <c r="BJ325" s="194" t="n">
        <f aca="false">IF(AND(BK325&gt;0,BL325=0),1,0)</f>
        <v>0</v>
      </c>
      <c r="BK325" s="195" t="n">
        <f aca="false">AJ325</f>
        <v>0</v>
      </c>
      <c r="BL325" s="187" t="n">
        <f aca="false">AK325</f>
        <v>0</v>
      </c>
      <c r="BN325" s="196" t="n">
        <f aca="false">IF(P325&gt;0,1,0)</f>
        <v>0</v>
      </c>
      <c r="BO325" s="196" t="n">
        <f aca="false">IF(Q325&gt;0,1,0)</f>
        <v>0</v>
      </c>
      <c r="BP325" s="196" t="n">
        <f aca="false">IF(R325&gt;0,1,0)</f>
        <v>0</v>
      </c>
      <c r="BQ325" s="196" t="n">
        <f aca="false">IF(S325&gt;0,1,0)</f>
        <v>0</v>
      </c>
      <c r="BR325" s="196" t="n">
        <f aca="false">IF(T325&gt;0,1,0)</f>
        <v>0</v>
      </c>
      <c r="BS325" s="196" t="n">
        <f aca="false">IF(U325&gt;0,1,0)</f>
        <v>0</v>
      </c>
      <c r="BT325" s="197" t="n">
        <f aca="false">IF(SUM(BN325:BS325)&lt;=1,0,164)</f>
        <v>0</v>
      </c>
      <c r="CA325" s="27"/>
      <c r="CB325" s="199" t="str">
        <f aca="false">IF(ROUND(EJ325,2)=0,"",ROUND((K325-EJ325),2))</f>
        <v/>
      </c>
      <c r="CC325" s="200" t="str">
        <f aca="false">IF(CB325=0,"OK.",IF(CB325="","","Popraw  ;)"))</f>
        <v/>
      </c>
      <c r="CD325" s="201" t="str">
        <f aca="false">IF(ROWS(AP325:AP326)&gt;2,"Pamiętaj o wpisaniu WYPEŁNIONE do kol. z Filtrem","")</f>
        <v/>
      </c>
      <c r="CE325" s="217"/>
      <c r="CF325" s="218"/>
      <c r="CG325" s="218"/>
      <c r="CH325" s="218"/>
      <c r="CI325" s="220"/>
      <c r="CJ325" s="27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05" t="b">
        <f aca="false">ISNUMBER(D325)</f>
        <v>0</v>
      </c>
      <c r="CV325" s="206" t="b">
        <f aca="false">ISBLANK(D325)</f>
        <v>1</v>
      </c>
      <c r="CW325" s="189" t="b">
        <f aca="false">IF(CU325=CV325,FALSE(),TRUE())</f>
        <v>1</v>
      </c>
      <c r="CX325" s="55" t="n">
        <f aca="false">IF(CW325=TRUE(),0,1)</f>
        <v>0</v>
      </c>
      <c r="CY325" s="17"/>
      <c r="CZ325" s="55" t="n">
        <f aca="false">CX325</f>
        <v>0</v>
      </c>
      <c r="DA325" s="208" t="n">
        <f aca="false">IF(CZ325=0,DA324,CZ325)</f>
        <v>1</v>
      </c>
      <c r="DB325" s="161" t="n">
        <f aca="false">IF(DA325=1,1,IF(DA325=10,10,IF(DA325=20,20,10)))</f>
        <v>1</v>
      </c>
      <c r="DC325" s="222"/>
      <c r="DD325" s="208" t="n">
        <f aca="false">IF(DB325=1,1,0)</f>
        <v>1</v>
      </c>
      <c r="DE325" s="209" t="n">
        <f aca="false">DD325*K325</f>
        <v>0</v>
      </c>
      <c r="DF325" s="209" t="n">
        <f aca="false">DD325*M325</f>
        <v>0</v>
      </c>
      <c r="DG325" s="210"/>
      <c r="DH325" s="43"/>
      <c r="DI325" s="211"/>
      <c r="DJ325" s="112"/>
      <c r="DK325" s="162" t="n">
        <f aca="false">IF(DB325=1,M325,0)</f>
        <v>0</v>
      </c>
      <c r="DL325" s="212" t="n">
        <f aca="false">IF(AND(CZ325=1,DD325=1),2,DD325)</f>
        <v>1</v>
      </c>
      <c r="DM325" s="55" t="n">
        <f aca="false">IF(AND(DL325=2,DL326=2),2,IF(AND(DL325=2,DL326=1),3,DL325))</f>
        <v>1</v>
      </c>
      <c r="DN325" s="55" t="n">
        <f aca="false">IF(DM325=2,2,IF(AND(DM325=3,DM327=1),4,DM325))</f>
        <v>1</v>
      </c>
      <c r="DO325" s="55" t="n">
        <f aca="false">IF(DN325=2,2,IF(AND(DN325=4,DN328=1),5,DN325))</f>
        <v>1</v>
      </c>
      <c r="DP325" s="55" t="n">
        <f aca="false">IF(DO325=2,2,IF(AND(DO325=5,DO329=1),6,DO325))</f>
        <v>1</v>
      </c>
      <c r="DQ325" s="55" t="n">
        <f aca="false">IF(DP325=2,2,IF(AND(DP325=6,DP330=1),7,DP325))</f>
        <v>1</v>
      </c>
      <c r="DR325" s="55" t="n">
        <f aca="false">IF(DQ325=2,2,IF(AND(DQ325=7,DQ331=1),8,DQ325))</f>
        <v>1</v>
      </c>
      <c r="DS325" s="55" t="n">
        <f aca="false">IF(DR325=2,2,IF(AND(DR325=8,DR332=1),9,DR325))</f>
        <v>1</v>
      </c>
      <c r="DT325" s="55" t="n">
        <f aca="false">IF(DS325=2,2,IF(AND(DS325=9,DS333=1),10,DS325))</f>
        <v>1</v>
      </c>
      <c r="DU325" s="55" t="n">
        <f aca="false">IF(DT325=2,2,IF(AND(DT325=10,DT334=1),11,DT325))</f>
        <v>1</v>
      </c>
      <c r="DV325" s="55" t="n">
        <f aca="false">IF(DU325=2,2,IF(AND(DU325=11,DU335=1),12,DU325))</f>
        <v>1</v>
      </c>
      <c r="DW325" s="55" t="n">
        <f aca="false">IF(DV325=2,2,IF(AND(DV325=12,DV336=1),13,DV325))</f>
        <v>1</v>
      </c>
      <c r="DX325" s="55" t="n">
        <f aca="false">IF(DW325=2,2,IF(AND(DW325=13,DW337=1),14,DW325))</f>
        <v>1</v>
      </c>
      <c r="DY325" s="55" t="n">
        <f aca="false">IF(DX325=2,2,IF(AND(DX325=14,DX338=1),15,DX325))</f>
        <v>1</v>
      </c>
      <c r="DZ325" s="55" t="n">
        <f aca="false">IF(DY325=2,2,IF(AND(DY325=15,DY339=1),16,DY325))</f>
        <v>1</v>
      </c>
      <c r="EA325" s="55" t="n">
        <f aca="false">IF(DZ325=2,2,IF(AND(DZ325=16,DZ340=1),17,DZ325))</f>
        <v>1</v>
      </c>
      <c r="EB325" s="55" t="n">
        <f aca="false">IF(EA325=2,2,IF(AND(EA325=17,EA341=1),18,EA325))</f>
        <v>1</v>
      </c>
      <c r="EC325" s="213" t="n">
        <f aca="false">IF(EB325=2,2,IF(AND(EB325=18,EB342=1),19,EB325))</f>
        <v>1</v>
      </c>
      <c r="ED325" s="214" t="n">
        <f aca="false">IF(EC325=2,DK325,IF(EC325=3,(DK325+DK326),IF(EC325=4,(DK325+DK326+DK327),IF(EC325=5,(DK325+DK326+DK327+DK328),IF(EC325=6,(DK325+DK326+DK327+DK328+DK329),IF(EC325=7,(DK325+DK326+DK327+DK328+DK329+DK330),0))))))</f>
        <v>0</v>
      </c>
      <c r="EE325" s="215" t="n">
        <f aca="false">IF(EC325=8,(DK325+DK326+DK327+DK328+DK329+DK330+DK331),IF(EC325=9,(DK325+DK326+DK327+DK328+DK329+DK330+DK331+DK332),IF(EC325=10,(DK325+DK326+DK327+DK328+DK329+DK330+DK331+DK332+DK333),IF(EC325=11,(DK325+DK326+DK327+DK328+DK329+DK330+DK331+DK332+DK333+DK334),IF(EC325=12,(DK325+DK326+DK327+DK328+DK329+DK330+DK331+DK332+DK333+DK334+DK335),IF(EC325=13,(DK325+DK326+DK327+DK328+DK329+DK330+DK331+DK332+DK333+DK334+DK335+DK336),0))))))</f>
        <v>0</v>
      </c>
      <c r="EF325" s="215" t="n">
        <f aca="false">IF(EC325=14,SUM(DK325:DK337),IF(EC325=15,SUM(DK325:DK338),IF(EC325=16,SUM(DK325:DK339),IF(EC325=17,SUM(DK325:DK340),IF(EC325=18,SUM(DK325:DK341),IF(EC325=19,SUM(DK325:DK342),0))))))</f>
        <v>0</v>
      </c>
      <c r="EG325" s="216" t="n">
        <f aca="false">ED325+EE325+EF325</f>
        <v>0</v>
      </c>
      <c r="EH325" s="215"/>
      <c r="EI325" s="216"/>
      <c r="EJ325" s="113" t="n">
        <f aca="false">EG325+EI325</f>
        <v>0</v>
      </c>
      <c r="EK325" s="113"/>
      <c r="EL325" s="113"/>
      <c r="EM325" s="113"/>
      <c r="EN325" s="113"/>
    </row>
    <row r="326" s="16" customFormat="true" ht="27" hidden="false" customHeight="true" outlineLevel="0" collapsed="false">
      <c r="B326" s="164" t="str">
        <f aca="false">IF(M326&gt;0,"Wypełnione","")</f>
        <v/>
      </c>
      <c r="C326" s="165" t="str">
        <f aca="false">IF(AU326=1,SUM(AU$11:AU326),"")</f>
        <v/>
      </c>
      <c r="D326" s="166"/>
      <c r="E326" s="167"/>
      <c r="F326" s="168"/>
      <c r="G326" s="169"/>
      <c r="H326" s="170"/>
      <c r="I326" s="168"/>
      <c r="J326" s="169"/>
      <c r="K326" s="170"/>
      <c r="L326" s="171"/>
      <c r="M326" s="172"/>
      <c r="N326" s="173"/>
      <c r="O326" s="173"/>
      <c r="P326" s="174"/>
      <c r="Q326" s="175"/>
      <c r="R326" s="175"/>
      <c r="S326" s="175"/>
      <c r="T326" s="175"/>
      <c r="U326" s="176"/>
      <c r="V326" s="177"/>
      <c r="W326" s="178"/>
      <c r="X326" s="178"/>
      <c r="Y326" s="178"/>
      <c r="Z326" s="178"/>
      <c r="AA326" s="178"/>
      <c r="AB326" s="178"/>
      <c r="AC326" s="178"/>
      <c r="AD326" s="178"/>
      <c r="AE326" s="179"/>
      <c r="AF326" s="180"/>
      <c r="AG326" s="177"/>
      <c r="AH326" s="178"/>
      <c r="AI326" s="181"/>
      <c r="AJ326" s="182"/>
      <c r="AK326" s="169"/>
      <c r="AL326" s="183"/>
      <c r="AM326" s="184"/>
      <c r="AN326" s="184"/>
      <c r="AO326" s="183"/>
      <c r="AP326" s="185"/>
      <c r="AQ326" s="186" t="str">
        <f aca="false">IF(BG326+BJ326&gt;0,"Wpisz miarę.","")</f>
        <v/>
      </c>
      <c r="AR326" s="187" t="n">
        <v>1</v>
      </c>
      <c r="AU326" s="188" t="n">
        <f aca="false">AW326</f>
        <v>0</v>
      </c>
      <c r="AV326" s="189" t="b">
        <f aca="false">ISNONTEXT(D326)</f>
        <v>1</v>
      </c>
      <c r="AW326" s="55" t="n">
        <f aca="false">IF(AV326=TRUE(),0,1)</f>
        <v>0</v>
      </c>
      <c r="AX326" s="190" t="n">
        <f aca="false">IF(D326=0,1,COUNTIF(D$12:D$401,D326))</f>
        <v>1</v>
      </c>
      <c r="AY326" s="191" t="n">
        <f aca="false">IF(AX326&gt;1,1,0)</f>
        <v>0</v>
      </c>
      <c r="BD326" s="193"/>
      <c r="BE326" s="193"/>
      <c r="BG326" s="194" t="n">
        <f aca="false">IF(AND(BH326&gt;0,BI326=0),1,0)</f>
        <v>0</v>
      </c>
      <c r="BH326" s="195" t="n">
        <f aca="false">AE326</f>
        <v>0</v>
      </c>
      <c r="BI326" s="187" t="n">
        <f aca="false">AF326</f>
        <v>0</v>
      </c>
      <c r="BJ326" s="194" t="n">
        <f aca="false">IF(AND(BK326&gt;0,BL326=0),1,0)</f>
        <v>0</v>
      </c>
      <c r="BK326" s="195" t="n">
        <f aca="false">AJ326</f>
        <v>0</v>
      </c>
      <c r="BL326" s="187" t="n">
        <f aca="false">AK326</f>
        <v>0</v>
      </c>
      <c r="BN326" s="196" t="n">
        <f aca="false">IF(P326&gt;0,1,0)</f>
        <v>0</v>
      </c>
      <c r="BO326" s="196" t="n">
        <f aca="false">IF(Q326&gt;0,1,0)</f>
        <v>0</v>
      </c>
      <c r="BP326" s="196" t="n">
        <f aca="false">IF(R326&gt;0,1,0)</f>
        <v>0</v>
      </c>
      <c r="BQ326" s="196" t="n">
        <f aca="false">IF(S326&gt;0,1,0)</f>
        <v>0</v>
      </c>
      <c r="BR326" s="196" t="n">
        <f aca="false">IF(T326&gt;0,1,0)</f>
        <v>0</v>
      </c>
      <c r="BS326" s="196" t="n">
        <f aca="false">IF(U326&gt;0,1,0)</f>
        <v>0</v>
      </c>
      <c r="BT326" s="197" t="n">
        <f aca="false">IF(SUM(BN326:BS326)&lt;=1,0,164)</f>
        <v>0</v>
      </c>
      <c r="CA326" s="27"/>
      <c r="CB326" s="199" t="str">
        <f aca="false">IF(ROUND(EJ326,2)=0,"",ROUND((K326-EJ326),2))</f>
        <v/>
      </c>
      <c r="CC326" s="200" t="str">
        <f aca="false">IF(CB326=0,"OK.",IF(CB326="","","Popraw  ;)"))</f>
        <v/>
      </c>
      <c r="CD326" s="201" t="str">
        <f aca="false">IF(ROWS(AP326:AP327)&gt;2,"Pamiętaj o wpisaniu WYPEŁNIONE do kol. z Filtrem","")</f>
        <v/>
      </c>
      <c r="CE326" s="217"/>
      <c r="CF326" s="218"/>
      <c r="CG326" s="218"/>
      <c r="CH326" s="218"/>
      <c r="CI326" s="220"/>
      <c r="CJ326" s="27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05" t="b">
        <f aca="false">ISNUMBER(D326)</f>
        <v>0</v>
      </c>
      <c r="CV326" s="206" t="b">
        <f aca="false">ISBLANK(D326)</f>
        <v>1</v>
      </c>
      <c r="CW326" s="189" t="b">
        <f aca="false">IF(CU326=CV326,FALSE(),TRUE())</f>
        <v>1</v>
      </c>
      <c r="CX326" s="55" t="n">
        <f aca="false">IF(CW326=TRUE(),0,1)</f>
        <v>0</v>
      </c>
      <c r="CY326" s="17"/>
      <c r="CZ326" s="55" t="n">
        <f aca="false">CX326</f>
        <v>0</v>
      </c>
      <c r="DA326" s="208" t="n">
        <f aca="false">IF(CZ326=0,DA325,CZ326)</f>
        <v>1</v>
      </c>
      <c r="DB326" s="161" t="n">
        <f aca="false">IF(DA326=1,1,IF(DA326=10,10,IF(DA326=20,20,10)))</f>
        <v>1</v>
      </c>
      <c r="DC326" s="222"/>
      <c r="DD326" s="208" t="n">
        <f aca="false">IF(DB326=1,1,0)</f>
        <v>1</v>
      </c>
      <c r="DE326" s="209" t="n">
        <f aca="false">DD326*K326</f>
        <v>0</v>
      </c>
      <c r="DF326" s="209" t="n">
        <f aca="false">DD326*M326</f>
        <v>0</v>
      </c>
      <c r="DG326" s="210"/>
      <c r="DH326" s="43"/>
      <c r="DI326" s="211"/>
      <c r="DJ326" s="112"/>
      <c r="DK326" s="162" t="n">
        <f aca="false">IF(DB326=1,M326,0)</f>
        <v>0</v>
      </c>
      <c r="DL326" s="212" t="n">
        <f aca="false">IF(AND(CZ326=1,DD326=1),2,DD326)</f>
        <v>1</v>
      </c>
      <c r="DM326" s="55" t="n">
        <f aca="false">IF(AND(DL326=2,DL327=2),2,IF(AND(DL326=2,DL327=1),3,DL326))</f>
        <v>1</v>
      </c>
      <c r="DN326" s="55" t="n">
        <f aca="false">IF(DM326=2,2,IF(AND(DM326=3,DM328=1),4,DM326))</f>
        <v>1</v>
      </c>
      <c r="DO326" s="55" t="n">
        <f aca="false">IF(DN326=2,2,IF(AND(DN326=4,DN329=1),5,DN326))</f>
        <v>1</v>
      </c>
      <c r="DP326" s="55" t="n">
        <f aca="false">IF(DO326=2,2,IF(AND(DO326=5,DO330=1),6,DO326))</f>
        <v>1</v>
      </c>
      <c r="DQ326" s="55" t="n">
        <f aca="false">IF(DP326=2,2,IF(AND(DP326=6,DP331=1),7,DP326))</f>
        <v>1</v>
      </c>
      <c r="DR326" s="55" t="n">
        <f aca="false">IF(DQ326=2,2,IF(AND(DQ326=7,DQ332=1),8,DQ326))</f>
        <v>1</v>
      </c>
      <c r="DS326" s="55" t="n">
        <f aca="false">IF(DR326=2,2,IF(AND(DR326=8,DR333=1),9,DR326))</f>
        <v>1</v>
      </c>
      <c r="DT326" s="55" t="n">
        <f aca="false">IF(DS326=2,2,IF(AND(DS326=9,DS334=1),10,DS326))</f>
        <v>1</v>
      </c>
      <c r="DU326" s="55" t="n">
        <f aca="false">IF(DT326=2,2,IF(AND(DT326=10,DT335=1),11,DT326))</f>
        <v>1</v>
      </c>
      <c r="DV326" s="55" t="n">
        <f aca="false">IF(DU326=2,2,IF(AND(DU326=11,DU336=1),12,DU326))</f>
        <v>1</v>
      </c>
      <c r="DW326" s="55" t="n">
        <f aca="false">IF(DV326=2,2,IF(AND(DV326=12,DV337=1),13,DV326))</f>
        <v>1</v>
      </c>
      <c r="DX326" s="55" t="n">
        <f aca="false">IF(DW326=2,2,IF(AND(DW326=13,DW338=1),14,DW326))</f>
        <v>1</v>
      </c>
      <c r="DY326" s="55" t="n">
        <f aca="false">IF(DX326=2,2,IF(AND(DX326=14,DX339=1),15,DX326))</f>
        <v>1</v>
      </c>
      <c r="DZ326" s="55" t="n">
        <f aca="false">IF(DY326=2,2,IF(AND(DY326=15,DY340=1),16,DY326))</f>
        <v>1</v>
      </c>
      <c r="EA326" s="55" t="n">
        <f aca="false">IF(DZ326=2,2,IF(AND(DZ326=16,DZ341=1),17,DZ326))</f>
        <v>1</v>
      </c>
      <c r="EB326" s="55" t="n">
        <f aca="false">IF(EA326=2,2,IF(AND(EA326=17,EA342=1),18,EA326))</f>
        <v>1</v>
      </c>
      <c r="EC326" s="213" t="n">
        <f aca="false">IF(EB326=2,2,IF(AND(EB326=18,EB343=1),19,EB326))</f>
        <v>1</v>
      </c>
      <c r="ED326" s="214" t="n">
        <f aca="false">IF(EC326=2,DK326,IF(EC326=3,(DK326+DK327),IF(EC326=4,(DK326+DK327+DK328),IF(EC326=5,(DK326+DK327+DK328+DK329),IF(EC326=6,(DK326+DK327+DK328+DK329+DK330),IF(EC326=7,(DK326+DK327+DK328+DK329+DK330+DK331),0))))))</f>
        <v>0</v>
      </c>
      <c r="EE326" s="215" t="n">
        <f aca="false">IF(EC326=8,(DK326+DK327+DK328+DK329+DK330+DK331+DK332),IF(EC326=9,(DK326+DK327+DK328+DK329+DK330+DK331+DK332+DK333),IF(EC326=10,(DK326+DK327+DK328+DK329+DK330+DK331+DK332+DK333+DK334),IF(EC326=11,(DK326+DK327+DK328+DK329+DK330+DK331+DK332+DK333+DK334+DK335),IF(EC326=12,(DK326+DK327+DK328+DK329+DK330+DK331+DK332+DK333+DK334+DK335+DK336),IF(EC326=13,(DK326+DK327+DK328+DK329+DK330+DK331+DK332+DK333+DK334+DK335+DK336+DK337),0))))))</f>
        <v>0</v>
      </c>
      <c r="EF326" s="215" t="n">
        <f aca="false">IF(EC326=14,SUM(DK326:DK338),IF(EC326=15,SUM(DK326:DK339),IF(EC326=16,SUM(DK326:DK340),IF(EC326=17,SUM(DK326:DK341),IF(EC326=18,SUM(DK326:DK342),IF(EC326=19,SUM(DK326:DK343),0))))))</f>
        <v>0</v>
      </c>
      <c r="EG326" s="216" t="n">
        <f aca="false">ED326+EE326+EF326</f>
        <v>0</v>
      </c>
      <c r="EH326" s="215"/>
      <c r="EI326" s="216"/>
      <c r="EJ326" s="113" t="n">
        <f aca="false">EG326+EI326</f>
        <v>0</v>
      </c>
      <c r="EK326" s="113"/>
      <c r="EL326" s="113"/>
      <c r="EM326" s="113"/>
      <c r="EN326" s="113"/>
    </row>
    <row r="327" s="16" customFormat="true" ht="27" hidden="false" customHeight="true" outlineLevel="0" collapsed="false">
      <c r="B327" s="164" t="str">
        <f aca="false">IF(M327&gt;0,"Wypełnione","")</f>
        <v/>
      </c>
      <c r="C327" s="165" t="str">
        <f aca="false">IF(AU327=1,SUM(AU$11:AU327),"")</f>
        <v/>
      </c>
      <c r="D327" s="166"/>
      <c r="E327" s="167"/>
      <c r="F327" s="168"/>
      <c r="G327" s="169"/>
      <c r="H327" s="170"/>
      <c r="I327" s="168"/>
      <c r="J327" s="169"/>
      <c r="K327" s="170"/>
      <c r="L327" s="171"/>
      <c r="M327" s="172"/>
      <c r="N327" s="173"/>
      <c r="O327" s="173"/>
      <c r="P327" s="174"/>
      <c r="Q327" s="175"/>
      <c r="R327" s="175"/>
      <c r="S327" s="175"/>
      <c r="T327" s="175"/>
      <c r="U327" s="176"/>
      <c r="V327" s="177"/>
      <c r="W327" s="178"/>
      <c r="X327" s="178"/>
      <c r="Y327" s="178"/>
      <c r="Z327" s="178"/>
      <c r="AA327" s="178"/>
      <c r="AB327" s="178"/>
      <c r="AC327" s="178"/>
      <c r="AD327" s="178"/>
      <c r="AE327" s="179"/>
      <c r="AF327" s="180"/>
      <c r="AG327" s="177"/>
      <c r="AH327" s="178"/>
      <c r="AI327" s="181"/>
      <c r="AJ327" s="182"/>
      <c r="AK327" s="169"/>
      <c r="AL327" s="183"/>
      <c r="AM327" s="184"/>
      <c r="AN327" s="184"/>
      <c r="AO327" s="183"/>
      <c r="AP327" s="185"/>
      <c r="AQ327" s="186" t="str">
        <f aca="false">IF(BG327+BJ327&gt;0,"Wpisz miarę.","")</f>
        <v/>
      </c>
      <c r="AR327" s="187" t="n">
        <v>1</v>
      </c>
      <c r="AU327" s="188" t="n">
        <f aca="false">AW327</f>
        <v>0</v>
      </c>
      <c r="AV327" s="189" t="b">
        <f aca="false">ISNONTEXT(D327)</f>
        <v>1</v>
      </c>
      <c r="AW327" s="55" t="n">
        <f aca="false">IF(AV327=TRUE(),0,1)</f>
        <v>0</v>
      </c>
      <c r="AX327" s="190" t="n">
        <f aca="false">IF(D327=0,1,COUNTIF(D$12:D$401,D327))</f>
        <v>1</v>
      </c>
      <c r="AY327" s="191" t="n">
        <f aca="false">IF(AX327&gt;1,1,0)</f>
        <v>0</v>
      </c>
      <c r="BD327" s="193"/>
      <c r="BE327" s="193"/>
      <c r="BG327" s="194" t="n">
        <f aca="false">IF(AND(BH327&gt;0,BI327=0),1,0)</f>
        <v>0</v>
      </c>
      <c r="BH327" s="195" t="n">
        <f aca="false">AE327</f>
        <v>0</v>
      </c>
      <c r="BI327" s="187" t="n">
        <f aca="false">AF327</f>
        <v>0</v>
      </c>
      <c r="BJ327" s="194" t="n">
        <f aca="false">IF(AND(BK327&gt;0,BL327=0),1,0)</f>
        <v>0</v>
      </c>
      <c r="BK327" s="195" t="n">
        <f aca="false">AJ327</f>
        <v>0</v>
      </c>
      <c r="BL327" s="187" t="n">
        <f aca="false">AK327</f>
        <v>0</v>
      </c>
      <c r="BN327" s="196" t="n">
        <f aca="false">IF(P327&gt;0,1,0)</f>
        <v>0</v>
      </c>
      <c r="BO327" s="196" t="n">
        <f aca="false">IF(Q327&gt;0,1,0)</f>
        <v>0</v>
      </c>
      <c r="BP327" s="196" t="n">
        <f aca="false">IF(R327&gt;0,1,0)</f>
        <v>0</v>
      </c>
      <c r="BQ327" s="196" t="n">
        <f aca="false">IF(S327&gt;0,1,0)</f>
        <v>0</v>
      </c>
      <c r="BR327" s="196" t="n">
        <f aca="false">IF(T327&gt;0,1,0)</f>
        <v>0</v>
      </c>
      <c r="BS327" s="196" t="n">
        <f aca="false">IF(U327&gt;0,1,0)</f>
        <v>0</v>
      </c>
      <c r="BT327" s="197" t="n">
        <f aca="false">IF(SUM(BN327:BS327)&lt;=1,0,164)</f>
        <v>0</v>
      </c>
      <c r="CA327" s="27"/>
      <c r="CB327" s="199" t="str">
        <f aca="false">IF(ROUND(EJ327,2)=0,"",ROUND((K327-EJ327),2))</f>
        <v/>
      </c>
      <c r="CC327" s="200" t="str">
        <f aca="false">IF(CB327=0,"OK.",IF(CB327="","","Popraw  ;)"))</f>
        <v/>
      </c>
      <c r="CD327" s="201" t="str">
        <f aca="false">IF(ROWS(AP327:AP328)&gt;2,"Pamiętaj o wpisaniu WYPEŁNIONE do kol. z Filtrem","")</f>
        <v/>
      </c>
      <c r="CE327" s="217"/>
      <c r="CF327" s="218"/>
      <c r="CG327" s="218"/>
      <c r="CH327" s="218"/>
      <c r="CI327" s="220"/>
      <c r="CJ327" s="27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05" t="b">
        <f aca="false">ISNUMBER(D327)</f>
        <v>0</v>
      </c>
      <c r="CV327" s="206" t="b">
        <f aca="false">ISBLANK(D327)</f>
        <v>1</v>
      </c>
      <c r="CW327" s="189" t="b">
        <f aca="false">IF(CU327=CV327,FALSE(),TRUE())</f>
        <v>1</v>
      </c>
      <c r="CX327" s="55" t="n">
        <f aca="false">IF(CW327=TRUE(),0,1)</f>
        <v>0</v>
      </c>
      <c r="CY327" s="17"/>
      <c r="CZ327" s="55" t="n">
        <f aca="false">CX327</f>
        <v>0</v>
      </c>
      <c r="DA327" s="208" t="n">
        <f aca="false">IF(CZ327=0,DA326,CZ327)</f>
        <v>1</v>
      </c>
      <c r="DB327" s="161" t="n">
        <f aca="false">IF(DA327=1,1,IF(DA327=10,10,IF(DA327=20,20,10)))</f>
        <v>1</v>
      </c>
      <c r="DC327" s="222"/>
      <c r="DD327" s="208" t="n">
        <f aca="false">IF(DB327=1,1,0)</f>
        <v>1</v>
      </c>
      <c r="DE327" s="209" t="n">
        <f aca="false">DD327*K327</f>
        <v>0</v>
      </c>
      <c r="DF327" s="209" t="n">
        <f aca="false">DD327*M327</f>
        <v>0</v>
      </c>
      <c r="DG327" s="210"/>
      <c r="DH327" s="43"/>
      <c r="DI327" s="211"/>
      <c r="DJ327" s="112"/>
      <c r="DK327" s="162" t="n">
        <f aca="false">IF(DB327=1,M327,0)</f>
        <v>0</v>
      </c>
      <c r="DL327" s="212" t="n">
        <f aca="false">IF(AND(CZ327=1,DD327=1),2,DD327)</f>
        <v>1</v>
      </c>
      <c r="DM327" s="55" t="n">
        <f aca="false">IF(AND(DL327=2,DL328=2),2,IF(AND(DL327=2,DL328=1),3,DL327))</f>
        <v>1</v>
      </c>
      <c r="DN327" s="55" t="n">
        <f aca="false">IF(DM327=2,2,IF(AND(DM327=3,DM329=1),4,DM327))</f>
        <v>1</v>
      </c>
      <c r="DO327" s="55" t="n">
        <f aca="false">IF(DN327=2,2,IF(AND(DN327=4,DN330=1),5,DN327))</f>
        <v>1</v>
      </c>
      <c r="DP327" s="55" t="n">
        <f aca="false">IF(DO327=2,2,IF(AND(DO327=5,DO331=1),6,DO327))</f>
        <v>1</v>
      </c>
      <c r="DQ327" s="55" t="n">
        <f aca="false">IF(DP327=2,2,IF(AND(DP327=6,DP332=1),7,DP327))</f>
        <v>1</v>
      </c>
      <c r="DR327" s="55" t="n">
        <f aca="false">IF(DQ327=2,2,IF(AND(DQ327=7,DQ333=1),8,DQ327))</f>
        <v>1</v>
      </c>
      <c r="DS327" s="55" t="n">
        <f aca="false">IF(DR327=2,2,IF(AND(DR327=8,DR334=1),9,DR327))</f>
        <v>1</v>
      </c>
      <c r="DT327" s="55" t="n">
        <f aca="false">IF(DS327=2,2,IF(AND(DS327=9,DS335=1),10,DS327))</f>
        <v>1</v>
      </c>
      <c r="DU327" s="55" t="n">
        <f aca="false">IF(DT327=2,2,IF(AND(DT327=10,DT336=1),11,DT327))</f>
        <v>1</v>
      </c>
      <c r="DV327" s="55" t="n">
        <f aca="false">IF(DU327=2,2,IF(AND(DU327=11,DU337=1),12,DU327))</f>
        <v>1</v>
      </c>
      <c r="DW327" s="55" t="n">
        <f aca="false">IF(DV327=2,2,IF(AND(DV327=12,DV338=1),13,DV327))</f>
        <v>1</v>
      </c>
      <c r="DX327" s="55" t="n">
        <f aca="false">IF(DW327=2,2,IF(AND(DW327=13,DW339=1),14,DW327))</f>
        <v>1</v>
      </c>
      <c r="DY327" s="55" t="n">
        <f aca="false">IF(DX327=2,2,IF(AND(DX327=14,DX340=1),15,DX327))</f>
        <v>1</v>
      </c>
      <c r="DZ327" s="55" t="n">
        <f aca="false">IF(DY327=2,2,IF(AND(DY327=15,DY341=1),16,DY327))</f>
        <v>1</v>
      </c>
      <c r="EA327" s="55" t="n">
        <f aca="false">IF(DZ327=2,2,IF(AND(DZ327=16,DZ342=1),17,DZ327))</f>
        <v>1</v>
      </c>
      <c r="EB327" s="55" t="n">
        <f aca="false">IF(EA327=2,2,IF(AND(EA327=17,EA343=1),18,EA327))</f>
        <v>1</v>
      </c>
      <c r="EC327" s="213" t="n">
        <f aca="false">IF(EB327=2,2,IF(AND(EB327=18,EB344=1),19,EB327))</f>
        <v>1</v>
      </c>
      <c r="ED327" s="214" t="n">
        <f aca="false">IF(EC327=2,DK327,IF(EC327=3,(DK327+DK328),IF(EC327=4,(DK327+DK328+DK329),IF(EC327=5,(DK327+DK328+DK329+DK330),IF(EC327=6,(DK327+DK328+DK329+DK330+DK331),IF(EC327=7,(DK327+DK328+DK329+DK330+DK331+DK332),0))))))</f>
        <v>0</v>
      </c>
      <c r="EE327" s="215" t="n">
        <f aca="false">IF(EC327=8,(DK327+DK328+DK329+DK330+DK331+DK332+DK333),IF(EC327=9,(DK327+DK328+DK329+DK330+DK331+DK332+DK333+DK334),IF(EC327=10,(DK327+DK328+DK329+DK330+DK331+DK332+DK333+DK334+DK335),IF(EC327=11,(DK327+DK328+DK329+DK330+DK331+DK332+DK333+DK334+DK335+DK336),IF(EC327=12,(DK327+DK328+DK329+DK330+DK331+DK332+DK333+DK334+DK335+DK336+DK337),IF(EC327=13,(DK327+DK328+DK329+DK330+DK331+DK332+DK333+DK334+DK335+DK336+DK337+DK338),0))))))</f>
        <v>0</v>
      </c>
      <c r="EF327" s="215" t="n">
        <f aca="false">IF(EC327=14,SUM(DK327:DK339),IF(EC327=15,SUM(DK327:DK340),IF(EC327=16,SUM(DK327:DK341),IF(EC327=17,SUM(DK327:DK342),IF(EC327=18,SUM(DK327:DK343),IF(EC327=19,SUM(DK327:DK344),0))))))</f>
        <v>0</v>
      </c>
      <c r="EG327" s="216" t="n">
        <f aca="false">ED327+EE327+EF327</f>
        <v>0</v>
      </c>
      <c r="EH327" s="215"/>
      <c r="EI327" s="216"/>
      <c r="EJ327" s="113" t="n">
        <f aca="false">EG327+EI327</f>
        <v>0</v>
      </c>
      <c r="EK327" s="113"/>
      <c r="EL327" s="113"/>
      <c r="EM327" s="113"/>
      <c r="EN327" s="113"/>
    </row>
    <row r="328" s="16" customFormat="true" ht="27" hidden="false" customHeight="true" outlineLevel="0" collapsed="false">
      <c r="B328" s="164" t="str">
        <f aca="false">IF(M328&gt;0,"Wypełnione","")</f>
        <v/>
      </c>
      <c r="C328" s="165" t="str">
        <f aca="false">IF(AU328=1,SUM(AU$11:AU328),"")</f>
        <v/>
      </c>
      <c r="D328" s="166"/>
      <c r="E328" s="167"/>
      <c r="F328" s="168"/>
      <c r="G328" s="169"/>
      <c r="H328" s="170"/>
      <c r="I328" s="168"/>
      <c r="J328" s="169"/>
      <c r="K328" s="170"/>
      <c r="L328" s="171"/>
      <c r="M328" s="172"/>
      <c r="N328" s="173"/>
      <c r="O328" s="173"/>
      <c r="P328" s="174"/>
      <c r="Q328" s="175"/>
      <c r="R328" s="175"/>
      <c r="S328" s="175"/>
      <c r="T328" s="175"/>
      <c r="U328" s="176"/>
      <c r="V328" s="177"/>
      <c r="W328" s="178"/>
      <c r="X328" s="178"/>
      <c r="Y328" s="178"/>
      <c r="Z328" s="178"/>
      <c r="AA328" s="178"/>
      <c r="AB328" s="178"/>
      <c r="AC328" s="178"/>
      <c r="AD328" s="178"/>
      <c r="AE328" s="179"/>
      <c r="AF328" s="180"/>
      <c r="AG328" s="177"/>
      <c r="AH328" s="178"/>
      <c r="AI328" s="181"/>
      <c r="AJ328" s="182"/>
      <c r="AK328" s="169"/>
      <c r="AL328" s="183"/>
      <c r="AM328" s="184"/>
      <c r="AN328" s="184"/>
      <c r="AO328" s="183"/>
      <c r="AP328" s="185"/>
      <c r="AQ328" s="186" t="str">
        <f aca="false">IF(BG328+BJ328&gt;0,"Wpisz miarę.","")</f>
        <v/>
      </c>
      <c r="AR328" s="187" t="n">
        <v>1</v>
      </c>
      <c r="AU328" s="188" t="n">
        <f aca="false">AW328</f>
        <v>0</v>
      </c>
      <c r="AV328" s="189" t="b">
        <f aca="false">ISNONTEXT(D328)</f>
        <v>1</v>
      </c>
      <c r="AW328" s="55" t="n">
        <f aca="false">IF(AV328=TRUE(),0,1)</f>
        <v>0</v>
      </c>
      <c r="AX328" s="190" t="n">
        <f aca="false">IF(D328=0,1,COUNTIF(D$12:D$401,D328))</f>
        <v>1</v>
      </c>
      <c r="AY328" s="191" t="n">
        <f aca="false">IF(AX328&gt;1,1,0)</f>
        <v>0</v>
      </c>
      <c r="BD328" s="193"/>
      <c r="BE328" s="193"/>
      <c r="BG328" s="194" t="n">
        <f aca="false">IF(AND(BH328&gt;0,BI328=0),1,0)</f>
        <v>0</v>
      </c>
      <c r="BH328" s="195" t="n">
        <f aca="false">AE328</f>
        <v>0</v>
      </c>
      <c r="BI328" s="187" t="n">
        <f aca="false">AF328</f>
        <v>0</v>
      </c>
      <c r="BJ328" s="194" t="n">
        <f aca="false">IF(AND(BK328&gt;0,BL328=0),1,0)</f>
        <v>0</v>
      </c>
      <c r="BK328" s="195" t="n">
        <f aca="false">AJ328</f>
        <v>0</v>
      </c>
      <c r="BL328" s="187" t="n">
        <f aca="false">AK328</f>
        <v>0</v>
      </c>
      <c r="BN328" s="196" t="n">
        <f aca="false">IF(P328&gt;0,1,0)</f>
        <v>0</v>
      </c>
      <c r="BO328" s="196" t="n">
        <f aca="false">IF(Q328&gt;0,1,0)</f>
        <v>0</v>
      </c>
      <c r="BP328" s="196" t="n">
        <f aca="false">IF(R328&gt;0,1,0)</f>
        <v>0</v>
      </c>
      <c r="BQ328" s="196" t="n">
        <f aca="false">IF(S328&gt;0,1,0)</f>
        <v>0</v>
      </c>
      <c r="BR328" s="196" t="n">
        <f aca="false">IF(T328&gt;0,1,0)</f>
        <v>0</v>
      </c>
      <c r="BS328" s="196" t="n">
        <f aca="false">IF(U328&gt;0,1,0)</f>
        <v>0</v>
      </c>
      <c r="BT328" s="197" t="n">
        <f aca="false">IF(SUM(BN328:BS328)&lt;=1,0,164)</f>
        <v>0</v>
      </c>
      <c r="CA328" s="27"/>
      <c r="CB328" s="199" t="str">
        <f aca="false">IF(ROUND(EJ328,2)=0,"",ROUND((K328-EJ328),2))</f>
        <v/>
      </c>
      <c r="CC328" s="200" t="str">
        <f aca="false">IF(CB328=0,"OK.",IF(CB328="","","Popraw  ;)"))</f>
        <v/>
      </c>
      <c r="CD328" s="201" t="str">
        <f aca="false">IF(ROWS(AP328:AP329)&gt;2,"Pamiętaj o wpisaniu WYPEŁNIONE do kol. z Filtrem","")</f>
        <v/>
      </c>
      <c r="CE328" s="217"/>
      <c r="CF328" s="218"/>
      <c r="CG328" s="218"/>
      <c r="CH328" s="218"/>
      <c r="CI328" s="220"/>
      <c r="CJ328" s="27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05" t="b">
        <f aca="false">ISNUMBER(D328)</f>
        <v>0</v>
      </c>
      <c r="CV328" s="206" t="b">
        <f aca="false">ISBLANK(D328)</f>
        <v>1</v>
      </c>
      <c r="CW328" s="189" t="b">
        <f aca="false">IF(CU328=CV328,FALSE(),TRUE())</f>
        <v>1</v>
      </c>
      <c r="CX328" s="55" t="n">
        <f aca="false">IF(CW328=TRUE(),0,1)</f>
        <v>0</v>
      </c>
      <c r="CY328" s="17"/>
      <c r="CZ328" s="55" t="n">
        <f aca="false">CX328</f>
        <v>0</v>
      </c>
      <c r="DA328" s="208" t="n">
        <f aca="false">IF(CZ328=0,DA327,CZ328)</f>
        <v>1</v>
      </c>
      <c r="DB328" s="161" t="n">
        <f aca="false">IF(DA328=1,1,IF(DA328=10,10,IF(DA328=20,20,10)))</f>
        <v>1</v>
      </c>
      <c r="DC328" s="222"/>
      <c r="DD328" s="208" t="n">
        <f aca="false">IF(DB328=1,1,0)</f>
        <v>1</v>
      </c>
      <c r="DE328" s="209" t="n">
        <f aca="false">DD328*K328</f>
        <v>0</v>
      </c>
      <c r="DF328" s="209" t="n">
        <f aca="false">DD328*M328</f>
        <v>0</v>
      </c>
      <c r="DG328" s="210"/>
      <c r="DH328" s="43"/>
      <c r="DI328" s="211"/>
      <c r="DJ328" s="112"/>
      <c r="DK328" s="162" t="n">
        <f aca="false">IF(DB328=1,M328,0)</f>
        <v>0</v>
      </c>
      <c r="DL328" s="212" t="n">
        <f aca="false">IF(AND(CZ328=1,DD328=1),2,DD328)</f>
        <v>1</v>
      </c>
      <c r="DM328" s="55" t="n">
        <f aca="false">IF(AND(DL328=2,DL329=2),2,IF(AND(DL328=2,DL329=1),3,DL328))</f>
        <v>1</v>
      </c>
      <c r="DN328" s="55" t="n">
        <f aca="false">IF(DM328=2,2,IF(AND(DM328=3,DM330=1),4,DM328))</f>
        <v>1</v>
      </c>
      <c r="DO328" s="55" t="n">
        <f aca="false">IF(DN328=2,2,IF(AND(DN328=4,DN331=1),5,DN328))</f>
        <v>1</v>
      </c>
      <c r="DP328" s="55" t="n">
        <f aca="false">IF(DO328=2,2,IF(AND(DO328=5,DO332=1),6,DO328))</f>
        <v>1</v>
      </c>
      <c r="DQ328" s="55" t="n">
        <f aca="false">IF(DP328=2,2,IF(AND(DP328=6,DP333=1),7,DP328))</f>
        <v>1</v>
      </c>
      <c r="DR328" s="55" t="n">
        <f aca="false">IF(DQ328=2,2,IF(AND(DQ328=7,DQ334=1),8,DQ328))</f>
        <v>1</v>
      </c>
      <c r="DS328" s="55" t="n">
        <f aca="false">IF(DR328=2,2,IF(AND(DR328=8,DR335=1),9,DR328))</f>
        <v>1</v>
      </c>
      <c r="DT328" s="55" t="n">
        <f aca="false">IF(DS328=2,2,IF(AND(DS328=9,DS336=1),10,DS328))</f>
        <v>1</v>
      </c>
      <c r="DU328" s="55" t="n">
        <f aca="false">IF(DT328=2,2,IF(AND(DT328=10,DT337=1),11,DT328))</f>
        <v>1</v>
      </c>
      <c r="DV328" s="55" t="n">
        <f aca="false">IF(DU328=2,2,IF(AND(DU328=11,DU338=1),12,DU328))</f>
        <v>1</v>
      </c>
      <c r="DW328" s="55" t="n">
        <f aca="false">IF(DV328=2,2,IF(AND(DV328=12,DV339=1),13,DV328))</f>
        <v>1</v>
      </c>
      <c r="DX328" s="55" t="n">
        <f aca="false">IF(DW328=2,2,IF(AND(DW328=13,DW340=1),14,DW328))</f>
        <v>1</v>
      </c>
      <c r="DY328" s="55" t="n">
        <f aca="false">IF(DX328=2,2,IF(AND(DX328=14,DX341=1),15,DX328))</f>
        <v>1</v>
      </c>
      <c r="DZ328" s="55" t="n">
        <f aca="false">IF(DY328=2,2,IF(AND(DY328=15,DY342=1),16,DY328))</f>
        <v>1</v>
      </c>
      <c r="EA328" s="55" t="n">
        <f aca="false">IF(DZ328=2,2,IF(AND(DZ328=16,DZ343=1),17,DZ328))</f>
        <v>1</v>
      </c>
      <c r="EB328" s="55" t="n">
        <f aca="false">IF(EA328=2,2,IF(AND(EA328=17,EA344=1),18,EA328))</f>
        <v>1</v>
      </c>
      <c r="EC328" s="213" t="n">
        <f aca="false">IF(EB328=2,2,IF(AND(EB328=18,EB345=1),19,EB328))</f>
        <v>1</v>
      </c>
      <c r="ED328" s="214" t="n">
        <f aca="false">IF(EC328=2,DK328,IF(EC328=3,(DK328+DK329),IF(EC328=4,(DK328+DK329+DK330),IF(EC328=5,(DK328+DK329+DK330+DK331),IF(EC328=6,(DK328+DK329+DK330+DK331+DK332),IF(EC328=7,(DK328+DK329+DK330+DK331+DK332+DK333),0))))))</f>
        <v>0</v>
      </c>
      <c r="EE328" s="215" t="n">
        <f aca="false">IF(EC328=8,(DK328+DK329+DK330+DK331+DK332+DK333+DK334),IF(EC328=9,(DK328+DK329+DK330+DK331+DK332+DK333+DK334+DK335),IF(EC328=10,(DK328+DK329+DK330+DK331+DK332+DK333+DK334+DK335+DK336),IF(EC328=11,(DK328+DK329+DK330+DK331+DK332+DK333+DK334+DK335+DK336+DK337),IF(EC328=12,(DK328+DK329+DK330+DK331+DK332+DK333+DK334+DK335+DK336+DK337+DK338),IF(EC328=13,(DK328+DK329+DK330+DK331+DK332+DK333+DK334+DK335+DK336+DK337+DK338+DK339),0))))))</f>
        <v>0</v>
      </c>
      <c r="EF328" s="215" t="n">
        <f aca="false">IF(EC328=14,SUM(DK328:DK340),IF(EC328=15,SUM(DK328:DK341),IF(EC328=16,SUM(DK328:DK342),IF(EC328=17,SUM(DK328:DK343),IF(EC328=18,SUM(DK328:DK344),IF(EC328=19,SUM(DK328:DK345),0))))))</f>
        <v>0</v>
      </c>
      <c r="EG328" s="216" t="n">
        <f aca="false">ED328+EE328+EF328</f>
        <v>0</v>
      </c>
      <c r="EH328" s="215"/>
      <c r="EI328" s="216"/>
      <c r="EJ328" s="113" t="n">
        <f aca="false">EG328+EI328</f>
        <v>0</v>
      </c>
      <c r="EK328" s="113"/>
      <c r="EL328" s="113"/>
      <c r="EM328" s="113"/>
      <c r="EN328" s="113"/>
    </row>
    <row r="329" s="16" customFormat="true" ht="27" hidden="false" customHeight="true" outlineLevel="0" collapsed="false">
      <c r="B329" s="164" t="str">
        <f aca="false">IF(M329&gt;0,"Wypełnione","")</f>
        <v/>
      </c>
      <c r="C329" s="165" t="str">
        <f aca="false">IF(AU329=1,SUM(AU$11:AU329),"")</f>
        <v/>
      </c>
      <c r="D329" s="166"/>
      <c r="E329" s="167"/>
      <c r="F329" s="168"/>
      <c r="G329" s="169"/>
      <c r="H329" s="170"/>
      <c r="I329" s="168"/>
      <c r="J329" s="169"/>
      <c r="K329" s="170"/>
      <c r="L329" s="171"/>
      <c r="M329" s="172"/>
      <c r="N329" s="173"/>
      <c r="O329" s="173"/>
      <c r="P329" s="174"/>
      <c r="Q329" s="175"/>
      <c r="R329" s="175"/>
      <c r="S329" s="175"/>
      <c r="T329" s="175"/>
      <c r="U329" s="176"/>
      <c r="V329" s="177"/>
      <c r="W329" s="178"/>
      <c r="X329" s="178"/>
      <c r="Y329" s="178"/>
      <c r="Z329" s="178"/>
      <c r="AA329" s="178"/>
      <c r="AB329" s="178"/>
      <c r="AC329" s="178"/>
      <c r="AD329" s="178"/>
      <c r="AE329" s="179"/>
      <c r="AF329" s="180"/>
      <c r="AG329" s="177"/>
      <c r="AH329" s="178"/>
      <c r="AI329" s="181"/>
      <c r="AJ329" s="182"/>
      <c r="AK329" s="169"/>
      <c r="AL329" s="183"/>
      <c r="AM329" s="184"/>
      <c r="AN329" s="184"/>
      <c r="AO329" s="183"/>
      <c r="AP329" s="185"/>
      <c r="AQ329" s="186" t="str">
        <f aca="false">IF(BG329+BJ329&gt;0,"Wpisz miarę.","")</f>
        <v/>
      </c>
      <c r="AR329" s="187" t="n">
        <v>1</v>
      </c>
      <c r="AU329" s="188" t="n">
        <f aca="false">AW329</f>
        <v>0</v>
      </c>
      <c r="AV329" s="189" t="b">
        <f aca="false">ISNONTEXT(D329)</f>
        <v>1</v>
      </c>
      <c r="AW329" s="55" t="n">
        <f aca="false">IF(AV329=TRUE(),0,1)</f>
        <v>0</v>
      </c>
      <c r="AX329" s="190" t="n">
        <f aca="false">IF(D329=0,1,COUNTIF(D$12:D$401,D329))</f>
        <v>1</v>
      </c>
      <c r="AY329" s="191" t="n">
        <f aca="false">IF(AX329&gt;1,1,0)</f>
        <v>0</v>
      </c>
      <c r="BD329" s="193"/>
      <c r="BE329" s="193"/>
      <c r="BG329" s="194" t="n">
        <f aca="false">IF(AND(BH329&gt;0,BI329=0),1,0)</f>
        <v>0</v>
      </c>
      <c r="BH329" s="195" t="n">
        <f aca="false">AE329</f>
        <v>0</v>
      </c>
      <c r="BI329" s="187" t="n">
        <f aca="false">AF329</f>
        <v>0</v>
      </c>
      <c r="BJ329" s="194" t="n">
        <f aca="false">IF(AND(BK329&gt;0,BL329=0),1,0)</f>
        <v>0</v>
      </c>
      <c r="BK329" s="195" t="n">
        <f aca="false">AJ329</f>
        <v>0</v>
      </c>
      <c r="BL329" s="187" t="n">
        <f aca="false">AK329</f>
        <v>0</v>
      </c>
      <c r="BN329" s="196" t="n">
        <f aca="false">IF(P329&gt;0,1,0)</f>
        <v>0</v>
      </c>
      <c r="BO329" s="196" t="n">
        <f aca="false">IF(Q329&gt;0,1,0)</f>
        <v>0</v>
      </c>
      <c r="BP329" s="196" t="n">
        <f aca="false">IF(R329&gt;0,1,0)</f>
        <v>0</v>
      </c>
      <c r="BQ329" s="196" t="n">
        <f aca="false">IF(S329&gt;0,1,0)</f>
        <v>0</v>
      </c>
      <c r="BR329" s="196" t="n">
        <f aca="false">IF(T329&gt;0,1,0)</f>
        <v>0</v>
      </c>
      <c r="BS329" s="196" t="n">
        <f aca="false">IF(U329&gt;0,1,0)</f>
        <v>0</v>
      </c>
      <c r="BT329" s="197" t="n">
        <f aca="false">IF(SUM(BN329:BS329)&lt;=1,0,164)</f>
        <v>0</v>
      </c>
      <c r="CA329" s="27"/>
      <c r="CB329" s="199" t="str">
        <f aca="false">IF(ROUND(EJ329,2)=0,"",ROUND((K329-EJ329),2))</f>
        <v/>
      </c>
      <c r="CC329" s="200" t="str">
        <f aca="false">IF(CB329=0,"OK.",IF(CB329="","","Popraw  ;)"))</f>
        <v/>
      </c>
      <c r="CD329" s="201" t="str">
        <f aca="false">IF(ROWS(AP329:AP330)&gt;2,"Pamiętaj o wpisaniu WYPEŁNIONE do kol. z Filtrem","")</f>
        <v/>
      </c>
      <c r="CE329" s="217"/>
      <c r="CF329" s="218"/>
      <c r="CG329" s="218"/>
      <c r="CH329" s="218"/>
      <c r="CI329" s="220"/>
      <c r="CJ329" s="27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05" t="b">
        <f aca="false">ISNUMBER(D329)</f>
        <v>0</v>
      </c>
      <c r="CV329" s="206" t="b">
        <f aca="false">ISBLANK(D329)</f>
        <v>1</v>
      </c>
      <c r="CW329" s="189" t="b">
        <f aca="false">IF(CU329=CV329,FALSE(),TRUE())</f>
        <v>1</v>
      </c>
      <c r="CX329" s="55" t="n">
        <f aca="false">IF(CW329=TRUE(),0,1)</f>
        <v>0</v>
      </c>
      <c r="CY329" s="17"/>
      <c r="CZ329" s="55" t="n">
        <f aca="false">CX329</f>
        <v>0</v>
      </c>
      <c r="DA329" s="208" t="n">
        <f aca="false">IF(CZ329=0,DA328,CZ329)</f>
        <v>1</v>
      </c>
      <c r="DB329" s="161" t="n">
        <f aca="false">IF(DA329=1,1,IF(DA329=10,10,IF(DA329=20,20,10)))</f>
        <v>1</v>
      </c>
      <c r="DC329" s="222"/>
      <c r="DD329" s="208" t="n">
        <f aca="false">IF(DB329=1,1,0)</f>
        <v>1</v>
      </c>
      <c r="DE329" s="209" t="n">
        <f aca="false">DD329*K329</f>
        <v>0</v>
      </c>
      <c r="DF329" s="209" t="n">
        <f aca="false">DD329*M329</f>
        <v>0</v>
      </c>
      <c r="DG329" s="210"/>
      <c r="DH329" s="43"/>
      <c r="DI329" s="211"/>
      <c r="DJ329" s="112"/>
      <c r="DK329" s="162" t="n">
        <f aca="false">IF(DB329=1,M329,0)</f>
        <v>0</v>
      </c>
      <c r="DL329" s="212" t="n">
        <f aca="false">IF(AND(CZ329=1,DD329=1),2,DD329)</f>
        <v>1</v>
      </c>
      <c r="DM329" s="55" t="n">
        <f aca="false">IF(AND(DL329=2,DL330=2),2,IF(AND(DL329=2,DL330=1),3,DL329))</f>
        <v>1</v>
      </c>
      <c r="DN329" s="55" t="n">
        <f aca="false">IF(DM329=2,2,IF(AND(DM329=3,DM331=1),4,DM329))</f>
        <v>1</v>
      </c>
      <c r="DO329" s="55" t="n">
        <f aca="false">IF(DN329=2,2,IF(AND(DN329=4,DN332=1),5,DN329))</f>
        <v>1</v>
      </c>
      <c r="DP329" s="55" t="n">
        <f aca="false">IF(DO329=2,2,IF(AND(DO329=5,DO333=1),6,DO329))</f>
        <v>1</v>
      </c>
      <c r="DQ329" s="55" t="n">
        <f aca="false">IF(DP329=2,2,IF(AND(DP329=6,DP334=1),7,DP329))</f>
        <v>1</v>
      </c>
      <c r="DR329" s="55" t="n">
        <f aca="false">IF(DQ329=2,2,IF(AND(DQ329=7,DQ335=1),8,DQ329))</f>
        <v>1</v>
      </c>
      <c r="DS329" s="55" t="n">
        <f aca="false">IF(DR329=2,2,IF(AND(DR329=8,DR336=1),9,DR329))</f>
        <v>1</v>
      </c>
      <c r="DT329" s="55" t="n">
        <f aca="false">IF(DS329=2,2,IF(AND(DS329=9,DS337=1),10,DS329))</f>
        <v>1</v>
      </c>
      <c r="DU329" s="55" t="n">
        <f aca="false">IF(DT329=2,2,IF(AND(DT329=10,DT338=1),11,DT329))</f>
        <v>1</v>
      </c>
      <c r="DV329" s="55" t="n">
        <f aca="false">IF(DU329=2,2,IF(AND(DU329=11,DU339=1),12,DU329))</f>
        <v>1</v>
      </c>
      <c r="DW329" s="55" t="n">
        <f aca="false">IF(DV329=2,2,IF(AND(DV329=12,DV340=1),13,DV329))</f>
        <v>1</v>
      </c>
      <c r="DX329" s="55" t="n">
        <f aca="false">IF(DW329=2,2,IF(AND(DW329=13,DW341=1),14,DW329))</f>
        <v>1</v>
      </c>
      <c r="DY329" s="55" t="n">
        <f aca="false">IF(DX329=2,2,IF(AND(DX329=14,DX342=1),15,DX329))</f>
        <v>1</v>
      </c>
      <c r="DZ329" s="55" t="n">
        <f aca="false">IF(DY329=2,2,IF(AND(DY329=15,DY343=1),16,DY329))</f>
        <v>1</v>
      </c>
      <c r="EA329" s="55" t="n">
        <f aca="false">IF(DZ329=2,2,IF(AND(DZ329=16,DZ344=1),17,DZ329))</f>
        <v>1</v>
      </c>
      <c r="EB329" s="55" t="n">
        <f aca="false">IF(EA329=2,2,IF(AND(EA329=17,EA345=1),18,EA329))</f>
        <v>1</v>
      </c>
      <c r="EC329" s="213" t="n">
        <f aca="false">IF(EB329=2,2,IF(AND(EB329=18,EB346=1),19,EB329))</f>
        <v>1</v>
      </c>
      <c r="ED329" s="214" t="n">
        <f aca="false">IF(EC329=2,DK329,IF(EC329=3,(DK329+DK330),IF(EC329=4,(DK329+DK330+DK331),IF(EC329=5,(DK329+DK330+DK331+DK332),IF(EC329=6,(DK329+DK330+DK331+DK332+DK333),IF(EC329=7,(DK329+DK330+DK331+DK332+DK333+DK334),0))))))</f>
        <v>0</v>
      </c>
      <c r="EE329" s="215" t="n">
        <f aca="false">IF(EC329=8,(DK329+DK330+DK331+DK332+DK333+DK334+DK335),IF(EC329=9,(DK329+DK330+DK331+DK332+DK333+DK334+DK335+DK336),IF(EC329=10,(DK329+DK330+DK331+DK332+DK333+DK334+DK335+DK336+DK337),IF(EC329=11,(DK329+DK330+DK331+DK332+DK333+DK334+DK335+DK336+DK337+DK338),IF(EC329=12,(DK329+DK330+DK331+DK332+DK333+DK334+DK335+DK336+DK337+DK338+DK339),IF(EC329=13,(DK329+DK330+DK331+DK332+DK333+DK334+DK335+DK336+DK337+DK338+DK339+DK340),0))))))</f>
        <v>0</v>
      </c>
      <c r="EF329" s="215" t="n">
        <f aca="false">IF(EC329=14,SUM(DK329:DK341),IF(EC329=15,SUM(DK329:DK342),IF(EC329=16,SUM(DK329:DK343),IF(EC329=17,SUM(DK329:DK344),IF(EC329=18,SUM(DK329:DK345),IF(EC329=19,SUM(DK329:DK346),0))))))</f>
        <v>0</v>
      </c>
      <c r="EG329" s="216" t="n">
        <f aca="false">ED329+EE329+EF329</f>
        <v>0</v>
      </c>
      <c r="EH329" s="215"/>
      <c r="EI329" s="216"/>
      <c r="EJ329" s="113" t="n">
        <f aca="false">EG329+EI329</f>
        <v>0</v>
      </c>
      <c r="EK329" s="113"/>
      <c r="EL329" s="113"/>
      <c r="EM329" s="113"/>
      <c r="EN329" s="113"/>
    </row>
    <row r="330" s="16" customFormat="true" ht="27" hidden="false" customHeight="true" outlineLevel="0" collapsed="false">
      <c r="B330" s="164" t="str">
        <f aca="false">IF(M330&gt;0,"Wypełnione","")</f>
        <v/>
      </c>
      <c r="C330" s="165" t="str">
        <f aca="false">IF(AU330=1,SUM(AU$11:AU330),"")</f>
        <v/>
      </c>
      <c r="D330" s="166"/>
      <c r="E330" s="167"/>
      <c r="F330" s="168"/>
      <c r="G330" s="169"/>
      <c r="H330" s="170"/>
      <c r="I330" s="168"/>
      <c r="J330" s="169"/>
      <c r="K330" s="170"/>
      <c r="L330" s="171"/>
      <c r="M330" s="172"/>
      <c r="N330" s="173"/>
      <c r="O330" s="173"/>
      <c r="P330" s="174"/>
      <c r="Q330" s="175"/>
      <c r="R330" s="175"/>
      <c r="S330" s="175"/>
      <c r="T330" s="175"/>
      <c r="U330" s="176"/>
      <c r="V330" s="177"/>
      <c r="W330" s="178"/>
      <c r="X330" s="178"/>
      <c r="Y330" s="178"/>
      <c r="Z330" s="178"/>
      <c r="AA330" s="178"/>
      <c r="AB330" s="178"/>
      <c r="AC330" s="178"/>
      <c r="AD330" s="178"/>
      <c r="AE330" s="179"/>
      <c r="AF330" s="180"/>
      <c r="AG330" s="177"/>
      <c r="AH330" s="178"/>
      <c r="AI330" s="181"/>
      <c r="AJ330" s="182"/>
      <c r="AK330" s="169"/>
      <c r="AL330" s="183"/>
      <c r="AM330" s="184"/>
      <c r="AN330" s="184"/>
      <c r="AO330" s="183"/>
      <c r="AP330" s="185"/>
      <c r="AQ330" s="186" t="str">
        <f aca="false">IF(BG330+BJ330&gt;0,"Wpisz miarę.","")</f>
        <v/>
      </c>
      <c r="AR330" s="187" t="n">
        <v>1</v>
      </c>
      <c r="AU330" s="188" t="n">
        <f aca="false">AW330</f>
        <v>0</v>
      </c>
      <c r="AV330" s="189" t="b">
        <f aca="false">ISNONTEXT(D330)</f>
        <v>1</v>
      </c>
      <c r="AW330" s="55" t="n">
        <f aca="false">IF(AV330=TRUE(),0,1)</f>
        <v>0</v>
      </c>
      <c r="AX330" s="190" t="n">
        <f aca="false">IF(D330=0,1,COUNTIF(D$12:D$401,D330))</f>
        <v>1</v>
      </c>
      <c r="AY330" s="191" t="n">
        <f aca="false">IF(AX330&gt;1,1,0)</f>
        <v>0</v>
      </c>
      <c r="BD330" s="193"/>
      <c r="BE330" s="193"/>
      <c r="BG330" s="194" t="n">
        <f aca="false">IF(AND(BH330&gt;0,BI330=0),1,0)</f>
        <v>0</v>
      </c>
      <c r="BH330" s="195" t="n">
        <f aca="false">AE330</f>
        <v>0</v>
      </c>
      <c r="BI330" s="187" t="n">
        <f aca="false">AF330</f>
        <v>0</v>
      </c>
      <c r="BJ330" s="194" t="n">
        <f aca="false">IF(AND(BK330&gt;0,BL330=0),1,0)</f>
        <v>0</v>
      </c>
      <c r="BK330" s="195" t="n">
        <f aca="false">AJ330</f>
        <v>0</v>
      </c>
      <c r="BL330" s="187" t="n">
        <f aca="false">AK330</f>
        <v>0</v>
      </c>
      <c r="BN330" s="196" t="n">
        <f aca="false">IF(P330&gt;0,1,0)</f>
        <v>0</v>
      </c>
      <c r="BO330" s="196" t="n">
        <f aca="false">IF(Q330&gt;0,1,0)</f>
        <v>0</v>
      </c>
      <c r="BP330" s="196" t="n">
        <f aca="false">IF(R330&gt;0,1,0)</f>
        <v>0</v>
      </c>
      <c r="BQ330" s="196" t="n">
        <f aca="false">IF(S330&gt;0,1,0)</f>
        <v>0</v>
      </c>
      <c r="BR330" s="196" t="n">
        <f aca="false">IF(T330&gt;0,1,0)</f>
        <v>0</v>
      </c>
      <c r="BS330" s="196" t="n">
        <f aca="false">IF(U330&gt;0,1,0)</f>
        <v>0</v>
      </c>
      <c r="BT330" s="197" t="n">
        <f aca="false">IF(SUM(BN330:BS330)&lt;=1,0,164)</f>
        <v>0</v>
      </c>
      <c r="CA330" s="27"/>
      <c r="CB330" s="199" t="str">
        <f aca="false">IF(ROUND(EJ330,2)=0,"",ROUND((K330-EJ330),2))</f>
        <v/>
      </c>
      <c r="CC330" s="200" t="str">
        <f aca="false">IF(CB330=0,"OK.",IF(CB330="","","Popraw  ;)"))</f>
        <v/>
      </c>
      <c r="CD330" s="201" t="str">
        <f aca="false">IF(ROWS(AP330:AP331)&gt;2,"Pamiętaj o wpisaniu WYPEŁNIONE do kol. z Filtrem","")</f>
        <v/>
      </c>
      <c r="CE330" s="217"/>
      <c r="CF330" s="218"/>
      <c r="CG330" s="218"/>
      <c r="CH330" s="218"/>
      <c r="CI330" s="220"/>
      <c r="CJ330" s="27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05" t="b">
        <f aca="false">ISNUMBER(D330)</f>
        <v>0</v>
      </c>
      <c r="CV330" s="206" t="b">
        <f aca="false">ISBLANK(D330)</f>
        <v>1</v>
      </c>
      <c r="CW330" s="189" t="b">
        <f aca="false">IF(CU330=CV330,FALSE(),TRUE())</f>
        <v>1</v>
      </c>
      <c r="CX330" s="55" t="n">
        <f aca="false">IF(CW330=TRUE(),0,1)</f>
        <v>0</v>
      </c>
      <c r="CY330" s="17"/>
      <c r="CZ330" s="55" t="n">
        <f aca="false">CX330</f>
        <v>0</v>
      </c>
      <c r="DA330" s="208" t="n">
        <f aca="false">IF(CZ330=0,DA329,CZ330)</f>
        <v>1</v>
      </c>
      <c r="DB330" s="161" t="n">
        <f aca="false">IF(DA330=1,1,IF(DA330=10,10,IF(DA330=20,20,10)))</f>
        <v>1</v>
      </c>
      <c r="DC330" s="222"/>
      <c r="DD330" s="208" t="n">
        <f aca="false">IF(DB330=1,1,0)</f>
        <v>1</v>
      </c>
      <c r="DE330" s="209" t="n">
        <f aca="false">DD330*K330</f>
        <v>0</v>
      </c>
      <c r="DF330" s="209" t="n">
        <f aca="false">DD330*M330</f>
        <v>0</v>
      </c>
      <c r="DG330" s="210"/>
      <c r="DH330" s="43"/>
      <c r="DI330" s="211"/>
      <c r="DJ330" s="112"/>
      <c r="DK330" s="162" t="n">
        <f aca="false">IF(DB330=1,M330,0)</f>
        <v>0</v>
      </c>
      <c r="DL330" s="212" t="n">
        <f aca="false">IF(AND(CZ330=1,DD330=1),2,DD330)</f>
        <v>1</v>
      </c>
      <c r="DM330" s="55" t="n">
        <f aca="false">IF(AND(DL330=2,DL331=2),2,IF(AND(DL330=2,DL331=1),3,DL330))</f>
        <v>1</v>
      </c>
      <c r="DN330" s="55" t="n">
        <f aca="false">IF(DM330=2,2,IF(AND(DM330=3,DM332=1),4,DM330))</f>
        <v>1</v>
      </c>
      <c r="DO330" s="55" t="n">
        <f aca="false">IF(DN330=2,2,IF(AND(DN330=4,DN333=1),5,DN330))</f>
        <v>1</v>
      </c>
      <c r="DP330" s="55" t="n">
        <f aca="false">IF(DO330=2,2,IF(AND(DO330=5,DO334=1),6,DO330))</f>
        <v>1</v>
      </c>
      <c r="DQ330" s="55" t="n">
        <f aca="false">IF(DP330=2,2,IF(AND(DP330=6,DP335=1),7,DP330))</f>
        <v>1</v>
      </c>
      <c r="DR330" s="55" t="n">
        <f aca="false">IF(DQ330=2,2,IF(AND(DQ330=7,DQ336=1),8,DQ330))</f>
        <v>1</v>
      </c>
      <c r="DS330" s="55" t="n">
        <f aca="false">IF(DR330=2,2,IF(AND(DR330=8,DR337=1),9,DR330))</f>
        <v>1</v>
      </c>
      <c r="DT330" s="55" t="n">
        <f aca="false">IF(DS330=2,2,IF(AND(DS330=9,DS338=1),10,DS330))</f>
        <v>1</v>
      </c>
      <c r="DU330" s="55" t="n">
        <f aca="false">IF(DT330=2,2,IF(AND(DT330=10,DT339=1),11,DT330))</f>
        <v>1</v>
      </c>
      <c r="DV330" s="55" t="n">
        <f aca="false">IF(DU330=2,2,IF(AND(DU330=11,DU340=1),12,DU330))</f>
        <v>1</v>
      </c>
      <c r="DW330" s="55" t="n">
        <f aca="false">IF(DV330=2,2,IF(AND(DV330=12,DV341=1),13,DV330))</f>
        <v>1</v>
      </c>
      <c r="DX330" s="55" t="n">
        <f aca="false">IF(DW330=2,2,IF(AND(DW330=13,DW342=1),14,DW330))</f>
        <v>1</v>
      </c>
      <c r="DY330" s="55" t="n">
        <f aca="false">IF(DX330=2,2,IF(AND(DX330=14,DX343=1),15,DX330))</f>
        <v>1</v>
      </c>
      <c r="DZ330" s="55" t="n">
        <f aca="false">IF(DY330=2,2,IF(AND(DY330=15,DY344=1),16,DY330))</f>
        <v>1</v>
      </c>
      <c r="EA330" s="55" t="n">
        <f aca="false">IF(DZ330=2,2,IF(AND(DZ330=16,DZ345=1),17,DZ330))</f>
        <v>1</v>
      </c>
      <c r="EB330" s="55" t="n">
        <f aca="false">IF(EA330=2,2,IF(AND(EA330=17,EA346=1),18,EA330))</f>
        <v>1</v>
      </c>
      <c r="EC330" s="213" t="n">
        <f aca="false">IF(EB330=2,2,IF(AND(EB330=18,EB347=1),19,EB330))</f>
        <v>1</v>
      </c>
      <c r="ED330" s="214" t="n">
        <f aca="false">IF(EC330=2,DK330,IF(EC330=3,(DK330+DK331),IF(EC330=4,(DK330+DK331+DK332),IF(EC330=5,(DK330+DK331+DK332+DK333),IF(EC330=6,(DK330+DK331+DK332+DK333+DK334),IF(EC330=7,(DK330+DK331+DK332+DK333+DK334+DK335),0))))))</f>
        <v>0</v>
      </c>
      <c r="EE330" s="215" t="n">
        <f aca="false">IF(EC330=8,(DK330+DK331+DK332+DK333+DK334+DK335+DK336),IF(EC330=9,(DK330+DK331+DK332+DK333+DK334+DK335+DK336+DK337),IF(EC330=10,(DK330+DK331+DK332+DK333+DK334+DK335+DK336+DK337+DK338),IF(EC330=11,(DK330+DK331+DK332+DK333+DK334+DK335+DK336+DK337+DK338+DK339),IF(EC330=12,(DK330+DK331+DK332+DK333+DK334+DK335+DK336+DK337+DK338+DK339+DK340),IF(EC330=13,(DK330+DK331+DK332+DK333+DK334+DK335+DK336+DK337+DK338+DK339+DK340+DK341),0))))))</f>
        <v>0</v>
      </c>
      <c r="EF330" s="215" t="n">
        <f aca="false">IF(EC330=14,SUM(DK330:DK342),IF(EC330=15,SUM(DK330:DK343),IF(EC330=16,SUM(DK330:DK344),IF(EC330=17,SUM(DK330:DK345),IF(EC330=18,SUM(DK330:DK346),IF(EC330=19,SUM(DK330:DK347),0))))))</f>
        <v>0</v>
      </c>
      <c r="EG330" s="216" t="n">
        <f aca="false">ED330+EE330+EF330</f>
        <v>0</v>
      </c>
      <c r="EH330" s="215"/>
      <c r="EI330" s="216"/>
      <c r="EJ330" s="113" t="n">
        <f aca="false">EG330+EI330</f>
        <v>0</v>
      </c>
      <c r="EK330" s="113"/>
      <c r="EL330" s="113"/>
      <c r="EM330" s="113"/>
      <c r="EN330" s="113"/>
    </row>
    <row r="331" s="16" customFormat="true" ht="27" hidden="false" customHeight="true" outlineLevel="0" collapsed="false">
      <c r="B331" s="164" t="str">
        <f aca="false">IF(M331&gt;0,"Wypełnione","")</f>
        <v/>
      </c>
      <c r="C331" s="165" t="str">
        <f aca="false">IF(AU331=1,SUM(AU$11:AU331),"")</f>
        <v/>
      </c>
      <c r="D331" s="166"/>
      <c r="E331" s="167"/>
      <c r="F331" s="168"/>
      <c r="G331" s="169"/>
      <c r="H331" s="170"/>
      <c r="I331" s="168"/>
      <c r="J331" s="169"/>
      <c r="K331" s="170"/>
      <c r="L331" s="171"/>
      <c r="M331" s="172"/>
      <c r="N331" s="173"/>
      <c r="O331" s="173"/>
      <c r="P331" s="174"/>
      <c r="Q331" s="175"/>
      <c r="R331" s="175"/>
      <c r="S331" s="175"/>
      <c r="T331" s="175"/>
      <c r="U331" s="176"/>
      <c r="V331" s="177"/>
      <c r="W331" s="178"/>
      <c r="X331" s="178"/>
      <c r="Y331" s="178"/>
      <c r="Z331" s="178"/>
      <c r="AA331" s="178"/>
      <c r="AB331" s="178"/>
      <c r="AC331" s="178"/>
      <c r="AD331" s="178"/>
      <c r="AE331" s="179"/>
      <c r="AF331" s="180"/>
      <c r="AG331" s="177"/>
      <c r="AH331" s="178"/>
      <c r="AI331" s="181"/>
      <c r="AJ331" s="182"/>
      <c r="AK331" s="169"/>
      <c r="AL331" s="183"/>
      <c r="AM331" s="184"/>
      <c r="AN331" s="184"/>
      <c r="AO331" s="183"/>
      <c r="AP331" s="185"/>
      <c r="AQ331" s="186" t="str">
        <f aca="false">IF(BG331+BJ331&gt;0,"Wpisz miarę.","")</f>
        <v/>
      </c>
      <c r="AR331" s="187" t="n">
        <v>1</v>
      </c>
      <c r="AU331" s="188" t="n">
        <f aca="false">AW331</f>
        <v>0</v>
      </c>
      <c r="AV331" s="189" t="b">
        <f aca="false">ISNONTEXT(D331)</f>
        <v>1</v>
      </c>
      <c r="AW331" s="55" t="n">
        <f aca="false">IF(AV331=TRUE(),0,1)</f>
        <v>0</v>
      </c>
      <c r="AX331" s="190" t="n">
        <f aca="false">IF(D331=0,1,COUNTIF(D$12:D$401,D331))</f>
        <v>1</v>
      </c>
      <c r="AY331" s="191" t="n">
        <f aca="false">IF(AX331&gt;1,1,0)</f>
        <v>0</v>
      </c>
      <c r="BD331" s="193"/>
      <c r="BE331" s="193"/>
      <c r="BG331" s="194" t="n">
        <f aca="false">IF(AND(BH331&gt;0,BI331=0),1,0)</f>
        <v>0</v>
      </c>
      <c r="BH331" s="195" t="n">
        <f aca="false">AE331</f>
        <v>0</v>
      </c>
      <c r="BI331" s="187" t="n">
        <f aca="false">AF331</f>
        <v>0</v>
      </c>
      <c r="BJ331" s="194" t="n">
        <f aca="false">IF(AND(BK331&gt;0,BL331=0),1,0)</f>
        <v>0</v>
      </c>
      <c r="BK331" s="195" t="n">
        <f aca="false">AJ331</f>
        <v>0</v>
      </c>
      <c r="BL331" s="187" t="n">
        <f aca="false">AK331</f>
        <v>0</v>
      </c>
      <c r="BN331" s="196" t="n">
        <f aca="false">IF(P331&gt;0,1,0)</f>
        <v>0</v>
      </c>
      <c r="BO331" s="196" t="n">
        <f aca="false">IF(Q331&gt;0,1,0)</f>
        <v>0</v>
      </c>
      <c r="BP331" s="196" t="n">
        <f aca="false">IF(R331&gt;0,1,0)</f>
        <v>0</v>
      </c>
      <c r="BQ331" s="196" t="n">
        <f aca="false">IF(S331&gt;0,1,0)</f>
        <v>0</v>
      </c>
      <c r="BR331" s="196" t="n">
        <f aca="false">IF(T331&gt;0,1,0)</f>
        <v>0</v>
      </c>
      <c r="BS331" s="196" t="n">
        <f aca="false">IF(U331&gt;0,1,0)</f>
        <v>0</v>
      </c>
      <c r="BT331" s="197" t="n">
        <f aca="false">IF(SUM(BN331:BS331)&lt;=1,0,164)</f>
        <v>0</v>
      </c>
      <c r="CA331" s="27"/>
      <c r="CB331" s="199" t="str">
        <f aca="false">IF(ROUND(EJ331,2)=0,"",ROUND((K331-EJ331),2))</f>
        <v/>
      </c>
      <c r="CC331" s="200" t="str">
        <f aca="false">IF(CB331=0,"OK.",IF(CB331="","","Popraw  ;)"))</f>
        <v/>
      </c>
      <c r="CD331" s="201" t="str">
        <f aca="false">IF(ROWS(AP331:AP332)&gt;2,"Pamiętaj o wpisaniu WYPEŁNIONE do kol. z Filtrem","")</f>
        <v/>
      </c>
      <c r="CE331" s="217"/>
      <c r="CF331" s="218"/>
      <c r="CG331" s="218"/>
      <c r="CH331" s="218"/>
      <c r="CI331" s="220"/>
      <c r="CJ331" s="27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05" t="b">
        <f aca="false">ISNUMBER(D331)</f>
        <v>0</v>
      </c>
      <c r="CV331" s="206" t="b">
        <f aca="false">ISBLANK(D331)</f>
        <v>1</v>
      </c>
      <c r="CW331" s="189" t="b">
        <f aca="false">IF(CU331=CV331,FALSE(),TRUE())</f>
        <v>1</v>
      </c>
      <c r="CX331" s="55" t="n">
        <f aca="false">IF(CW331=TRUE(),0,1)</f>
        <v>0</v>
      </c>
      <c r="CY331" s="17"/>
      <c r="CZ331" s="55" t="n">
        <f aca="false">CX331</f>
        <v>0</v>
      </c>
      <c r="DA331" s="208" t="n">
        <f aca="false">IF(CZ331=0,DA330,CZ331)</f>
        <v>1</v>
      </c>
      <c r="DB331" s="161" t="n">
        <f aca="false">IF(DA331=1,1,IF(DA331=10,10,IF(DA331=20,20,10)))</f>
        <v>1</v>
      </c>
      <c r="DC331" s="222"/>
      <c r="DD331" s="208" t="n">
        <f aca="false">IF(DB331=1,1,0)</f>
        <v>1</v>
      </c>
      <c r="DE331" s="209" t="n">
        <f aca="false">DD331*K331</f>
        <v>0</v>
      </c>
      <c r="DF331" s="209" t="n">
        <f aca="false">DD331*M331</f>
        <v>0</v>
      </c>
      <c r="DG331" s="210"/>
      <c r="DH331" s="43"/>
      <c r="DI331" s="211"/>
      <c r="DJ331" s="112"/>
      <c r="DK331" s="162" t="n">
        <f aca="false">IF(DB331=1,M331,0)</f>
        <v>0</v>
      </c>
      <c r="DL331" s="212" t="n">
        <f aca="false">IF(AND(CZ331=1,DD331=1),2,DD331)</f>
        <v>1</v>
      </c>
      <c r="DM331" s="55" t="n">
        <f aca="false">IF(AND(DL331=2,DL332=2),2,IF(AND(DL331=2,DL332=1),3,DL331))</f>
        <v>1</v>
      </c>
      <c r="DN331" s="55" t="n">
        <f aca="false">IF(DM331=2,2,IF(AND(DM331=3,DM333=1),4,DM331))</f>
        <v>1</v>
      </c>
      <c r="DO331" s="55" t="n">
        <f aca="false">IF(DN331=2,2,IF(AND(DN331=4,DN334=1),5,DN331))</f>
        <v>1</v>
      </c>
      <c r="DP331" s="55" t="n">
        <f aca="false">IF(DO331=2,2,IF(AND(DO331=5,DO335=1),6,DO331))</f>
        <v>1</v>
      </c>
      <c r="DQ331" s="55" t="n">
        <f aca="false">IF(DP331=2,2,IF(AND(DP331=6,DP336=1),7,DP331))</f>
        <v>1</v>
      </c>
      <c r="DR331" s="55" t="n">
        <f aca="false">IF(DQ331=2,2,IF(AND(DQ331=7,DQ337=1),8,DQ331))</f>
        <v>1</v>
      </c>
      <c r="DS331" s="55" t="n">
        <f aca="false">IF(DR331=2,2,IF(AND(DR331=8,DR338=1),9,DR331))</f>
        <v>1</v>
      </c>
      <c r="DT331" s="55" t="n">
        <f aca="false">IF(DS331=2,2,IF(AND(DS331=9,DS339=1),10,DS331))</f>
        <v>1</v>
      </c>
      <c r="DU331" s="55" t="n">
        <f aca="false">IF(DT331=2,2,IF(AND(DT331=10,DT340=1),11,DT331))</f>
        <v>1</v>
      </c>
      <c r="DV331" s="55" t="n">
        <f aca="false">IF(DU331=2,2,IF(AND(DU331=11,DU341=1),12,DU331))</f>
        <v>1</v>
      </c>
      <c r="DW331" s="55" t="n">
        <f aca="false">IF(DV331=2,2,IF(AND(DV331=12,DV342=1),13,DV331))</f>
        <v>1</v>
      </c>
      <c r="DX331" s="55" t="n">
        <f aca="false">IF(DW331=2,2,IF(AND(DW331=13,DW343=1),14,DW331))</f>
        <v>1</v>
      </c>
      <c r="DY331" s="55" t="n">
        <f aca="false">IF(DX331=2,2,IF(AND(DX331=14,DX344=1),15,DX331))</f>
        <v>1</v>
      </c>
      <c r="DZ331" s="55" t="n">
        <f aca="false">IF(DY331=2,2,IF(AND(DY331=15,DY345=1),16,DY331))</f>
        <v>1</v>
      </c>
      <c r="EA331" s="55" t="n">
        <f aca="false">IF(DZ331=2,2,IF(AND(DZ331=16,DZ346=1),17,DZ331))</f>
        <v>1</v>
      </c>
      <c r="EB331" s="55" t="n">
        <f aca="false">IF(EA331=2,2,IF(AND(EA331=17,EA347=1),18,EA331))</f>
        <v>1</v>
      </c>
      <c r="EC331" s="213" t="n">
        <f aca="false">IF(EB331=2,2,IF(AND(EB331=18,EB348=1),19,EB331))</f>
        <v>1</v>
      </c>
      <c r="ED331" s="214" t="n">
        <f aca="false">IF(EC331=2,DK331,IF(EC331=3,(DK331+DK332),IF(EC331=4,(DK331+DK332+DK333),IF(EC331=5,(DK331+DK332+DK333+DK334),IF(EC331=6,(DK331+DK332+DK333+DK334+DK335),IF(EC331=7,(DK331+DK332+DK333+DK334+DK335+DK336),0))))))</f>
        <v>0</v>
      </c>
      <c r="EE331" s="215" t="n">
        <f aca="false">IF(EC331=8,(DK331+DK332+DK333+DK334+DK335+DK336+DK337),IF(EC331=9,(DK331+DK332+DK333+DK334+DK335+DK336+DK337+DK338),IF(EC331=10,(DK331+DK332+DK333+DK334+DK335+DK336+DK337+DK338+DK339),IF(EC331=11,(DK331+DK332+DK333+DK334+DK335+DK336+DK337+DK338+DK339+DK340),IF(EC331=12,(DK331+DK332+DK333+DK334+DK335+DK336+DK337+DK338+DK339+DK340+DK341),IF(EC331=13,(DK331+DK332+DK333+DK334+DK335+DK336+DK337+DK338+DK339+DK340+DK341+DK342),0))))))</f>
        <v>0</v>
      </c>
      <c r="EF331" s="215" t="n">
        <f aca="false">IF(EC331=14,SUM(DK331:DK343),IF(EC331=15,SUM(DK331:DK344),IF(EC331=16,SUM(DK331:DK345),IF(EC331=17,SUM(DK331:DK346),IF(EC331=18,SUM(DK331:DK347),IF(EC331=19,SUM(DK331:DK348),0))))))</f>
        <v>0</v>
      </c>
      <c r="EG331" s="216" t="n">
        <f aca="false">ED331+EE331+EF331</f>
        <v>0</v>
      </c>
      <c r="EH331" s="215"/>
      <c r="EI331" s="216"/>
      <c r="EJ331" s="113" t="n">
        <f aca="false">EG331+EI331</f>
        <v>0</v>
      </c>
      <c r="EK331" s="113"/>
      <c r="EL331" s="113"/>
      <c r="EM331" s="113"/>
      <c r="EN331" s="113"/>
    </row>
    <row r="332" s="16" customFormat="true" ht="27" hidden="false" customHeight="true" outlineLevel="0" collapsed="false">
      <c r="B332" s="164" t="str">
        <f aca="false">IF(M332&gt;0,"Wypełnione","")</f>
        <v/>
      </c>
      <c r="C332" s="165" t="str">
        <f aca="false">IF(AU332=1,SUM(AU$11:AU332),"")</f>
        <v/>
      </c>
      <c r="D332" s="166"/>
      <c r="E332" s="167"/>
      <c r="F332" s="168"/>
      <c r="G332" s="169"/>
      <c r="H332" s="170"/>
      <c r="I332" s="168"/>
      <c r="J332" s="169"/>
      <c r="K332" s="170"/>
      <c r="L332" s="171"/>
      <c r="M332" s="172"/>
      <c r="N332" s="173"/>
      <c r="O332" s="173"/>
      <c r="P332" s="174"/>
      <c r="Q332" s="175"/>
      <c r="R332" s="175"/>
      <c r="S332" s="175"/>
      <c r="T332" s="175"/>
      <c r="U332" s="176"/>
      <c r="V332" s="177"/>
      <c r="W332" s="178"/>
      <c r="X332" s="178"/>
      <c r="Y332" s="178"/>
      <c r="Z332" s="178"/>
      <c r="AA332" s="178"/>
      <c r="AB332" s="178"/>
      <c r="AC332" s="178"/>
      <c r="AD332" s="178"/>
      <c r="AE332" s="179"/>
      <c r="AF332" s="180"/>
      <c r="AG332" s="177"/>
      <c r="AH332" s="178"/>
      <c r="AI332" s="181"/>
      <c r="AJ332" s="182"/>
      <c r="AK332" s="169"/>
      <c r="AL332" s="183"/>
      <c r="AM332" s="184"/>
      <c r="AN332" s="184"/>
      <c r="AO332" s="183"/>
      <c r="AP332" s="185"/>
      <c r="AQ332" s="186" t="str">
        <f aca="false">IF(BG332+BJ332&gt;0,"Wpisz miarę.","")</f>
        <v/>
      </c>
      <c r="AR332" s="187" t="n">
        <v>1</v>
      </c>
      <c r="AU332" s="188" t="n">
        <f aca="false">AW332</f>
        <v>0</v>
      </c>
      <c r="AV332" s="189" t="b">
        <f aca="false">ISNONTEXT(D332)</f>
        <v>1</v>
      </c>
      <c r="AW332" s="55" t="n">
        <f aca="false">IF(AV332=TRUE(),0,1)</f>
        <v>0</v>
      </c>
      <c r="AX332" s="190" t="n">
        <f aca="false">IF(D332=0,1,COUNTIF(D$12:D$401,D332))</f>
        <v>1</v>
      </c>
      <c r="AY332" s="191" t="n">
        <f aca="false">IF(AX332&gt;1,1,0)</f>
        <v>0</v>
      </c>
      <c r="BD332" s="193"/>
      <c r="BE332" s="193"/>
      <c r="BG332" s="194" t="n">
        <f aca="false">IF(AND(BH332&gt;0,BI332=0),1,0)</f>
        <v>0</v>
      </c>
      <c r="BH332" s="195" t="n">
        <f aca="false">AE332</f>
        <v>0</v>
      </c>
      <c r="BI332" s="187" t="n">
        <f aca="false">AF332</f>
        <v>0</v>
      </c>
      <c r="BJ332" s="194" t="n">
        <f aca="false">IF(AND(BK332&gt;0,BL332=0),1,0)</f>
        <v>0</v>
      </c>
      <c r="BK332" s="195" t="n">
        <f aca="false">AJ332</f>
        <v>0</v>
      </c>
      <c r="BL332" s="187" t="n">
        <f aca="false">AK332</f>
        <v>0</v>
      </c>
      <c r="BN332" s="196" t="n">
        <f aca="false">IF(P332&gt;0,1,0)</f>
        <v>0</v>
      </c>
      <c r="BO332" s="196" t="n">
        <f aca="false">IF(Q332&gt;0,1,0)</f>
        <v>0</v>
      </c>
      <c r="BP332" s="196" t="n">
        <f aca="false">IF(R332&gt;0,1,0)</f>
        <v>0</v>
      </c>
      <c r="BQ332" s="196" t="n">
        <f aca="false">IF(S332&gt;0,1,0)</f>
        <v>0</v>
      </c>
      <c r="BR332" s="196" t="n">
        <f aca="false">IF(T332&gt;0,1,0)</f>
        <v>0</v>
      </c>
      <c r="BS332" s="196" t="n">
        <f aca="false">IF(U332&gt;0,1,0)</f>
        <v>0</v>
      </c>
      <c r="BT332" s="197" t="n">
        <f aca="false">IF(SUM(BN332:BS332)&lt;=1,0,164)</f>
        <v>0</v>
      </c>
      <c r="CA332" s="27"/>
      <c r="CB332" s="199" t="str">
        <f aca="false">IF(ROUND(EJ332,2)=0,"",ROUND((K332-EJ332),2))</f>
        <v/>
      </c>
      <c r="CC332" s="200" t="str">
        <f aca="false">IF(CB332=0,"OK.",IF(CB332="","","Popraw  ;)"))</f>
        <v/>
      </c>
      <c r="CD332" s="201" t="str">
        <f aca="false">IF(ROWS(AP332:AP333)&gt;2,"Pamiętaj o wpisaniu WYPEŁNIONE do kol. z Filtrem","")</f>
        <v/>
      </c>
      <c r="CE332" s="217"/>
      <c r="CF332" s="218"/>
      <c r="CG332" s="218"/>
      <c r="CH332" s="218"/>
      <c r="CI332" s="220"/>
      <c r="CJ332" s="27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05" t="b">
        <f aca="false">ISNUMBER(D332)</f>
        <v>0</v>
      </c>
      <c r="CV332" s="206" t="b">
        <f aca="false">ISBLANK(D332)</f>
        <v>1</v>
      </c>
      <c r="CW332" s="189" t="b">
        <f aca="false">IF(CU332=CV332,FALSE(),TRUE())</f>
        <v>1</v>
      </c>
      <c r="CX332" s="55" t="n">
        <f aca="false">IF(CW332=TRUE(),0,1)</f>
        <v>0</v>
      </c>
      <c r="CY332" s="27"/>
      <c r="CZ332" s="55" t="n">
        <f aca="false">CX332</f>
        <v>0</v>
      </c>
      <c r="DA332" s="208" t="n">
        <f aca="false">IF(CZ332=0,DA331,CZ332)</f>
        <v>1</v>
      </c>
      <c r="DB332" s="161" t="n">
        <f aca="false">IF(DA332=1,1,IF(DA332=10,10,IF(DA332=20,20,10)))</f>
        <v>1</v>
      </c>
      <c r="DC332" s="27"/>
      <c r="DD332" s="208" t="n">
        <f aca="false">IF(DB332=1,1,0)</f>
        <v>1</v>
      </c>
      <c r="DE332" s="209" t="n">
        <f aca="false">DD332*K332</f>
        <v>0</v>
      </c>
      <c r="DF332" s="209" t="n">
        <f aca="false">DD332*M332</f>
        <v>0</v>
      </c>
      <c r="DG332" s="210"/>
      <c r="DH332" s="43"/>
      <c r="DI332" s="211"/>
      <c r="DJ332" s="112"/>
      <c r="DK332" s="162" t="n">
        <f aca="false">IF(DB332=1,M332,0)</f>
        <v>0</v>
      </c>
      <c r="DL332" s="212" t="n">
        <f aca="false">IF(AND(CZ332=1,DD332=1),2,DD332)</f>
        <v>1</v>
      </c>
      <c r="DM332" s="55" t="n">
        <f aca="false">IF(AND(DL332=2,DL333=2),2,IF(AND(DL332=2,DL333=1),3,DL332))</f>
        <v>1</v>
      </c>
      <c r="DN332" s="55" t="n">
        <f aca="false">IF(DM332=2,2,IF(AND(DM332=3,DM334=1),4,DM332))</f>
        <v>1</v>
      </c>
      <c r="DO332" s="55" t="n">
        <f aca="false">IF(DN332=2,2,IF(AND(DN332=4,DN335=1),5,DN332))</f>
        <v>1</v>
      </c>
      <c r="DP332" s="55" t="n">
        <f aca="false">IF(DO332=2,2,IF(AND(DO332=5,DO336=1),6,DO332))</f>
        <v>1</v>
      </c>
      <c r="DQ332" s="55" t="n">
        <f aca="false">IF(DP332=2,2,IF(AND(DP332=6,DP337=1),7,DP332))</f>
        <v>1</v>
      </c>
      <c r="DR332" s="55" t="n">
        <f aca="false">IF(DQ332=2,2,IF(AND(DQ332=7,DQ338=1),8,DQ332))</f>
        <v>1</v>
      </c>
      <c r="DS332" s="55" t="n">
        <f aca="false">IF(DR332=2,2,IF(AND(DR332=8,DR339=1),9,DR332))</f>
        <v>1</v>
      </c>
      <c r="DT332" s="55" t="n">
        <f aca="false">IF(DS332=2,2,IF(AND(DS332=9,DS340=1),10,DS332))</f>
        <v>1</v>
      </c>
      <c r="DU332" s="55" t="n">
        <f aca="false">IF(DT332=2,2,IF(AND(DT332=10,DT341=1),11,DT332))</f>
        <v>1</v>
      </c>
      <c r="DV332" s="55" t="n">
        <f aca="false">IF(DU332=2,2,IF(AND(DU332=11,DU342=1),12,DU332))</f>
        <v>1</v>
      </c>
      <c r="DW332" s="55" t="n">
        <f aca="false">IF(DV332=2,2,IF(AND(DV332=12,DV343=1),13,DV332))</f>
        <v>1</v>
      </c>
      <c r="DX332" s="55" t="n">
        <f aca="false">IF(DW332=2,2,IF(AND(DW332=13,DW344=1),14,DW332))</f>
        <v>1</v>
      </c>
      <c r="DY332" s="55" t="n">
        <f aca="false">IF(DX332=2,2,IF(AND(DX332=14,DX345=1),15,DX332))</f>
        <v>1</v>
      </c>
      <c r="DZ332" s="55" t="n">
        <f aca="false">IF(DY332=2,2,IF(AND(DY332=15,DY346=1),16,DY332))</f>
        <v>1</v>
      </c>
      <c r="EA332" s="55" t="n">
        <f aca="false">IF(DZ332=2,2,IF(AND(DZ332=16,DZ347=1),17,DZ332))</f>
        <v>1</v>
      </c>
      <c r="EB332" s="55" t="n">
        <f aca="false">IF(EA332=2,2,IF(AND(EA332=17,EA348=1),18,EA332))</f>
        <v>1</v>
      </c>
      <c r="EC332" s="213" t="n">
        <f aca="false">IF(EB332=2,2,IF(AND(EB332=18,EB349=1),19,EB332))</f>
        <v>1</v>
      </c>
      <c r="ED332" s="214" t="n">
        <f aca="false">IF(EC332=2,DK332,IF(EC332=3,(DK332+DK333),IF(EC332=4,(DK332+DK333+DK334),IF(EC332=5,(DK332+DK333+DK334+DK335),IF(EC332=6,(DK332+DK333+DK334+DK335+DK336),IF(EC332=7,(DK332+DK333+DK334+DK335+DK336+DK337),0))))))</f>
        <v>0</v>
      </c>
      <c r="EE332" s="215" t="n">
        <f aca="false">IF(EC332=8,(DK332+DK333+DK334+DK335+DK336+DK337+DK338),IF(EC332=9,(DK332+DK333+DK334+DK335+DK336+DK337+DK338+DK339),IF(EC332=10,(DK332+DK333+DK334+DK335+DK336+DK337+DK338+DK339+DK340),IF(EC332=11,(DK332+DK333+DK334+DK335+DK336+DK337+DK338+DK339+DK340+DK341),IF(EC332=12,(DK332+DK333+DK334+DK335+DK336+DK337+DK338+DK339+DK340+DK341+DK342),IF(EC332=13,(DK332+DK333+DK334+DK335+DK336+DK337+DK338+DK339+DK340+DK341+DK342+DK343),0))))))</f>
        <v>0</v>
      </c>
      <c r="EF332" s="215" t="n">
        <f aca="false">IF(EC332=14,SUM(DK332:DK344),IF(EC332=15,SUM(DK332:DK345),IF(EC332=16,SUM(DK332:DK346),IF(EC332=17,SUM(DK332:DK347),IF(EC332=18,SUM(DK332:DK348),IF(EC332=19,SUM(DK332:DK349),0))))))</f>
        <v>0</v>
      </c>
      <c r="EG332" s="216" t="n">
        <f aca="false">ED332+EE332+EF332</f>
        <v>0</v>
      </c>
      <c r="EH332" s="215"/>
      <c r="EI332" s="216"/>
      <c r="EJ332" s="113" t="n">
        <f aca="false">EG332+EI332</f>
        <v>0</v>
      </c>
      <c r="EK332" s="113"/>
      <c r="EL332" s="113"/>
      <c r="EM332" s="113"/>
      <c r="EN332" s="113"/>
    </row>
    <row r="333" s="16" customFormat="true" ht="27" hidden="false" customHeight="true" outlineLevel="0" collapsed="false">
      <c r="B333" s="164" t="str">
        <f aca="false">IF(M333&gt;0,"Wypełnione","")</f>
        <v/>
      </c>
      <c r="C333" s="165" t="str">
        <f aca="false">IF(AU333=1,SUM(AU$11:AU333),"")</f>
        <v/>
      </c>
      <c r="D333" s="166"/>
      <c r="E333" s="167"/>
      <c r="F333" s="168"/>
      <c r="G333" s="169"/>
      <c r="H333" s="170"/>
      <c r="I333" s="168"/>
      <c r="J333" s="169"/>
      <c r="K333" s="170"/>
      <c r="L333" s="171"/>
      <c r="M333" s="172"/>
      <c r="N333" s="173"/>
      <c r="O333" s="173"/>
      <c r="P333" s="174"/>
      <c r="Q333" s="175"/>
      <c r="R333" s="175"/>
      <c r="S333" s="175"/>
      <c r="T333" s="175"/>
      <c r="U333" s="176"/>
      <c r="V333" s="177"/>
      <c r="W333" s="178"/>
      <c r="X333" s="178"/>
      <c r="Y333" s="178"/>
      <c r="Z333" s="178"/>
      <c r="AA333" s="178"/>
      <c r="AB333" s="178"/>
      <c r="AC333" s="178"/>
      <c r="AD333" s="178"/>
      <c r="AE333" s="179"/>
      <c r="AF333" s="180"/>
      <c r="AG333" s="177"/>
      <c r="AH333" s="178"/>
      <c r="AI333" s="181"/>
      <c r="AJ333" s="182"/>
      <c r="AK333" s="169"/>
      <c r="AL333" s="183"/>
      <c r="AM333" s="184"/>
      <c r="AN333" s="184"/>
      <c r="AO333" s="183"/>
      <c r="AP333" s="185"/>
      <c r="AQ333" s="186" t="str">
        <f aca="false">IF(BG333+BJ333&gt;0,"Wpisz miarę.","")</f>
        <v/>
      </c>
      <c r="AR333" s="187" t="n">
        <v>1</v>
      </c>
      <c r="AU333" s="188" t="n">
        <f aca="false">AW333</f>
        <v>0</v>
      </c>
      <c r="AV333" s="189" t="b">
        <f aca="false">ISNONTEXT(D333)</f>
        <v>1</v>
      </c>
      <c r="AW333" s="55" t="n">
        <f aca="false">IF(AV333=TRUE(),0,1)</f>
        <v>0</v>
      </c>
      <c r="AX333" s="190" t="n">
        <f aca="false">IF(D333=0,1,COUNTIF(D$12:D$401,D333))</f>
        <v>1</v>
      </c>
      <c r="AY333" s="191" t="n">
        <f aca="false">IF(AX333&gt;1,1,0)</f>
        <v>0</v>
      </c>
      <c r="BD333" s="193"/>
      <c r="BE333" s="193"/>
      <c r="BG333" s="194" t="n">
        <f aca="false">IF(AND(BH333&gt;0,BI333=0),1,0)</f>
        <v>0</v>
      </c>
      <c r="BH333" s="195" t="n">
        <f aca="false">AE333</f>
        <v>0</v>
      </c>
      <c r="BI333" s="187" t="n">
        <f aca="false">AF333</f>
        <v>0</v>
      </c>
      <c r="BJ333" s="194" t="n">
        <f aca="false">IF(AND(BK333&gt;0,BL333=0),1,0)</f>
        <v>0</v>
      </c>
      <c r="BK333" s="195" t="n">
        <f aca="false">AJ333</f>
        <v>0</v>
      </c>
      <c r="BL333" s="187" t="n">
        <f aca="false">AK333</f>
        <v>0</v>
      </c>
      <c r="BN333" s="196" t="n">
        <f aca="false">IF(P333&gt;0,1,0)</f>
        <v>0</v>
      </c>
      <c r="BO333" s="196" t="n">
        <f aca="false">IF(Q333&gt;0,1,0)</f>
        <v>0</v>
      </c>
      <c r="BP333" s="196" t="n">
        <f aca="false">IF(R333&gt;0,1,0)</f>
        <v>0</v>
      </c>
      <c r="BQ333" s="196" t="n">
        <f aca="false">IF(S333&gt;0,1,0)</f>
        <v>0</v>
      </c>
      <c r="BR333" s="196" t="n">
        <f aca="false">IF(T333&gt;0,1,0)</f>
        <v>0</v>
      </c>
      <c r="BS333" s="196" t="n">
        <f aca="false">IF(U333&gt;0,1,0)</f>
        <v>0</v>
      </c>
      <c r="BT333" s="197" t="n">
        <f aca="false">IF(SUM(BN333:BS333)&lt;=1,0,164)</f>
        <v>0</v>
      </c>
      <c r="CA333" s="27"/>
      <c r="CB333" s="199" t="str">
        <f aca="false">IF(ROUND(EJ333,2)=0,"",ROUND((K333-EJ333),2))</f>
        <v/>
      </c>
      <c r="CC333" s="200" t="str">
        <f aca="false">IF(CB333=0,"OK.",IF(CB333="","","Popraw  ;)"))</f>
        <v/>
      </c>
      <c r="CD333" s="201" t="str">
        <f aca="false">IF(ROWS(AP333:AP334)&gt;2,"Pamiętaj o wpisaniu WYPEŁNIONE do kol. z Filtrem","")</f>
        <v/>
      </c>
      <c r="CE333" s="217"/>
      <c r="CF333" s="218"/>
      <c r="CG333" s="218"/>
      <c r="CH333" s="218"/>
      <c r="CI333" s="220"/>
      <c r="CJ333" s="27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05" t="b">
        <f aca="false">ISNUMBER(D333)</f>
        <v>0</v>
      </c>
      <c r="CV333" s="206" t="b">
        <f aca="false">ISBLANK(D333)</f>
        <v>1</v>
      </c>
      <c r="CW333" s="189" t="b">
        <f aca="false">IF(CU333=CV333,FALSE(),TRUE())</f>
        <v>1</v>
      </c>
      <c r="CX333" s="55" t="n">
        <f aca="false">IF(CW333=TRUE(),0,1)</f>
        <v>0</v>
      </c>
      <c r="CY333" s="27"/>
      <c r="CZ333" s="55" t="n">
        <f aca="false">CX333</f>
        <v>0</v>
      </c>
      <c r="DA333" s="208" t="n">
        <f aca="false">IF(CZ333=0,DA332,CZ333)</f>
        <v>1</v>
      </c>
      <c r="DB333" s="161" t="n">
        <f aca="false">IF(DA333=1,1,IF(DA333=10,10,IF(DA333=20,20,10)))</f>
        <v>1</v>
      </c>
      <c r="DC333" s="27"/>
      <c r="DD333" s="208" t="n">
        <f aca="false">IF(DB333=1,1,0)</f>
        <v>1</v>
      </c>
      <c r="DE333" s="209" t="n">
        <f aca="false">DD333*K333</f>
        <v>0</v>
      </c>
      <c r="DF333" s="209" t="n">
        <f aca="false">DD333*M333</f>
        <v>0</v>
      </c>
      <c r="DG333" s="210"/>
      <c r="DH333" s="43"/>
      <c r="DI333" s="211"/>
      <c r="DJ333" s="112"/>
      <c r="DK333" s="162" t="n">
        <f aca="false">IF(DB333=1,M333,0)</f>
        <v>0</v>
      </c>
      <c r="DL333" s="212" t="n">
        <f aca="false">IF(AND(CZ333=1,DD333=1),2,DD333)</f>
        <v>1</v>
      </c>
      <c r="DM333" s="55" t="n">
        <f aca="false">IF(AND(DL333=2,DL334=2),2,IF(AND(DL333=2,DL334=1),3,DL333))</f>
        <v>1</v>
      </c>
      <c r="DN333" s="55" t="n">
        <f aca="false">IF(DM333=2,2,IF(AND(DM333=3,DM335=1),4,DM333))</f>
        <v>1</v>
      </c>
      <c r="DO333" s="55" t="n">
        <f aca="false">IF(DN333=2,2,IF(AND(DN333=4,DN336=1),5,DN333))</f>
        <v>1</v>
      </c>
      <c r="DP333" s="55" t="n">
        <f aca="false">IF(DO333=2,2,IF(AND(DO333=5,DO337=1),6,DO333))</f>
        <v>1</v>
      </c>
      <c r="DQ333" s="55" t="n">
        <f aca="false">IF(DP333=2,2,IF(AND(DP333=6,DP338=1),7,DP333))</f>
        <v>1</v>
      </c>
      <c r="DR333" s="55" t="n">
        <f aca="false">IF(DQ333=2,2,IF(AND(DQ333=7,DQ339=1),8,DQ333))</f>
        <v>1</v>
      </c>
      <c r="DS333" s="55" t="n">
        <f aca="false">IF(DR333=2,2,IF(AND(DR333=8,DR340=1),9,DR333))</f>
        <v>1</v>
      </c>
      <c r="DT333" s="55" t="n">
        <f aca="false">IF(DS333=2,2,IF(AND(DS333=9,DS341=1),10,DS333))</f>
        <v>1</v>
      </c>
      <c r="DU333" s="55" t="n">
        <f aca="false">IF(DT333=2,2,IF(AND(DT333=10,DT342=1),11,DT333))</f>
        <v>1</v>
      </c>
      <c r="DV333" s="55" t="n">
        <f aca="false">IF(DU333=2,2,IF(AND(DU333=11,DU343=1),12,DU333))</f>
        <v>1</v>
      </c>
      <c r="DW333" s="55" t="n">
        <f aca="false">IF(DV333=2,2,IF(AND(DV333=12,DV344=1),13,DV333))</f>
        <v>1</v>
      </c>
      <c r="DX333" s="55" t="n">
        <f aca="false">IF(DW333=2,2,IF(AND(DW333=13,DW345=1),14,DW333))</f>
        <v>1</v>
      </c>
      <c r="DY333" s="55" t="n">
        <f aca="false">IF(DX333=2,2,IF(AND(DX333=14,DX346=1),15,DX333))</f>
        <v>1</v>
      </c>
      <c r="DZ333" s="55" t="n">
        <f aca="false">IF(DY333=2,2,IF(AND(DY333=15,DY347=1),16,DY333))</f>
        <v>1</v>
      </c>
      <c r="EA333" s="55" t="n">
        <f aca="false">IF(DZ333=2,2,IF(AND(DZ333=16,DZ348=1),17,DZ333))</f>
        <v>1</v>
      </c>
      <c r="EB333" s="55" t="n">
        <f aca="false">IF(EA333=2,2,IF(AND(EA333=17,EA349=1),18,EA333))</f>
        <v>1</v>
      </c>
      <c r="EC333" s="213" t="n">
        <f aca="false">IF(EB333=2,2,IF(AND(EB333=18,EB350=1),19,EB333))</f>
        <v>1</v>
      </c>
      <c r="ED333" s="214" t="n">
        <f aca="false">IF(EC333=2,DK333,IF(EC333=3,(DK333+DK334),IF(EC333=4,(DK333+DK334+DK335),IF(EC333=5,(DK333+DK334+DK335+DK336),IF(EC333=6,(DK333+DK334+DK335+DK336+DK337),IF(EC333=7,(DK333+DK334+DK335+DK336+DK337+DK338),0))))))</f>
        <v>0</v>
      </c>
      <c r="EE333" s="215" t="n">
        <f aca="false">IF(EC333=8,(DK333+DK334+DK335+DK336+DK337+DK338+DK339),IF(EC333=9,(DK333+DK334+DK335+DK336+DK337+DK338+DK339+DK340),IF(EC333=10,(DK333+DK334+DK335+DK336+DK337+DK338+DK339+DK340+DK341),IF(EC333=11,(DK333+DK334+DK335+DK336+DK337+DK338+DK339+DK340+DK341+DK342),IF(EC333=12,(DK333+DK334+DK335+DK336+DK337+DK338+DK339+DK340+DK341+DK342+DK343),IF(EC333=13,(DK333+DK334+DK335+DK336+DK337+DK338+DK339+DK340+DK341+DK342+DK343+DK344),0))))))</f>
        <v>0</v>
      </c>
      <c r="EF333" s="215" t="n">
        <f aca="false">IF(EC333=14,SUM(DK333:DK345),IF(EC333=15,SUM(DK333:DK346),IF(EC333=16,SUM(DK333:DK347),IF(EC333=17,SUM(DK333:DK348),IF(EC333=18,SUM(DK333:DK349),IF(EC333=19,SUM(DK333:DK350),0))))))</f>
        <v>0</v>
      </c>
      <c r="EG333" s="216" t="n">
        <f aca="false">ED333+EE333+EF333</f>
        <v>0</v>
      </c>
      <c r="EH333" s="215"/>
      <c r="EI333" s="216"/>
      <c r="EJ333" s="113" t="n">
        <f aca="false">EG333+EI333</f>
        <v>0</v>
      </c>
      <c r="EK333" s="113"/>
      <c r="EL333" s="113"/>
      <c r="EM333" s="113"/>
      <c r="EN333" s="113"/>
    </row>
    <row r="334" s="16" customFormat="true" ht="27" hidden="false" customHeight="true" outlineLevel="0" collapsed="false">
      <c r="B334" s="164" t="str">
        <f aca="false">IF(M334&gt;0,"Wypełnione","")</f>
        <v/>
      </c>
      <c r="C334" s="165" t="str">
        <f aca="false">IF(AU334=1,SUM(AU$11:AU334),"")</f>
        <v/>
      </c>
      <c r="D334" s="166"/>
      <c r="E334" s="167"/>
      <c r="F334" s="168"/>
      <c r="G334" s="169"/>
      <c r="H334" s="170"/>
      <c r="I334" s="168"/>
      <c r="J334" s="169"/>
      <c r="K334" s="170"/>
      <c r="L334" s="171"/>
      <c r="M334" s="172"/>
      <c r="N334" s="173"/>
      <c r="O334" s="173"/>
      <c r="P334" s="174"/>
      <c r="Q334" s="175"/>
      <c r="R334" s="175"/>
      <c r="S334" s="175"/>
      <c r="T334" s="175"/>
      <c r="U334" s="176"/>
      <c r="V334" s="177"/>
      <c r="W334" s="178"/>
      <c r="X334" s="178"/>
      <c r="Y334" s="178"/>
      <c r="Z334" s="178"/>
      <c r="AA334" s="178"/>
      <c r="AB334" s="178"/>
      <c r="AC334" s="178"/>
      <c r="AD334" s="178"/>
      <c r="AE334" s="179"/>
      <c r="AF334" s="180"/>
      <c r="AG334" s="177"/>
      <c r="AH334" s="178"/>
      <c r="AI334" s="181"/>
      <c r="AJ334" s="182"/>
      <c r="AK334" s="169"/>
      <c r="AL334" s="183"/>
      <c r="AM334" s="184"/>
      <c r="AN334" s="184"/>
      <c r="AO334" s="183"/>
      <c r="AP334" s="185"/>
      <c r="AQ334" s="186" t="str">
        <f aca="false">IF(BG334+BJ334&gt;0,"Wpisz miarę.","")</f>
        <v/>
      </c>
      <c r="AR334" s="187" t="n">
        <v>1</v>
      </c>
      <c r="AU334" s="188" t="n">
        <f aca="false">AW334</f>
        <v>0</v>
      </c>
      <c r="AV334" s="189" t="b">
        <f aca="false">ISNONTEXT(D334)</f>
        <v>1</v>
      </c>
      <c r="AW334" s="55" t="n">
        <f aca="false">IF(AV334=TRUE(),0,1)</f>
        <v>0</v>
      </c>
      <c r="AX334" s="190" t="n">
        <f aca="false">IF(D334=0,1,COUNTIF(D$12:D$401,D334))</f>
        <v>1</v>
      </c>
      <c r="AY334" s="191" t="n">
        <f aca="false">IF(AX334&gt;1,1,0)</f>
        <v>0</v>
      </c>
      <c r="BD334" s="193"/>
      <c r="BE334" s="193"/>
      <c r="BG334" s="194" t="n">
        <f aca="false">IF(AND(BH334&gt;0,BI334=0),1,0)</f>
        <v>0</v>
      </c>
      <c r="BH334" s="195" t="n">
        <f aca="false">AE334</f>
        <v>0</v>
      </c>
      <c r="BI334" s="187" t="n">
        <f aca="false">AF334</f>
        <v>0</v>
      </c>
      <c r="BJ334" s="194" t="n">
        <f aca="false">IF(AND(BK334&gt;0,BL334=0),1,0)</f>
        <v>0</v>
      </c>
      <c r="BK334" s="195" t="n">
        <f aca="false">AJ334</f>
        <v>0</v>
      </c>
      <c r="BL334" s="187" t="n">
        <f aca="false">AK334</f>
        <v>0</v>
      </c>
      <c r="BN334" s="196" t="n">
        <f aca="false">IF(P334&gt;0,1,0)</f>
        <v>0</v>
      </c>
      <c r="BO334" s="196" t="n">
        <f aca="false">IF(Q334&gt;0,1,0)</f>
        <v>0</v>
      </c>
      <c r="BP334" s="196" t="n">
        <f aca="false">IF(R334&gt;0,1,0)</f>
        <v>0</v>
      </c>
      <c r="BQ334" s="196" t="n">
        <f aca="false">IF(S334&gt;0,1,0)</f>
        <v>0</v>
      </c>
      <c r="BR334" s="196" t="n">
        <f aca="false">IF(T334&gt;0,1,0)</f>
        <v>0</v>
      </c>
      <c r="BS334" s="196" t="n">
        <f aca="false">IF(U334&gt;0,1,0)</f>
        <v>0</v>
      </c>
      <c r="BT334" s="197" t="n">
        <f aca="false">IF(SUM(BN334:BS334)&lt;=1,0,164)</f>
        <v>0</v>
      </c>
      <c r="CA334" s="27"/>
      <c r="CB334" s="199" t="str">
        <f aca="false">IF(ROUND(EJ334,2)=0,"",ROUND((K334-EJ334),2))</f>
        <v/>
      </c>
      <c r="CC334" s="200" t="str">
        <f aca="false">IF(CB334=0,"OK.",IF(CB334="","","Popraw  ;)"))</f>
        <v/>
      </c>
      <c r="CD334" s="201" t="str">
        <f aca="false">IF(ROWS(AP334:AP335)&gt;2,"Pamiętaj o wpisaniu WYPEŁNIONE do kol. z Filtrem","")</f>
        <v/>
      </c>
      <c r="CE334" s="217"/>
      <c r="CF334" s="218"/>
      <c r="CG334" s="218"/>
      <c r="CH334" s="218"/>
      <c r="CI334" s="220"/>
      <c r="CJ334" s="27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05" t="b">
        <f aca="false">ISNUMBER(D334)</f>
        <v>0</v>
      </c>
      <c r="CV334" s="206" t="b">
        <f aca="false">ISBLANK(D334)</f>
        <v>1</v>
      </c>
      <c r="CW334" s="189" t="b">
        <f aca="false">IF(CU334=CV334,FALSE(),TRUE())</f>
        <v>1</v>
      </c>
      <c r="CX334" s="55" t="n">
        <f aca="false">IF(CW334=TRUE(),0,1)</f>
        <v>0</v>
      </c>
      <c r="CY334" s="27"/>
      <c r="CZ334" s="55" t="n">
        <f aca="false">CX334</f>
        <v>0</v>
      </c>
      <c r="DA334" s="208" t="n">
        <f aca="false">IF(CZ334=0,DA333,CZ334)</f>
        <v>1</v>
      </c>
      <c r="DB334" s="161" t="n">
        <f aca="false">IF(DA334=1,1,IF(DA334=10,10,IF(DA334=20,20,10)))</f>
        <v>1</v>
      </c>
      <c r="DC334" s="27"/>
      <c r="DD334" s="208" t="n">
        <f aca="false">IF(DB334=1,1,0)</f>
        <v>1</v>
      </c>
      <c r="DE334" s="209" t="n">
        <f aca="false">DD334*K334</f>
        <v>0</v>
      </c>
      <c r="DF334" s="209" t="n">
        <f aca="false">DD334*M334</f>
        <v>0</v>
      </c>
      <c r="DG334" s="210"/>
      <c r="DH334" s="43"/>
      <c r="DI334" s="211"/>
      <c r="DJ334" s="112"/>
      <c r="DK334" s="162" t="n">
        <f aca="false">IF(DB334=1,M334,0)</f>
        <v>0</v>
      </c>
      <c r="DL334" s="212" t="n">
        <f aca="false">IF(AND(CZ334=1,DD334=1),2,DD334)</f>
        <v>1</v>
      </c>
      <c r="DM334" s="55" t="n">
        <f aca="false">IF(AND(DL334=2,DL335=2),2,IF(AND(DL334=2,DL335=1),3,DL334))</f>
        <v>1</v>
      </c>
      <c r="DN334" s="55" t="n">
        <f aca="false">IF(DM334=2,2,IF(AND(DM334=3,DM336=1),4,DM334))</f>
        <v>1</v>
      </c>
      <c r="DO334" s="55" t="n">
        <f aca="false">IF(DN334=2,2,IF(AND(DN334=4,DN337=1),5,DN334))</f>
        <v>1</v>
      </c>
      <c r="DP334" s="55" t="n">
        <f aca="false">IF(DO334=2,2,IF(AND(DO334=5,DO338=1),6,DO334))</f>
        <v>1</v>
      </c>
      <c r="DQ334" s="55" t="n">
        <f aca="false">IF(DP334=2,2,IF(AND(DP334=6,DP339=1),7,DP334))</f>
        <v>1</v>
      </c>
      <c r="DR334" s="55" t="n">
        <f aca="false">IF(DQ334=2,2,IF(AND(DQ334=7,DQ340=1),8,DQ334))</f>
        <v>1</v>
      </c>
      <c r="DS334" s="55" t="n">
        <f aca="false">IF(DR334=2,2,IF(AND(DR334=8,DR341=1),9,DR334))</f>
        <v>1</v>
      </c>
      <c r="DT334" s="55" t="n">
        <f aca="false">IF(DS334=2,2,IF(AND(DS334=9,DS342=1),10,DS334))</f>
        <v>1</v>
      </c>
      <c r="DU334" s="55" t="n">
        <f aca="false">IF(DT334=2,2,IF(AND(DT334=10,DT343=1),11,DT334))</f>
        <v>1</v>
      </c>
      <c r="DV334" s="55" t="n">
        <f aca="false">IF(DU334=2,2,IF(AND(DU334=11,DU344=1),12,DU334))</f>
        <v>1</v>
      </c>
      <c r="DW334" s="55" t="n">
        <f aca="false">IF(DV334=2,2,IF(AND(DV334=12,DV345=1),13,DV334))</f>
        <v>1</v>
      </c>
      <c r="DX334" s="55" t="n">
        <f aca="false">IF(DW334=2,2,IF(AND(DW334=13,DW346=1),14,DW334))</f>
        <v>1</v>
      </c>
      <c r="DY334" s="55" t="n">
        <f aca="false">IF(DX334=2,2,IF(AND(DX334=14,DX347=1),15,DX334))</f>
        <v>1</v>
      </c>
      <c r="DZ334" s="55" t="n">
        <f aca="false">IF(DY334=2,2,IF(AND(DY334=15,DY348=1),16,DY334))</f>
        <v>1</v>
      </c>
      <c r="EA334" s="55" t="n">
        <f aca="false">IF(DZ334=2,2,IF(AND(DZ334=16,DZ349=1),17,DZ334))</f>
        <v>1</v>
      </c>
      <c r="EB334" s="55" t="n">
        <f aca="false">IF(EA334=2,2,IF(AND(EA334=17,EA350=1),18,EA334))</f>
        <v>1</v>
      </c>
      <c r="EC334" s="213" t="n">
        <f aca="false">IF(EB334=2,2,IF(AND(EB334=18,EB351=1),19,EB334))</f>
        <v>1</v>
      </c>
      <c r="ED334" s="214" t="n">
        <f aca="false">IF(EC334=2,DK334,IF(EC334=3,(DK334+DK335),IF(EC334=4,(DK334+DK335+DK336),IF(EC334=5,(DK334+DK335+DK336+DK337),IF(EC334=6,(DK334+DK335+DK336+DK337+DK338),IF(EC334=7,(DK334+DK335+DK336+DK337+DK338+DK339),0))))))</f>
        <v>0</v>
      </c>
      <c r="EE334" s="215" t="n">
        <f aca="false">IF(EC334=8,(DK334+DK335+DK336+DK337+DK338+DK339+DK340),IF(EC334=9,(DK334+DK335+DK336+DK337+DK338+DK339+DK340+DK341),IF(EC334=10,(DK334+DK335+DK336+DK337+DK338+DK339+DK340+DK341+DK342),IF(EC334=11,(DK334+DK335+DK336+DK337+DK338+DK339+DK340+DK341+DK342+DK343),IF(EC334=12,(DK334+DK335+DK336+DK337+DK338+DK339+DK340+DK341+DK342+DK343+DK344),IF(EC334=13,(DK334+DK335+DK336+DK337+DK338+DK339+DK340+DK341+DK342+DK343+DK344+DK345),0))))))</f>
        <v>0</v>
      </c>
      <c r="EF334" s="215" t="n">
        <f aca="false">IF(EC334=14,SUM(DK334:DK346),IF(EC334=15,SUM(DK334:DK347),IF(EC334=16,SUM(DK334:DK348),IF(EC334=17,SUM(DK334:DK349),IF(EC334=18,SUM(DK334:DK350),IF(EC334=19,SUM(DK334:DK351),0))))))</f>
        <v>0</v>
      </c>
      <c r="EG334" s="216" t="n">
        <f aca="false">ED334+EE334+EF334</f>
        <v>0</v>
      </c>
      <c r="EH334" s="215"/>
      <c r="EI334" s="216"/>
      <c r="EJ334" s="113" t="n">
        <f aca="false">EG334+EI334</f>
        <v>0</v>
      </c>
      <c r="EK334" s="113"/>
      <c r="EL334" s="113"/>
      <c r="EM334" s="113"/>
      <c r="EN334" s="113"/>
    </row>
    <row r="335" s="16" customFormat="true" ht="27" hidden="false" customHeight="true" outlineLevel="0" collapsed="false">
      <c r="B335" s="164" t="str">
        <f aca="false">IF(M335&gt;0,"Wypełnione","")</f>
        <v/>
      </c>
      <c r="C335" s="165" t="str">
        <f aca="false">IF(AU335=1,SUM(AU$11:AU335),"")</f>
        <v/>
      </c>
      <c r="D335" s="166"/>
      <c r="E335" s="167"/>
      <c r="F335" s="168"/>
      <c r="G335" s="169"/>
      <c r="H335" s="170"/>
      <c r="I335" s="168"/>
      <c r="J335" s="169"/>
      <c r="K335" s="170"/>
      <c r="L335" s="171"/>
      <c r="M335" s="172"/>
      <c r="N335" s="173"/>
      <c r="O335" s="173"/>
      <c r="P335" s="174"/>
      <c r="Q335" s="175"/>
      <c r="R335" s="175"/>
      <c r="S335" s="175"/>
      <c r="T335" s="175"/>
      <c r="U335" s="176"/>
      <c r="V335" s="177"/>
      <c r="W335" s="178"/>
      <c r="X335" s="178"/>
      <c r="Y335" s="178"/>
      <c r="Z335" s="178"/>
      <c r="AA335" s="178"/>
      <c r="AB335" s="178"/>
      <c r="AC335" s="178"/>
      <c r="AD335" s="178"/>
      <c r="AE335" s="179"/>
      <c r="AF335" s="180"/>
      <c r="AG335" s="177"/>
      <c r="AH335" s="178"/>
      <c r="AI335" s="181"/>
      <c r="AJ335" s="182"/>
      <c r="AK335" s="169"/>
      <c r="AL335" s="183"/>
      <c r="AM335" s="184"/>
      <c r="AN335" s="184"/>
      <c r="AO335" s="183"/>
      <c r="AP335" s="185"/>
      <c r="AQ335" s="186" t="str">
        <f aca="false">IF(BG335+BJ335&gt;0,"Wpisz miarę.","")</f>
        <v/>
      </c>
      <c r="AR335" s="187" t="n">
        <v>1</v>
      </c>
      <c r="AU335" s="188" t="n">
        <f aca="false">AW335</f>
        <v>0</v>
      </c>
      <c r="AV335" s="189" t="b">
        <f aca="false">ISNONTEXT(D335)</f>
        <v>1</v>
      </c>
      <c r="AW335" s="55" t="n">
        <f aca="false">IF(AV335=TRUE(),0,1)</f>
        <v>0</v>
      </c>
      <c r="AX335" s="190" t="n">
        <f aca="false">IF(D335=0,1,COUNTIF(D$12:D$401,D335))</f>
        <v>1</v>
      </c>
      <c r="AY335" s="191" t="n">
        <f aca="false">IF(AX335&gt;1,1,0)</f>
        <v>0</v>
      </c>
      <c r="BD335" s="193"/>
      <c r="BE335" s="193"/>
      <c r="BG335" s="194" t="n">
        <f aca="false">IF(AND(BH335&gt;0,BI335=0),1,0)</f>
        <v>0</v>
      </c>
      <c r="BH335" s="195" t="n">
        <f aca="false">AE335</f>
        <v>0</v>
      </c>
      <c r="BI335" s="187" t="n">
        <f aca="false">AF335</f>
        <v>0</v>
      </c>
      <c r="BJ335" s="194" t="n">
        <f aca="false">IF(AND(BK335&gt;0,BL335=0),1,0)</f>
        <v>0</v>
      </c>
      <c r="BK335" s="195" t="n">
        <f aca="false">AJ335</f>
        <v>0</v>
      </c>
      <c r="BL335" s="187" t="n">
        <f aca="false">AK335</f>
        <v>0</v>
      </c>
      <c r="BN335" s="196" t="n">
        <f aca="false">IF(P335&gt;0,1,0)</f>
        <v>0</v>
      </c>
      <c r="BO335" s="196" t="n">
        <f aca="false">IF(Q335&gt;0,1,0)</f>
        <v>0</v>
      </c>
      <c r="BP335" s="196" t="n">
        <f aca="false">IF(R335&gt;0,1,0)</f>
        <v>0</v>
      </c>
      <c r="BQ335" s="196" t="n">
        <f aca="false">IF(S335&gt;0,1,0)</f>
        <v>0</v>
      </c>
      <c r="BR335" s="196" t="n">
        <f aca="false">IF(T335&gt;0,1,0)</f>
        <v>0</v>
      </c>
      <c r="BS335" s="196" t="n">
        <f aca="false">IF(U335&gt;0,1,0)</f>
        <v>0</v>
      </c>
      <c r="BT335" s="197" t="n">
        <f aca="false">IF(SUM(BN335:BS335)&lt;=1,0,164)</f>
        <v>0</v>
      </c>
      <c r="CA335" s="27"/>
      <c r="CB335" s="199" t="str">
        <f aca="false">IF(ROUND(EJ335,2)=0,"",ROUND((K335-EJ335),2))</f>
        <v/>
      </c>
      <c r="CC335" s="200" t="str">
        <f aca="false">IF(CB335=0,"OK.",IF(CB335="","","Popraw  ;)"))</f>
        <v/>
      </c>
      <c r="CD335" s="201" t="str">
        <f aca="false">IF(ROWS(AP335:AP336)&gt;2,"Pamiętaj o wpisaniu WYPEŁNIONE do kol. z Filtrem","")</f>
        <v/>
      </c>
      <c r="CE335" s="217"/>
      <c r="CF335" s="218"/>
      <c r="CG335" s="218"/>
      <c r="CH335" s="218"/>
      <c r="CI335" s="220"/>
      <c r="CJ335" s="27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05" t="b">
        <f aca="false">ISNUMBER(D335)</f>
        <v>0</v>
      </c>
      <c r="CV335" s="206" t="b">
        <f aca="false">ISBLANK(D335)</f>
        <v>1</v>
      </c>
      <c r="CW335" s="189" t="b">
        <f aca="false">IF(CU335=CV335,FALSE(),TRUE())</f>
        <v>1</v>
      </c>
      <c r="CX335" s="55" t="n">
        <f aca="false">IF(CW335=TRUE(),0,1)</f>
        <v>0</v>
      </c>
      <c r="CY335" s="27"/>
      <c r="CZ335" s="55" t="n">
        <f aca="false">CX335</f>
        <v>0</v>
      </c>
      <c r="DA335" s="208" t="n">
        <f aca="false">IF(CZ335=0,DA334,CZ335)</f>
        <v>1</v>
      </c>
      <c r="DB335" s="161" t="n">
        <f aca="false">IF(DA335=1,1,IF(DA335=10,10,IF(DA335=20,20,10)))</f>
        <v>1</v>
      </c>
      <c r="DC335" s="27"/>
      <c r="DD335" s="208" t="n">
        <f aca="false">IF(DB335=1,1,0)</f>
        <v>1</v>
      </c>
      <c r="DE335" s="209" t="n">
        <f aca="false">DD335*K335</f>
        <v>0</v>
      </c>
      <c r="DF335" s="209" t="n">
        <f aca="false">DD335*M335</f>
        <v>0</v>
      </c>
      <c r="DG335" s="210"/>
      <c r="DH335" s="43"/>
      <c r="DI335" s="211"/>
      <c r="DJ335" s="112"/>
      <c r="DK335" s="162" t="n">
        <f aca="false">IF(DB335=1,M335,0)</f>
        <v>0</v>
      </c>
      <c r="DL335" s="212" t="n">
        <f aca="false">IF(AND(CZ335=1,DD335=1),2,DD335)</f>
        <v>1</v>
      </c>
      <c r="DM335" s="55" t="n">
        <f aca="false">IF(AND(DL335=2,DL336=2),2,IF(AND(DL335=2,DL336=1),3,DL335))</f>
        <v>1</v>
      </c>
      <c r="DN335" s="55" t="n">
        <f aca="false">IF(DM335=2,2,IF(AND(DM335=3,DM337=1),4,DM335))</f>
        <v>1</v>
      </c>
      <c r="DO335" s="55" t="n">
        <f aca="false">IF(DN335=2,2,IF(AND(DN335=4,DN338=1),5,DN335))</f>
        <v>1</v>
      </c>
      <c r="DP335" s="55" t="n">
        <f aca="false">IF(DO335=2,2,IF(AND(DO335=5,DO339=1),6,DO335))</f>
        <v>1</v>
      </c>
      <c r="DQ335" s="55" t="n">
        <f aca="false">IF(DP335=2,2,IF(AND(DP335=6,DP340=1),7,DP335))</f>
        <v>1</v>
      </c>
      <c r="DR335" s="55" t="n">
        <f aca="false">IF(DQ335=2,2,IF(AND(DQ335=7,DQ341=1),8,DQ335))</f>
        <v>1</v>
      </c>
      <c r="DS335" s="55" t="n">
        <f aca="false">IF(DR335=2,2,IF(AND(DR335=8,DR342=1),9,DR335))</f>
        <v>1</v>
      </c>
      <c r="DT335" s="55" t="n">
        <f aca="false">IF(DS335=2,2,IF(AND(DS335=9,DS343=1),10,DS335))</f>
        <v>1</v>
      </c>
      <c r="DU335" s="55" t="n">
        <f aca="false">IF(DT335=2,2,IF(AND(DT335=10,DT344=1),11,DT335))</f>
        <v>1</v>
      </c>
      <c r="DV335" s="55" t="n">
        <f aca="false">IF(DU335=2,2,IF(AND(DU335=11,DU345=1),12,DU335))</f>
        <v>1</v>
      </c>
      <c r="DW335" s="55" t="n">
        <f aca="false">IF(DV335=2,2,IF(AND(DV335=12,DV346=1),13,DV335))</f>
        <v>1</v>
      </c>
      <c r="DX335" s="55" t="n">
        <f aca="false">IF(DW335=2,2,IF(AND(DW335=13,DW347=1),14,DW335))</f>
        <v>1</v>
      </c>
      <c r="DY335" s="55" t="n">
        <f aca="false">IF(DX335=2,2,IF(AND(DX335=14,DX348=1),15,DX335))</f>
        <v>1</v>
      </c>
      <c r="DZ335" s="55" t="n">
        <f aca="false">IF(DY335=2,2,IF(AND(DY335=15,DY349=1),16,DY335))</f>
        <v>1</v>
      </c>
      <c r="EA335" s="55" t="n">
        <f aca="false">IF(DZ335=2,2,IF(AND(DZ335=16,DZ350=1),17,DZ335))</f>
        <v>1</v>
      </c>
      <c r="EB335" s="55" t="n">
        <f aca="false">IF(EA335=2,2,IF(AND(EA335=17,EA351=1),18,EA335))</f>
        <v>1</v>
      </c>
      <c r="EC335" s="213" t="n">
        <f aca="false">IF(EB335=2,2,IF(AND(EB335=18,EB352=1),19,EB335))</f>
        <v>1</v>
      </c>
      <c r="ED335" s="214" t="n">
        <f aca="false">IF(EC335=2,DK335,IF(EC335=3,(DK335+DK336),IF(EC335=4,(DK335+DK336+DK337),IF(EC335=5,(DK335+DK336+DK337+DK338),IF(EC335=6,(DK335+DK336+DK337+DK338+DK339),IF(EC335=7,(DK335+DK336+DK337+DK338+DK339+DK340),0))))))</f>
        <v>0</v>
      </c>
      <c r="EE335" s="215" t="n">
        <f aca="false">IF(EC335=8,(DK335+DK336+DK337+DK338+DK339+DK340+DK341),IF(EC335=9,(DK335+DK336+DK337+DK338+DK339+DK340+DK341+DK342),IF(EC335=10,(DK335+DK336+DK337+DK338+DK339+DK340+DK341+DK342+DK343),IF(EC335=11,(DK335+DK336+DK337+DK338+DK339+DK340+DK341+DK342+DK343+DK344),IF(EC335=12,(DK335+DK336+DK337+DK338+DK339+DK340+DK341+DK342+DK343+DK344+DK345),IF(EC335=13,(DK335+DK336+DK337+DK338+DK339+DK340+DK341+DK342+DK343+DK344+DK345+DK346),0))))))</f>
        <v>0</v>
      </c>
      <c r="EF335" s="215" t="n">
        <f aca="false">IF(EC335=14,SUM(DK335:DK347),IF(EC335=15,SUM(DK335:DK348),IF(EC335=16,SUM(DK335:DK349),IF(EC335=17,SUM(DK335:DK350),IF(EC335=18,SUM(DK335:DK351),IF(EC335=19,SUM(DK335:DK352),0))))))</f>
        <v>0</v>
      </c>
      <c r="EG335" s="216" t="n">
        <f aca="false">ED335+EE335+EF335</f>
        <v>0</v>
      </c>
      <c r="EH335" s="215"/>
      <c r="EI335" s="216"/>
      <c r="EJ335" s="113" t="n">
        <f aca="false">EG335+EI335</f>
        <v>0</v>
      </c>
      <c r="EK335" s="113"/>
      <c r="EL335" s="113"/>
      <c r="EM335" s="113"/>
      <c r="EN335" s="113"/>
    </row>
    <row r="336" s="16" customFormat="true" ht="27" hidden="false" customHeight="true" outlineLevel="0" collapsed="false">
      <c r="B336" s="164" t="str">
        <f aca="false">IF(M336&gt;0,"Wypełnione","")</f>
        <v/>
      </c>
      <c r="C336" s="165" t="str">
        <f aca="false">IF(AU336=1,SUM(AU$11:AU336),"")</f>
        <v/>
      </c>
      <c r="D336" s="166"/>
      <c r="E336" s="167"/>
      <c r="F336" s="168"/>
      <c r="G336" s="169"/>
      <c r="H336" s="170"/>
      <c r="I336" s="168"/>
      <c r="J336" s="169"/>
      <c r="K336" s="170"/>
      <c r="L336" s="171"/>
      <c r="M336" s="172"/>
      <c r="N336" s="173"/>
      <c r="O336" s="173"/>
      <c r="P336" s="174"/>
      <c r="Q336" s="175"/>
      <c r="R336" s="175"/>
      <c r="S336" s="175"/>
      <c r="T336" s="175"/>
      <c r="U336" s="176"/>
      <c r="V336" s="177"/>
      <c r="W336" s="178"/>
      <c r="X336" s="178"/>
      <c r="Y336" s="178"/>
      <c r="Z336" s="178"/>
      <c r="AA336" s="178"/>
      <c r="AB336" s="178"/>
      <c r="AC336" s="178"/>
      <c r="AD336" s="178"/>
      <c r="AE336" s="179"/>
      <c r="AF336" s="180"/>
      <c r="AG336" s="177"/>
      <c r="AH336" s="178"/>
      <c r="AI336" s="181"/>
      <c r="AJ336" s="182"/>
      <c r="AK336" s="169"/>
      <c r="AL336" s="183"/>
      <c r="AM336" s="184"/>
      <c r="AN336" s="184"/>
      <c r="AO336" s="183"/>
      <c r="AP336" s="185"/>
      <c r="AQ336" s="186" t="str">
        <f aca="false">IF(BG336+BJ336&gt;0,"Wpisz miarę.","")</f>
        <v/>
      </c>
      <c r="AR336" s="187" t="n">
        <v>1</v>
      </c>
      <c r="AU336" s="188" t="n">
        <f aca="false">AW336</f>
        <v>0</v>
      </c>
      <c r="AV336" s="189" t="b">
        <f aca="false">ISNONTEXT(D336)</f>
        <v>1</v>
      </c>
      <c r="AW336" s="55" t="n">
        <f aca="false">IF(AV336=TRUE(),0,1)</f>
        <v>0</v>
      </c>
      <c r="AX336" s="190" t="n">
        <f aca="false">IF(D336=0,1,COUNTIF(D$12:D$401,D336))</f>
        <v>1</v>
      </c>
      <c r="AY336" s="191" t="n">
        <f aca="false">IF(AX336&gt;1,1,0)</f>
        <v>0</v>
      </c>
      <c r="BD336" s="193"/>
      <c r="BE336" s="193"/>
      <c r="BG336" s="194" t="n">
        <f aca="false">IF(AND(BH336&gt;0,BI336=0),1,0)</f>
        <v>0</v>
      </c>
      <c r="BH336" s="195" t="n">
        <f aca="false">AE336</f>
        <v>0</v>
      </c>
      <c r="BI336" s="187" t="n">
        <f aca="false">AF336</f>
        <v>0</v>
      </c>
      <c r="BJ336" s="194" t="n">
        <f aca="false">IF(AND(BK336&gt;0,BL336=0),1,0)</f>
        <v>0</v>
      </c>
      <c r="BK336" s="195" t="n">
        <f aca="false">AJ336</f>
        <v>0</v>
      </c>
      <c r="BL336" s="187" t="n">
        <f aca="false">AK336</f>
        <v>0</v>
      </c>
      <c r="BN336" s="196" t="n">
        <f aca="false">IF(P336&gt;0,1,0)</f>
        <v>0</v>
      </c>
      <c r="BO336" s="196" t="n">
        <f aca="false">IF(Q336&gt;0,1,0)</f>
        <v>0</v>
      </c>
      <c r="BP336" s="196" t="n">
        <f aca="false">IF(R336&gt;0,1,0)</f>
        <v>0</v>
      </c>
      <c r="BQ336" s="196" t="n">
        <f aca="false">IF(S336&gt;0,1,0)</f>
        <v>0</v>
      </c>
      <c r="BR336" s="196" t="n">
        <f aca="false">IF(T336&gt;0,1,0)</f>
        <v>0</v>
      </c>
      <c r="BS336" s="196" t="n">
        <f aca="false">IF(U336&gt;0,1,0)</f>
        <v>0</v>
      </c>
      <c r="BT336" s="197" t="n">
        <f aca="false">IF(SUM(BN336:BS336)&lt;=1,0,164)</f>
        <v>0</v>
      </c>
      <c r="CA336" s="27"/>
      <c r="CB336" s="199" t="str">
        <f aca="false">IF(ROUND(EJ336,2)=0,"",ROUND((K336-EJ336),2))</f>
        <v/>
      </c>
      <c r="CC336" s="200" t="str">
        <f aca="false">IF(CB336=0,"OK.",IF(CB336="","","Popraw  ;)"))</f>
        <v/>
      </c>
      <c r="CD336" s="201" t="str">
        <f aca="false">IF(ROWS(AP336:AP337)&gt;2,"Pamiętaj o wpisaniu WYPEŁNIONE do kol. z Filtrem","")</f>
        <v/>
      </c>
      <c r="CE336" s="217"/>
      <c r="CF336" s="218"/>
      <c r="CG336" s="218"/>
      <c r="CH336" s="218"/>
      <c r="CI336" s="220"/>
      <c r="CJ336" s="27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05" t="b">
        <f aca="false">ISNUMBER(D336)</f>
        <v>0</v>
      </c>
      <c r="CV336" s="206" t="b">
        <f aca="false">ISBLANK(D336)</f>
        <v>1</v>
      </c>
      <c r="CW336" s="189" t="b">
        <f aca="false">IF(CU336=CV336,FALSE(),TRUE())</f>
        <v>1</v>
      </c>
      <c r="CX336" s="55" t="n">
        <f aca="false">IF(CW336=TRUE(),0,1)</f>
        <v>0</v>
      </c>
      <c r="CY336" s="27"/>
      <c r="CZ336" s="55" t="n">
        <f aca="false">CX336</f>
        <v>0</v>
      </c>
      <c r="DA336" s="208" t="n">
        <f aca="false">IF(CZ336=0,DA335,CZ336)</f>
        <v>1</v>
      </c>
      <c r="DB336" s="161" t="n">
        <f aca="false">IF(DA336=1,1,IF(DA336=10,10,IF(DA336=20,20,10)))</f>
        <v>1</v>
      </c>
      <c r="DC336" s="27"/>
      <c r="DD336" s="208" t="n">
        <f aca="false">IF(DB336=1,1,0)</f>
        <v>1</v>
      </c>
      <c r="DE336" s="209" t="n">
        <f aca="false">DD336*K336</f>
        <v>0</v>
      </c>
      <c r="DF336" s="209" t="n">
        <f aca="false">DD336*M336</f>
        <v>0</v>
      </c>
      <c r="DG336" s="210"/>
      <c r="DH336" s="43"/>
      <c r="DI336" s="211"/>
      <c r="DJ336" s="112"/>
      <c r="DK336" s="162" t="n">
        <f aca="false">IF(DB336=1,M336,0)</f>
        <v>0</v>
      </c>
      <c r="DL336" s="212" t="n">
        <f aca="false">IF(AND(CZ336=1,DD336=1),2,DD336)</f>
        <v>1</v>
      </c>
      <c r="DM336" s="55" t="n">
        <f aca="false">IF(AND(DL336=2,DL337=2),2,IF(AND(DL336=2,DL337=1),3,DL336))</f>
        <v>1</v>
      </c>
      <c r="DN336" s="55" t="n">
        <f aca="false">IF(DM336=2,2,IF(AND(DM336=3,DM338=1),4,DM336))</f>
        <v>1</v>
      </c>
      <c r="DO336" s="55" t="n">
        <f aca="false">IF(DN336=2,2,IF(AND(DN336=4,DN339=1),5,DN336))</f>
        <v>1</v>
      </c>
      <c r="DP336" s="55" t="n">
        <f aca="false">IF(DO336=2,2,IF(AND(DO336=5,DO340=1),6,DO336))</f>
        <v>1</v>
      </c>
      <c r="DQ336" s="55" t="n">
        <f aca="false">IF(DP336=2,2,IF(AND(DP336=6,DP341=1),7,DP336))</f>
        <v>1</v>
      </c>
      <c r="DR336" s="55" t="n">
        <f aca="false">IF(DQ336=2,2,IF(AND(DQ336=7,DQ342=1),8,DQ336))</f>
        <v>1</v>
      </c>
      <c r="DS336" s="55" t="n">
        <f aca="false">IF(DR336=2,2,IF(AND(DR336=8,DR343=1),9,DR336))</f>
        <v>1</v>
      </c>
      <c r="DT336" s="55" t="n">
        <f aca="false">IF(DS336=2,2,IF(AND(DS336=9,DS344=1),10,DS336))</f>
        <v>1</v>
      </c>
      <c r="DU336" s="55" t="n">
        <f aca="false">IF(DT336=2,2,IF(AND(DT336=10,DT345=1),11,DT336))</f>
        <v>1</v>
      </c>
      <c r="DV336" s="55" t="n">
        <f aca="false">IF(DU336=2,2,IF(AND(DU336=11,DU346=1),12,DU336))</f>
        <v>1</v>
      </c>
      <c r="DW336" s="55" t="n">
        <f aca="false">IF(DV336=2,2,IF(AND(DV336=12,DV347=1),13,DV336))</f>
        <v>1</v>
      </c>
      <c r="DX336" s="55" t="n">
        <f aca="false">IF(DW336=2,2,IF(AND(DW336=13,DW348=1),14,DW336))</f>
        <v>1</v>
      </c>
      <c r="DY336" s="55" t="n">
        <f aca="false">IF(DX336=2,2,IF(AND(DX336=14,DX349=1),15,DX336))</f>
        <v>1</v>
      </c>
      <c r="DZ336" s="55" t="n">
        <f aca="false">IF(DY336=2,2,IF(AND(DY336=15,DY350=1),16,DY336))</f>
        <v>1</v>
      </c>
      <c r="EA336" s="55" t="n">
        <f aca="false">IF(DZ336=2,2,IF(AND(DZ336=16,DZ351=1),17,DZ336))</f>
        <v>1</v>
      </c>
      <c r="EB336" s="55" t="n">
        <f aca="false">IF(EA336=2,2,IF(AND(EA336=17,EA352=1),18,EA336))</f>
        <v>1</v>
      </c>
      <c r="EC336" s="213" t="n">
        <f aca="false">IF(EB336=2,2,IF(AND(EB336=18,EB353=1),19,EB336))</f>
        <v>1</v>
      </c>
      <c r="ED336" s="214" t="n">
        <f aca="false">IF(EC336=2,DK336,IF(EC336=3,(DK336+DK337),IF(EC336=4,(DK336+DK337+DK338),IF(EC336=5,(DK336+DK337+DK338+DK339),IF(EC336=6,(DK336+DK337+DK338+DK339+DK340),IF(EC336=7,(DK336+DK337+DK338+DK339+DK340+DK341),0))))))</f>
        <v>0</v>
      </c>
      <c r="EE336" s="215" t="n">
        <f aca="false">IF(EC336=8,(DK336+DK337+DK338+DK339+DK340+DK341+DK342),IF(EC336=9,(DK336+DK337+DK338+DK339+DK340+DK341+DK342+DK343),IF(EC336=10,(DK336+DK337+DK338+DK339+DK340+DK341+DK342+DK343+DK344),IF(EC336=11,(DK336+DK337+DK338+DK339+DK340+DK341+DK342+DK343+DK344+DK345),IF(EC336=12,(DK336+DK337+DK338+DK339+DK340+DK341+DK342+DK343+DK344+DK345+DK346),IF(EC336=13,(DK336+DK337+DK338+DK339+DK340+DK341+DK342+DK343+DK344+DK345+DK346+DK347),0))))))</f>
        <v>0</v>
      </c>
      <c r="EF336" s="215" t="n">
        <f aca="false">IF(EC336=14,SUM(DK336:DK348),IF(EC336=15,SUM(DK336:DK349),IF(EC336=16,SUM(DK336:DK350),IF(EC336=17,SUM(DK336:DK351),IF(EC336=18,SUM(DK336:DK352),IF(EC336=19,SUM(DK336:DK353),0))))))</f>
        <v>0</v>
      </c>
      <c r="EG336" s="216" t="n">
        <f aca="false">ED336+EE336+EF336</f>
        <v>0</v>
      </c>
      <c r="EH336" s="215"/>
      <c r="EI336" s="216"/>
      <c r="EJ336" s="113" t="n">
        <f aca="false">EG336+EI336</f>
        <v>0</v>
      </c>
      <c r="EK336" s="113"/>
      <c r="EL336" s="113"/>
      <c r="EM336" s="113"/>
      <c r="EN336" s="113"/>
    </row>
    <row r="337" s="16" customFormat="true" ht="27" hidden="false" customHeight="true" outlineLevel="0" collapsed="false">
      <c r="B337" s="164" t="str">
        <f aca="false">IF(M337&gt;0,"Wypełnione","")</f>
        <v/>
      </c>
      <c r="C337" s="165" t="str">
        <f aca="false">IF(AU337=1,SUM(AU$11:AU337),"")</f>
        <v/>
      </c>
      <c r="D337" s="166"/>
      <c r="E337" s="167"/>
      <c r="F337" s="168"/>
      <c r="G337" s="169"/>
      <c r="H337" s="170"/>
      <c r="I337" s="168"/>
      <c r="J337" s="169"/>
      <c r="K337" s="170"/>
      <c r="L337" s="171"/>
      <c r="M337" s="172"/>
      <c r="N337" s="173"/>
      <c r="O337" s="173"/>
      <c r="P337" s="174"/>
      <c r="Q337" s="175"/>
      <c r="R337" s="175"/>
      <c r="S337" s="175"/>
      <c r="T337" s="175"/>
      <c r="U337" s="176"/>
      <c r="V337" s="177"/>
      <c r="W337" s="178"/>
      <c r="X337" s="178"/>
      <c r="Y337" s="178"/>
      <c r="Z337" s="178"/>
      <c r="AA337" s="178"/>
      <c r="AB337" s="178"/>
      <c r="AC337" s="178"/>
      <c r="AD337" s="178"/>
      <c r="AE337" s="179"/>
      <c r="AF337" s="180"/>
      <c r="AG337" s="177"/>
      <c r="AH337" s="178"/>
      <c r="AI337" s="181"/>
      <c r="AJ337" s="182"/>
      <c r="AK337" s="169"/>
      <c r="AL337" s="183"/>
      <c r="AM337" s="184"/>
      <c r="AN337" s="184"/>
      <c r="AO337" s="183"/>
      <c r="AP337" s="185"/>
      <c r="AQ337" s="186" t="str">
        <f aca="false">IF(BG337+BJ337&gt;0,"Wpisz miarę.","")</f>
        <v/>
      </c>
      <c r="AR337" s="187" t="n">
        <v>1</v>
      </c>
      <c r="AU337" s="188" t="n">
        <f aca="false">AW337</f>
        <v>0</v>
      </c>
      <c r="AV337" s="189" t="b">
        <f aca="false">ISNONTEXT(D337)</f>
        <v>1</v>
      </c>
      <c r="AW337" s="55" t="n">
        <f aca="false">IF(AV337=TRUE(),0,1)</f>
        <v>0</v>
      </c>
      <c r="AX337" s="190" t="n">
        <f aca="false">IF(D337=0,1,COUNTIF(D$12:D$401,D337))</f>
        <v>1</v>
      </c>
      <c r="AY337" s="191" t="n">
        <f aca="false">IF(AX337&gt;1,1,0)</f>
        <v>0</v>
      </c>
      <c r="BD337" s="193"/>
      <c r="BE337" s="193"/>
      <c r="BG337" s="194" t="n">
        <f aca="false">IF(AND(BH337&gt;0,BI337=0),1,0)</f>
        <v>0</v>
      </c>
      <c r="BH337" s="195" t="n">
        <f aca="false">AE337</f>
        <v>0</v>
      </c>
      <c r="BI337" s="187" t="n">
        <f aca="false">AF337</f>
        <v>0</v>
      </c>
      <c r="BJ337" s="194" t="n">
        <f aca="false">IF(AND(BK337&gt;0,BL337=0),1,0)</f>
        <v>0</v>
      </c>
      <c r="BK337" s="195" t="n">
        <f aca="false">AJ337</f>
        <v>0</v>
      </c>
      <c r="BL337" s="187" t="n">
        <f aca="false">AK337</f>
        <v>0</v>
      </c>
      <c r="BN337" s="196" t="n">
        <f aca="false">IF(P337&gt;0,1,0)</f>
        <v>0</v>
      </c>
      <c r="BO337" s="196" t="n">
        <f aca="false">IF(Q337&gt;0,1,0)</f>
        <v>0</v>
      </c>
      <c r="BP337" s="196" t="n">
        <f aca="false">IF(R337&gt;0,1,0)</f>
        <v>0</v>
      </c>
      <c r="BQ337" s="196" t="n">
        <f aca="false">IF(S337&gt;0,1,0)</f>
        <v>0</v>
      </c>
      <c r="BR337" s="196" t="n">
        <f aca="false">IF(T337&gt;0,1,0)</f>
        <v>0</v>
      </c>
      <c r="BS337" s="196" t="n">
        <f aca="false">IF(U337&gt;0,1,0)</f>
        <v>0</v>
      </c>
      <c r="BT337" s="197" t="n">
        <f aca="false">IF(SUM(BN337:BS337)&lt;=1,0,164)</f>
        <v>0</v>
      </c>
      <c r="CA337" s="27"/>
      <c r="CB337" s="199" t="str">
        <f aca="false">IF(ROUND(EJ337,2)=0,"",ROUND((K337-EJ337),2))</f>
        <v/>
      </c>
      <c r="CC337" s="200" t="str">
        <f aca="false">IF(CB337=0,"OK.",IF(CB337="","","Popraw  ;)"))</f>
        <v/>
      </c>
      <c r="CD337" s="201" t="str">
        <f aca="false">IF(ROWS(AP337:AP338)&gt;2,"Pamiętaj o wpisaniu WYPEŁNIONE do kol. z Filtrem","")</f>
        <v/>
      </c>
      <c r="CE337" s="217"/>
      <c r="CF337" s="218"/>
      <c r="CG337" s="218"/>
      <c r="CH337" s="218"/>
      <c r="CI337" s="220"/>
      <c r="CJ337" s="27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05" t="b">
        <f aca="false">ISNUMBER(D337)</f>
        <v>0</v>
      </c>
      <c r="CV337" s="206" t="b">
        <f aca="false">ISBLANK(D337)</f>
        <v>1</v>
      </c>
      <c r="CW337" s="189" t="b">
        <f aca="false">IF(CU337=CV337,FALSE(),TRUE())</f>
        <v>1</v>
      </c>
      <c r="CX337" s="55" t="n">
        <f aca="false">IF(CW337=TRUE(),0,1)</f>
        <v>0</v>
      </c>
      <c r="CY337" s="27"/>
      <c r="CZ337" s="55" t="n">
        <f aca="false">CX337</f>
        <v>0</v>
      </c>
      <c r="DA337" s="208" t="n">
        <f aca="false">IF(CZ337=0,DA336,CZ337)</f>
        <v>1</v>
      </c>
      <c r="DB337" s="161" t="n">
        <f aca="false">IF(DA337=1,1,IF(DA337=10,10,IF(DA337=20,20,10)))</f>
        <v>1</v>
      </c>
      <c r="DC337" s="27"/>
      <c r="DD337" s="208" t="n">
        <f aca="false">IF(DB337=1,1,0)</f>
        <v>1</v>
      </c>
      <c r="DE337" s="209" t="n">
        <f aca="false">DD337*K337</f>
        <v>0</v>
      </c>
      <c r="DF337" s="209" t="n">
        <f aca="false">DD337*M337</f>
        <v>0</v>
      </c>
      <c r="DG337" s="210"/>
      <c r="DH337" s="43"/>
      <c r="DI337" s="211"/>
      <c r="DJ337" s="112"/>
      <c r="DK337" s="162" t="n">
        <f aca="false">IF(DB337=1,M337,0)</f>
        <v>0</v>
      </c>
      <c r="DL337" s="212" t="n">
        <f aca="false">IF(AND(CZ337=1,DD337=1),2,DD337)</f>
        <v>1</v>
      </c>
      <c r="DM337" s="55" t="n">
        <f aca="false">IF(AND(DL337=2,DL338=2),2,IF(AND(DL337=2,DL338=1),3,DL337))</f>
        <v>1</v>
      </c>
      <c r="DN337" s="55" t="n">
        <f aca="false">IF(DM337=2,2,IF(AND(DM337=3,DM339=1),4,DM337))</f>
        <v>1</v>
      </c>
      <c r="DO337" s="55" t="n">
        <f aca="false">IF(DN337=2,2,IF(AND(DN337=4,DN340=1),5,DN337))</f>
        <v>1</v>
      </c>
      <c r="DP337" s="55" t="n">
        <f aca="false">IF(DO337=2,2,IF(AND(DO337=5,DO341=1),6,DO337))</f>
        <v>1</v>
      </c>
      <c r="DQ337" s="55" t="n">
        <f aca="false">IF(DP337=2,2,IF(AND(DP337=6,DP342=1),7,DP337))</f>
        <v>1</v>
      </c>
      <c r="DR337" s="55" t="n">
        <f aca="false">IF(DQ337=2,2,IF(AND(DQ337=7,DQ343=1),8,DQ337))</f>
        <v>1</v>
      </c>
      <c r="DS337" s="55" t="n">
        <f aca="false">IF(DR337=2,2,IF(AND(DR337=8,DR344=1),9,DR337))</f>
        <v>1</v>
      </c>
      <c r="DT337" s="55" t="n">
        <f aca="false">IF(DS337=2,2,IF(AND(DS337=9,DS345=1),10,DS337))</f>
        <v>1</v>
      </c>
      <c r="DU337" s="55" t="n">
        <f aca="false">IF(DT337=2,2,IF(AND(DT337=10,DT346=1),11,DT337))</f>
        <v>1</v>
      </c>
      <c r="DV337" s="55" t="n">
        <f aca="false">IF(DU337=2,2,IF(AND(DU337=11,DU347=1),12,DU337))</f>
        <v>1</v>
      </c>
      <c r="DW337" s="55" t="n">
        <f aca="false">IF(DV337=2,2,IF(AND(DV337=12,DV348=1),13,DV337))</f>
        <v>1</v>
      </c>
      <c r="DX337" s="55" t="n">
        <f aca="false">IF(DW337=2,2,IF(AND(DW337=13,DW349=1),14,DW337))</f>
        <v>1</v>
      </c>
      <c r="DY337" s="55" t="n">
        <f aca="false">IF(DX337=2,2,IF(AND(DX337=14,DX350=1),15,DX337))</f>
        <v>1</v>
      </c>
      <c r="DZ337" s="55" t="n">
        <f aca="false">IF(DY337=2,2,IF(AND(DY337=15,DY351=1),16,DY337))</f>
        <v>1</v>
      </c>
      <c r="EA337" s="55" t="n">
        <f aca="false">IF(DZ337=2,2,IF(AND(DZ337=16,DZ352=1),17,DZ337))</f>
        <v>1</v>
      </c>
      <c r="EB337" s="55" t="n">
        <f aca="false">IF(EA337=2,2,IF(AND(EA337=17,EA353=1),18,EA337))</f>
        <v>1</v>
      </c>
      <c r="EC337" s="213" t="n">
        <f aca="false">IF(EB337=2,2,IF(AND(EB337=18,EB354=1),19,EB337))</f>
        <v>1</v>
      </c>
      <c r="ED337" s="214" t="n">
        <f aca="false">IF(EC337=2,DK337,IF(EC337=3,(DK337+DK338),IF(EC337=4,(DK337+DK338+DK339),IF(EC337=5,(DK337+DK338+DK339+DK340),IF(EC337=6,(DK337+DK338+DK339+DK340+DK341),IF(EC337=7,(DK337+DK338+DK339+DK340+DK341+DK342),0))))))</f>
        <v>0</v>
      </c>
      <c r="EE337" s="215" t="n">
        <f aca="false">IF(EC337=8,(DK337+DK338+DK339+DK340+DK341+DK342+DK343),IF(EC337=9,(DK337+DK338+DK339+DK340+DK341+DK342+DK343+DK344),IF(EC337=10,(DK337+DK338+DK339+DK340+DK341+DK342+DK343+DK344+DK345),IF(EC337=11,(DK337+DK338+DK339+DK340+DK341+DK342+DK343+DK344+DK345+DK346),IF(EC337=12,(DK337+DK338+DK339+DK340+DK341+DK342+DK343+DK344+DK345+DK346+DK347),IF(EC337=13,(DK337+DK338+DK339+DK340+DK341+DK342+DK343+DK344+DK345+DK346+DK347+DK348),0))))))</f>
        <v>0</v>
      </c>
      <c r="EF337" s="215" t="n">
        <f aca="false">IF(EC337=14,SUM(DK337:DK349),IF(EC337=15,SUM(DK337:DK350),IF(EC337=16,SUM(DK337:DK351),IF(EC337=17,SUM(DK337:DK352),IF(EC337=18,SUM(DK337:DK353),IF(EC337=19,SUM(DK337:DK354),0))))))</f>
        <v>0</v>
      </c>
      <c r="EG337" s="216" t="n">
        <f aca="false">ED337+EE337+EF337</f>
        <v>0</v>
      </c>
      <c r="EH337" s="215"/>
      <c r="EI337" s="216"/>
      <c r="EJ337" s="113" t="n">
        <f aca="false">EG337+EI337</f>
        <v>0</v>
      </c>
      <c r="EK337" s="113"/>
      <c r="EL337" s="113"/>
      <c r="EM337" s="113"/>
      <c r="EN337" s="113"/>
    </row>
    <row r="338" s="16" customFormat="true" ht="27" hidden="false" customHeight="true" outlineLevel="0" collapsed="false">
      <c r="B338" s="164" t="str">
        <f aca="false">IF(M338&gt;0,"Wypełnione","")</f>
        <v/>
      </c>
      <c r="C338" s="165" t="str">
        <f aca="false">IF(AU338=1,SUM(AU$11:AU338),"")</f>
        <v/>
      </c>
      <c r="D338" s="166"/>
      <c r="E338" s="167"/>
      <c r="F338" s="168"/>
      <c r="G338" s="169"/>
      <c r="H338" s="170"/>
      <c r="I338" s="168"/>
      <c r="J338" s="169"/>
      <c r="K338" s="170"/>
      <c r="L338" s="171"/>
      <c r="M338" s="172"/>
      <c r="N338" s="173"/>
      <c r="O338" s="173"/>
      <c r="P338" s="174"/>
      <c r="Q338" s="175"/>
      <c r="R338" s="175"/>
      <c r="S338" s="175"/>
      <c r="T338" s="175"/>
      <c r="U338" s="176"/>
      <c r="V338" s="177"/>
      <c r="W338" s="178"/>
      <c r="X338" s="178"/>
      <c r="Y338" s="178"/>
      <c r="Z338" s="178"/>
      <c r="AA338" s="178"/>
      <c r="AB338" s="178"/>
      <c r="AC338" s="178"/>
      <c r="AD338" s="178"/>
      <c r="AE338" s="179"/>
      <c r="AF338" s="180"/>
      <c r="AG338" s="177"/>
      <c r="AH338" s="178"/>
      <c r="AI338" s="181"/>
      <c r="AJ338" s="182"/>
      <c r="AK338" s="169"/>
      <c r="AL338" s="183"/>
      <c r="AM338" s="184"/>
      <c r="AN338" s="184"/>
      <c r="AO338" s="183"/>
      <c r="AP338" s="185"/>
      <c r="AQ338" s="186" t="str">
        <f aca="false">IF(BG338+BJ338&gt;0,"Wpisz miarę.","")</f>
        <v/>
      </c>
      <c r="AR338" s="187" t="n">
        <v>1</v>
      </c>
      <c r="AU338" s="188" t="n">
        <f aca="false">AW338</f>
        <v>0</v>
      </c>
      <c r="AV338" s="189" t="b">
        <f aca="false">ISNONTEXT(D338)</f>
        <v>1</v>
      </c>
      <c r="AW338" s="55" t="n">
        <f aca="false">IF(AV338=TRUE(),0,1)</f>
        <v>0</v>
      </c>
      <c r="AX338" s="190" t="n">
        <f aca="false">IF(D338=0,1,COUNTIF(D$12:D$401,D338))</f>
        <v>1</v>
      </c>
      <c r="AY338" s="191" t="n">
        <f aca="false">IF(AX338&gt;1,1,0)</f>
        <v>0</v>
      </c>
      <c r="BD338" s="193"/>
      <c r="BE338" s="193"/>
      <c r="BG338" s="194" t="n">
        <f aca="false">IF(AND(BH338&gt;0,BI338=0),1,0)</f>
        <v>0</v>
      </c>
      <c r="BH338" s="195" t="n">
        <f aca="false">AE338</f>
        <v>0</v>
      </c>
      <c r="BI338" s="187" t="n">
        <f aca="false">AF338</f>
        <v>0</v>
      </c>
      <c r="BJ338" s="194" t="n">
        <f aca="false">IF(AND(BK338&gt;0,BL338=0),1,0)</f>
        <v>0</v>
      </c>
      <c r="BK338" s="195" t="n">
        <f aca="false">AJ338</f>
        <v>0</v>
      </c>
      <c r="BL338" s="187" t="n">
        <f aca="false">AK338</f>
        <v>0</v>
      </c>
      <c r="BN338" s="196" t="n">
        <f aca="false">IF(P338&gt;0,1,0)</f>
        <v>0</v>
      </c>
      <c r="BO338" s="196" t="n">
        <f aca="false">IF(Q338&gt;0,1,0)</f>
        <v>0</v>
      </c>
      <c r="BP338" s="196" t="n">
        <f aca="false">IF(R338&gt;0,1,0)</f>
        <v>0</v>
      </c>
      <c r="BQ338" s="196" t="n">
        <f aca="false">IF(S338&gt;0,1,0)</f>
        <v>0</v>
      </c>
      <c r="BR338" s="196" t="n">
        <f aca="false">IF(T338&gt;0,1,0)</f>
        <v>0</v>
      </c>
      <c r="BS338" s="196" t="n">
        <f aca="false">IF(U338&gt;0,1,0)</f>
        <v>0</v>
      </c>
      <c r="BT338" s="197" t="n">
        <f aca="false">IF(SUM(BN338:BS338)&lt;=1,0,164)</f>
        <v>0</v>
      </c>
      <c r="CA338" s="27"/>
      <c r="CB338" s="199" t="str">
        <f aca="false">IF(ROUND(EJ338,2)=0,"",ROUND((K338-EJ338),2))</f>
        <v/>
      </c>
      <c r="CC338" s="200" t="str">
        <f aca="false">IF(CB338=0,"OK.",IF(CB338="","","Popraw  ;)"))</f>
        <v/>
      </c>
      <c r="CD338" s="201" t="str">
        <f aca="false">IF(ROWS(AP338:AP339)&gt;2,"Pamiętaj o wpisaniu WYPEŁNIONE do kol. z Filtrem","")</f>
        <v/>
      </c>
      <c r="CE338" s="217"/>
      <c r="CF338" s="218"/>
      <c r="CG338" s="218"/>
      <c r="CH338" s="218"/>
      <c r="CI338" s="220"/>
      <c r="CJ338" s="27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05" t="b">
        <f aca="false">ISNUMBER(D338)</f>
        <v>0</v>
      </c>
      <c r="CV338" s="206" t="b">
        <f aca="false">ISBLANK(D338)</f>
        <v>1</v>
      </c>
      <c r="CW338" s="189" t="b">
        <f aca="false">IF(CU338=CV338,FALSE(),TRUE())</f>
        <v>1</v>
      </c>
      <c r="CX338" s="55" t="n">
        <f aca="false">IF(CW338=TRUE(),0,1)</f>
        <v>0</v>
      </c>
      <c r="CY338" s="27"/>
      <c r="CZ338" s="55" t="n">
        <f aca="false">CX338</f>
        <v>0</v>
      </c>
      <c r="DA338" s="208" t="n">
        <f aca="false">IF(CZ338=0,DA337,CZ338)</f>
        <v>1</v>
      </c>
      <c r="DB338" s="161" t="n">
        <f aca="false">IF(DA338=1,1,IF(DA338=10,10,IF(DA338=20,20,10)))</f>
        <v>1</v>
      </c>
      <c r="DC338" s="27"/>
      <c r="DD338" s="208" t="n">
        <f aca="false">IF(DB338=1,1,0)</f>
        <v>1</v>
      </c>
      <c r="DE338" s="209" t="n">
        <f aca="false">DD338*K338</f>
        <v>0</v>
      </c>
      <c r="DF338" s="209" t="n">
        <f aca="false">DD338*M338</f>
        <v>0</v>
      </c>
      <c r="DG338" s="210"/>
      <c r="DH338" s="43"/>
      <c r="DI338" s="211"/>
      <c r="DJ338" s="112"/>
      <c r="DK338" s="162" t="n">
        <f aca="false">IF(DB338=1,M338,0)</f>
        <v>0</v>
      </c>
      <c r="DL338" s="212" t="n">
        <f aca="false">IF(AND(CZ338=1,DD338=1),2,DD338)</f>
        <v>1</v>
      </c>
      <c r="DM338" s="55" t="n">
        <f aca="false">IF(AND(DL338=2,DL339=2),2,IF(AND(DL338=2,DL339=1),3,DL338))</f>
        <v>1</v>
      </c>
      <c r="DN338" s="55" t="n">
        <f aca="false">IF(DM338=2,2,IF(AND(DM338=3,DM340=1),4,DM338))</f>
        <v>1</v>
      </c>
      <c r="DO338" s="55" t="n">
        <f aca="false">IF(DN338=2,2,IF(AND(DN338=4,DN341=1),5,DN338))</f>
        <v>1</v>
      </c>
      <c r="DP338" s="55" t="n">
        <f aca="false">IF(DO338=2,2,IF(AND(DO338=5,DO342=1),6,DO338))</f>
        <v>1</v>
      </c>
      <c r="DQ338" s="55" t="n">
        <f aca="false">IF(DP338=2,2,IF(AND(DP338=6,DP343=1),7,DP338))</f>
        <v>1</v>
      </c>
      <c r="DR338" s="55" t="n">
        <f aca="false">IF(DQ338=2,2,IF(AND(DQ338=7,DQ344=1),8,DQ338))</f>
        <v>1</v>
      </c>
      <c r="DS338" s="55" t="n">
        <f aca="false">IF(DR338=2,2,IF(AND(DR338=8,DR345=1),9,DR338))</f>
        <v>1</v>
      </c>
      <c r="DT338" s="55" t="n">
        <f aca="false">IF(DS338=2,2,IF(AND(DS338=9,DS346=1),10,DS338))</f>
        <v>1</v>
      </c>
      <c r="DU338" s="55" t="n">
        <f aca="false">IF(DT338=2,2,IF(AND(DT338=10,DT347=1),11,DT338))</f>
        <v>1</v>
      </c>
      <c r="DV338" s="55" t="n">
        <f aca="false">IF(DU338=2,2,IF(AND(DU338=11,DU348=1),12,DU338))</f>
        <v>1</v>
      </c>
      <c r="DW338" s="55" t="n">
        <f aca="false">IF(DV338=2,2,IF(AND(DV338=12,DV349=1),13,DV338))</f>
        <v>1</v>
      </c>
      <c r="DX338" s="55" t="n">
        <f aca="false">IF(DW338=2,2,IF(AND(DW338=13,DW350=1),14,DW338))</f>
        <v>1</v>
      </c>
      <c r="DY338" s="55" t="n">
        <f aca="false">IF(DX338=2,2,IF(AND(DX338=14,DX351=1),15,DX338))</f>
        <v>1</v>
      </c>
      <c r="DZ338" s="55" t="n">
        <f aca="false">IF(DY338=2,2,IF(AND(DY338=15,DY352=1),16,DY338))</f>
        <v>1</v>
      </c>
      <c r="EA338" s="55" t="n">
        <f aca="false">IF(DZ338=2,2,IF(AND(DZ338=16,DZ353=1),17,DZ338))</f>
        <v>1</v>
      </c>
      <c r="EB338" s="55" t="n">
        <f aca="false">IF(EA338=2,2,IF(AND(EA338=17,EA354=1),18,EA338))</f>
        <v>1</v>
      </c>
      <c r="EC338" s="213" t="n">
        <f aca="false">IF(EB338=2,2,IF(AND(EB338=18,EB355=1),19,EB338))</f>
        <v>1</v>
      </c>
      <c r="ED338" s="214" t="n">
        <f aca="false">IF(EC338=2,DK338,IF(EC338=3,(DK338+DK339),IF(EC338=4,(DK338+DK339+DK340),IF(EC338=5,(DK338+DK339+DK340+DK341),IF(EC338=6,(DK338+DK339+DK340+DK341+DK342),IF(EC338=7,(DK338+DK339+DK340+DK341+DK342+DK343),0))))))</f>
        <v>0</v>
      </c>
      <c r="EE338" s="215" t="n">
        <f aca="false">IF(EC338=8,(DK338+DK339+DK340+DK341+DK342+DK343+DK344),IF(EC338=9,(DK338+DK339+DK340+DK341+DK342+DK343+DK344+DK345),IF(EC338=10,(DK338+DK339+DK340+DK341+DK342+DK343+DK344+DK345+DK346),IF(EC338=11,(DK338+DK339+DK340+DK341+DK342+DK343+DK344+DK345+DK346+DK347),IF(EC338=12,(DK338+DK339+DK340+DK341+DK342+DK343+DK344+DK345+DK346+DK347+DK348),IF(EC338=13,(DK338+DK339+DK340+DK341+DK342+DK343+DK344+DK345+DK346+DK347+DK348+DK349),0))))))</f>
        <v>0</v>
      </c>
      <c r="EF338" s="215" t="n">
        <f aca="false">IF(EC338=14,SUM(DK338:DK350),IF(EC338=15,SUM(DK338:DK351),IF(EC338=16,SUM(DK338:DK352),IF(EC338=17,SUM(DK338:DK353),IF(EC338=18,SUM(DK338:DK354),IF(EC338=19,SUM(DK338:DK355),0))))))</f>
        <v>0</v>
      </c>
      <c r="EG338" s="216" t="n">
        <f aca="false">ED338+EE338+EF338</f>
        <v>0</v>
      </c>
      <c r="EH338" s="215"/>
      <c r="EI338" s="216"/>
      <c r="EJ338" s="113" t="n">
        <f aca="false">EG338+EI338</f>
        <v>0</v>
      </c>
      <c r="EK338" s="113"/>
      <c r="EL338" s="113"/>
      <c r="EM338" s="113"/>
      <c r="EN338" s="113"/>
    </row>
    <row r="339" s="16" customFormat="true" ht="27" hidden="false" customHeight="true" outlineLevel="0" collapsed="false">
      <c r="B339" s="164" t="str">
        <f aca="false">IF(M339&gt;0,"Wypełnione","")</f>
        <v/>
      </c>
      <c r="C339" s="165" t="str">
        <f aca="false">IF(AU339=1,SUM(AU$11:AU339),"")</f>
        <v/>
      </c>
      <c r="D339" s="166"/>
      <c r="E339" s="167"/>
      <c r="F339" s="168"/>
      <c r="G339" s="169"/>
      <c r="H339" s="170"/>
      <c r="I339" s="168"/>
      <c r="J339" s="169"/>
      <c r="K339" s="170"/>
      <c r="L339" s="171"/>
      <c r="M339" s="172"/>
      <c r="N339" s="173"/>
      <c r="O339" s="173"/>
      <c r="P339" s="174"/>
      <c r="Q339" s="175"/>
      <c r="R339" s="175"/>
      <c r="S339" s="175"/>
      <c r="T339" s="175"/>
      <c r="U339" s="176"/>
      <c r="V339" s="177"/>
      <c r="W339" s="178"/>
      <c r="X339" s="178"/>
      <c r="Y339" s="178"/>
      <c r="Z339" s="178"/>
      <c r="AA339" s="178"/>
      <c r="AB339" s="178"/>
      <c r="AC339" s="178"/>
      <c r="AD339" s="178"/>
      <c r="AE339" s="179"/>
      <c r="AF339" s="180"/>
      <c r="AG339" s="177"/>
      <c r="AH339" s="178"/>
      <c r="AI339" s="181"/>
      <c r="AJ339" s="182"/>
      <c r="AK339" s="169"/>
      <c r="AL339" s="183"/>
      <c r="AM339" s="184"/>
      <c r="AN339" s="184"/>
      <c r="AO339" s="183"/>
      <c r="AP339" s="185"/>
      <c r="AQ339" s="186" t="str">
        <f aca="false">IF(BG339+BJ339&gt;0,"Wpisz miarę.","")</f>
        <v/>
      </c>
      <c r="AR339" s="187" t="n">
        <v>1</v>
      </c>
      <c r="AU339" s="188" t="n">
        <f aca="false">AW339</f>
        <v>0</v>
      </c>
      <c r="AV339" s="189" t="b">
        <f aca="false">ISNONTEXT(D339)</f>
        <v>1</v>
      </c>
      <c r="AW339" s="55" t="n">
        <f aca="false">IF(AV339=TRUE(),0,1)</f>
        <v>0</v>
      </c>
      <c r="AX339" s="190" t="n">
        <f aca="false">IF(D339=0,1,COUNTIF(D$12:D$401,D339))</f>
        <v>1</v>
      </c>
      <c r="AY339" s="191" t="n">
        <f aca="false">IF(AX339&gt;1,1,0)</f>
        <v>0</v>
      </c>
      <c r="BD339" s="193"/>
      <c r="BE339" s="193"/>
      <c r="BG339" s="194" t="n">
        <f aca="false">IF(AND(BH339&gt;0,BI339=0),1,0)</f>
        <v>0</v>
      </c>
      <c r="BH339" s="195" t="n">
        <f aca="false">AE339</f>
        <v>0</v>
      </c>
      <c r="BI339" s="187" t="n">
        <f aca="false">AF339</f>
        <v>0</v>
      </c>
      <c r="BJ339" s="194" t="n">
        <f aca="false">IF(AND(BK339&gt;0,BL339=0),1,0)</f>
        <v>0</v>
      </c>
      <c r="BK339" s="195" t="n">
        <f aca="false">AJ339</f>
        <v>0</v>
      </c>
      <c r="BL339" s="187" t="n">
        <f aca="false">AK339</f>
        <v>0</v>
      </c>
      <c r="BN339" s="196" t="n">
        <f aca="false">IF(P339&gt;0,1,0)</f>
        <v>0</v>
      </c>
      <c r="BO339" s="196" t="n">
        <f aca="false">IF(Q339&gt;0,1,0)</f>
        <v>0</v>
      </c>
      <c r="BP339" s="196" t="n">
        <f aca="false">IF(R339&gt;0,1,0)</f>
        <v>0</v>
      </c>
      <c r="BQ339" s="196" t="n">
        <f aca="false">IF(S339&gt;0,1,0)</f>
        <v>0</v>
      </c>
      <c r="BR339" s="196" t="n">
        <f aca="false">IF(T339&gt;0,1,0)</f>
        <v>0</v>
      </c>
      <c r="BS339" s="196" t="n">
        <f aca="false">IF(U339&gt;0,1,0)</f>
        <v>0</v>
      </c>
      <c r="BT339" s="197" t="n">
        <f aca="false">IF(SUM(BN339:BS339)&lt;=1,0,164)</f>
        <v>0</v>
      </c>
      <c r="CA339" s="27"/>
      <c r="CB339" s="199" t="str">
        <f aca="false">IF(ROUND(EJ339,2)=0,"",ROUND((K339-EJ339),2))</f>
        <v/>
      </c>
      <c r="CC339" s="200" t="str">
        <f aca="false">IF(CB339=0,"OK.",IF(CB339="","","Popraw  ;)"))</f>
        <v/>
      </c>
      <c r="CD339" s="201" t="str">
        <f aca="false">IF(ROWS(AP339:AP340)&gt;2,"Pamiętaj o wpisaniu WYPEŁNIONE do kol. z Filtrem","")</f>
        <v/>
      </c>
      <c r="CE339" s="217"/>
      <c r="CF339" s="218"/>
      <c r="CG339" s="218"/>
      <c r="CH339" s="218"/>
      <c r="CI339" s="220"/>
      <c r="CJ339" s="27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05" t="b">
        <f aca="false">ISNUMBER(D339)</f>
        <v>0</v>
      </c>
      <c r="CV339" s="206" t="b">
        <f aca="false">ISBLANK(D339)</f>
        <v>1</v>
      </c>
      <c r="CW339" s="189" t="b">
        <f aca="false">IF(CU339=CV339,FALSE(),TRUE())</f>
        <v>1</v>
      </c>
      <c r="CX339" s="55" t="n">
        <f aca="false">IF(CW339=TRUE(),0,1)</f>
        <v>0</v>
      </c>
      <c r="CY339" s="17"/>
      <c r="CZ339" s="55" t="n">
        <f aca="false">CX339</f>
        <v>0</v>
      </c>
      <c r="DA339" s="208" t="n">
        <f aca="false">IF(CZ339=0,DA338,CZ339)</f>
        <v>1</v>
      </c>
      <c r="DB339" s="161" t="n">
        <f aca="false">IF(DA339=1,1,IF(DA339=10,10,IF(DA339=20,20,10)))</f>
        <v>1</v>
      </c>
      <c r="DC339" s="222"/>
      <c r="DD339" s="208" t="n">
        <f aca="false">IF(DB339=1,1,0)</f>
        <v>1</v>
      </c>
      <c r="DE339" s="209" t="n">
        <f aca="false">DD339*K339</f>
        <v>0</v>
      </c>
      <c r="DF339" s="209" t="n">
        <f aca="false">DD339*M339</f>
        <v>0</v>
      </c>
      <c r="DG339" s="210"/>
      <c r="DH339" s="43"/>
      <c r="DI339" s="211"/>
      <c r="DJ339" s="112"/>
      <c r="DK339" s="162" t="n">
        <f aca="false">IF(DB339=1,M339,0)</f>
        <v>0</v>
      </c>
      <c r="DL339" s="212" t="n">
        <f aca="false">IF(AND(CZ339=1,DD339=1),2,DD339)</f>
        <v>1</v>
      </c>
      <c r="DM339" s="55" t="n">
        <f aca="false">IF(AND(DL339=2,DL340=2),2,IF(AND(DL339=2,DL340=1),3,DL339))</f>
        <v>1</v>
      </c>
      <c r="DN339" s="55" t="n">
        <f aca="false">IF(DM339=2,2,IF(AND(DM339=3,DM341=1),4,DM339))</f>
        <v>1</v>
      </c>
      <c r="DO339" s="55" t="n">
        <f aca="false">IF(DN339=2,2,IF(AND(DN339=4,DN342=1),5,DN339))</f>
        <v>1</v>
      </c>
      <c r="DP339" s="55" t="n">
        <f aca="false">IF(DO339=2,2,IF(AND(DO339=5,DO343=1),6,DO339))</f>
        <v>1</v>
      </c>
      <c r="DQ339" s="55" t="n">
        <f aca="false">IF(DP339=2,2,IF(AND(DP339=6,DP344=1),7,DP339))</f>
        <v>1</v>
      </c>
      <c r="DR339" s="55" t="n">
        <f aca="false">IF(DQ339=2,2,IF(AND(DQ339=7,DQ345=1),8,DQ339))</f>
        <v>1</v>
      </c>
      <c r="DS339" s="55" t="n">
        <f aca="false">IF(DR339=2,2,IF(AND(DR339=8,DR346=1),9,DR339))</f>
        <v>1</v>
      </c>
      <c r="DT339" s="55" t="n">
        <f aca="false">IF(DS339=2,2,IF(AND(DS339=9,DS347=1),10,DS339))</f>
        <v>1</v>
      </c>
      <c r="DU339" s="55" t="n">
        <f aca="false">IF(DT339=2,2,IF(AND(DT339=10,DT348=1),11,DT339))</f>
        <v>1</v>
      </c>
      <c r="DV339" s="55" t="n">
        <f aca="false">IF(DU339=2,2,IF(AND(DU339=11,DU349=1),12,DU339))</f>
        <v>1</v>
      </c>
      <c r="DW339" s="55" t="n">
        <f aca="false">IF(DV339=2,2,IF(AND(DV339=12,DV350=1),13,DV339))</f>
        <v>1</v>
      </c>
      <c r="DX339" s="55" t="n">
        <f aca="false">IF(DW339=2,2,IF(AND(DW339=13,DW351=1),14,DW339))</f>
        <v>1</v>
      </c>
      <c r="DY339" s="55" t="n">
        <f aca="false">IF(DX339=2,2,IF(AND(DX339=14,DX352=1),15,DX339))</f>
        <v>1</v>
      </c>
      <c r="DZ339" s="55" t="n">
        <f aca="false">IF(DY339=2,2,IF(AND(DY339=15,DY353=1),16,DY339))</f>
        <v>1</v>
      </c>
      <c r="EA339" s="55" t="n">
        <f aca="false">IF(DZ339=2,2,IF(AND(DZ339=16,DZ354=1),17,DZ339))</f>
        <v>1</v>
      </c>
      <c r="EB339" s="55" t="n">
        <f aca="false">IF(EA339=2,2,IF(AND(EA339=17,EA355=1),18,EA339))</f>
        <v>1</v>
      </c>
      <c r="EC339" s="213" t="n">
        <f aca="false">IF(EB339=2,2,IF(AND(EB339=18,EB356=1),19,EB339))</f>
        <v>1</v>
      </c>
      <c r="ED339" s="214" t="n">
        <f aca="false">IF(EC339=2,DK339,IF(EC339=3,(DK339+DK340),IF(EC339=4,(DK339+DK340+DK341),IF(EC339=5,(DK339+DK340+DK341+DK342),IF(EC339=6,(DK339+DK340+DK341+DK342+DK343),IF(EC339=7,(DK339+DK340+DK341+DK342+DK343+DK344),0))))))</f>
        <v>0</v>
      </c>
      <c r="EE339" s="215" t="n">
        <f aca="false">IF(EC339=8,(DK339+DK340+DK341+DK342+DK343+DK344+DK345),IF(EC339=9,(DK339+DK340+DK341+DK342+DK343+DK344+DK345+DK346),IF(EC339=10,(DK339+DK340+DK341+DK342+DK343+DK344+DK345+DK346+DK347),IF(EC339=11,(DK339+DK340+DK341+DK342+DK343+DK344+DK345+DK346+DK347+DK348),IF(EC339=12,(DK339+DK340+DK341+DK342+DK343+DK344+DK345+DK346+DK347+DK348+DK349),IF(EC339=13,(DK339+DK340+DK341+DK342+DK343+DK344+DK345+DK346+DK347+DK348+DK349+DK350),0))))))</f>
        <v>0</v>
      </c>
      <c r="EF339" s="215" t="n">
        <f aca="false">IF(EC339=14,SUM(DK339:DK351),IF(EC339=15,SUM(DK339:DK352),IF(EC339=16,SUM(DK339:DK353),IF(EC339=17,SUM(DK339:DK354),IF(EC339=18,SUM(DK339:DK355),IF(EC339=19,SUM(DK339:DK356),0))))))</f>
        <v>0</v>
      </c>
      <c r="EG339" s="216" t="n">
        <f aca="false">ED339+EE339+EF339</f>
        <v>0</v>
      </c>
      <c r="EH339" s="215"/>
      <c r="EI339" s="216"/>
      <c r="EJ339" s="113" t="n">
        <f aca="false">EG339+EI339</f>
        <v>0</v>
      </c>
      <c r="EK339" s="113"/>
      <c r="EL339" s="113"/>
      <c r="EM339" s="113"/>
      <c r="EN339" s="113"/>
    </row>
    <row r="340" s="16" customFormat="true" ht="27" hidden="false" customHeight="true" outlineLevel="0" collapsed="false">
      <c r="B340" s="164" t="str">
        <f aca="false">IF(M340&gt;0,"Wypełnione","")</f>
        <v/>
      </c>
      <c r="C340" s="165" t="str">
        <f aca="false">IF(AU340=1,SUM(AU$11:AU340),"")</f>
        <v/>
      </c>
      <c r="D340" s="166"/>
      <c r="E340" s="167"/>
      <c r="F340" s="168"/>
      <c r="G340" s="169"/>
      <c r="H340" s="170"/>
      <c r="I340" s="168"/>
      <c r="J340" s="169"/>
      <c r="K340" s="170"/>
      <c r="L340" s="171"/>
      <c r="M340" s="172"/>
      <c r="N340" s="173"/>
      <c r="O340" s="173"/>
      <c r="P340" s="174"/>
      <c r="Q340" s="175"/>
      <c r="R340" s="175"/>
      <c r="S340" s="175"/>
      <c r="T340" s="175"/>
      <c r="U340" s="176"/>
      <c r="V340" s="177"/>
      <c r="W340" s="178"/>
      <c r="X340" s="178"/>
      <c r="Y340" s="178"/>
      <c r="Z340" s="178"/>
      <c r="AA340" s="178"/>
      <c r="AB340" s="178"/>
      <c r="AC340" s="178"/>
      <c r="AD340" s="178"/>
      <c r="AE340" s="179"/>
      <c r="AF340" s="180"/>
      <c r="AG340" s="177"/>
      <c r="AH340" s="178"/>
      <c r="AI340" s="181"/>
      <c r="AJ340" s="182"/>
      <c r="AK340" s="169"/>
      <c r="AL340" s="183"/>
      <c r="AM340" s="184"/>
      <c r="AN340" s="184"/>
      <c r="AO340" s="183"/>
      <c r="AP340" s="185"/>
      <c r="AQ340" s="186" t="str">
        <f aca="false">IF(BG340+BJ340&gt;0,"Wpisz miarę.","")</f>
        <v/>
      </c>
      <c r="AR340" s="187" t="n">
        <v>1</v>
      </c>
      <c r="AU340" s="188" t="n">
        <f aca="false">AW340</f>
        <v>0</v>
      </c>
      <c r="AV340" s="189" t="b">
        <f aca="false">ISNONTEXT(D340)</f>
        <v>1</v>
      </c>
      <c r="AW340" s="55" t="n">
        <f aca="false">IF(AV340=TRUE(),0,1)</f>
        <v>0</v>
      </c>
      <c r="AX340" s="190" t="n">
        <f aca="false">IF(D340=0,1,COUNTIF(D$12:D$401,D340))</f>
        <v>1</v>
      </c>
      <c r="AY340" s="191" t="n">
        <f aca="false">IF(AX340&gt;1,1,0)</f>
        <v>0</v>
      </c>
      <c r="BD340" s="193"/>
      <c r="BE340" s="193"/>
      <c r="BG340" s="194" t="n">
        <f aca="false">IF(AND(BH340&gt;0,BI340=0),1,0)</f>
        <v>0</v>
      </c>
      <c r="BH340" s="195" t="n">
        <f aca="false">AE340</f>
        <v>0</v>
      </c>
      <c r="BI340" s="187" t="n">
        <f aca="false">AF340</f>
        <v>0</v>
      </c>
      <c r="BJ340" s="194" t="n">
        <f aca="false">IF(AND(BK340&gt;0,BL340=0),1,0)</f>
        <v>0</v>
      </c>
      <c r="BK340" s="195" t="n">
        <f aca="false">AJ340</f>
        <v>0</v>
      </c>
      <c r="BL340" s="187" t="n">
        <f aca="false">AK340</f>
        <v>0</v>
      </c>
      <c r="BN340" s="196" t="n">
        <f aca="false">IF(P340&gt;0,1,0)</f>
        <v>0</v>
      </c>
      <c r="BO340" s="196" t="n">
        <f aca="false">IF(Q340&gt;0,1,0)</f>
        <v>0</v>
      </c>
      <c r="BP340" s="196" t="n">
        <f aca="false">IF(R340&gt;0,1,0)</f>
        <v>0</v>
      </c>
      <c r="BQ340" s="196" t="n">
        <f aca="false">IF(S340&gt;0,1,0)</f>
        <v>0</v>
      </c>
      <c r="BR340" s="196" t="n">
        <f aca="false">IF(T340&gt;0,1,0)</f>
        <v>0</v>
      </c>
      <c r="BS340" s="196" t="n">
        <f aca="false">IF(U340&gt;0,1,0)</f>
        <v>0</v>
      </c>
      <c r="BT340" s="197" t="n">
        <f aca="false">IF(SUM(BN340:BS340)&lt;=1,0,164)</f>
        <v>0</v>
      </c>
      <c r="CA340" s="27"/>
      <c r="CB340" s="199" t="str">
        <f aca="false">IF(ROUND(EJ340,2)=0,"",ROUND((K340-EJ340),2))</f>
        <v/>
      </c>
      <c r="CC340" s="200" t="str">
        <f aca="false">IF(CB340=0,"OK.",IF(CB340="","","Popraw  ;)"))</f>
        <v/>
      </c>
      <c r="CD340" s="201" t="str">
        <f aca="false">IF(ROWS(AP340:AP341)&gt;2,"Pamiętaj o wpisaniu WYPEŁNIONE do kol. z Filtrem","")</f>
        <v/>
      </c>
      <c r="CE340" s="217"/>
      <c r="CF340" s="218"/>
      <c r="CG340" s="218"/>
      <c r="CH340" s="218"/>
      <c r="CI340" s="220"/>
      <c r="CJ340" s="27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05" t="b">
        <f aca="false">ISNUMBER(D340)</f>
        <v>0</v>
      </c>
      <c r="CV340" s="206" t="b">
        <f aca="false">ISBLANK(D340)</f>
        <v>1</v>
      </c>
      <c r="CW340" s="189" t="b">
        <f aca="false">IF(CU340=CV340,FALSE(),TRUE())</f>
        <v>1</v>
      </c>
      <c r="CX340" s="55" t="n">
        <f aca="false">IF(CW340=TRUE(),0,1)</f>
        <v>0</v>
      </c>
      <c r="CY340" s="17"/>
      <c r="CZ340" s="55" t="n">
        <f aca="false">CX340</f>
        <v>0</v>
      </c>
      <c r="DA340" s="208" t="n">
        <f aca="false">IF(CZ340=0,DA339,CZ340)</f>
        <v>1</v>
      </c>
      <c r="DB340" s="161" t="n">
        <f aca="false">IF(DA340=1,1,IF(DA340=10,10,IF(DA340=20,20,10)))</f>
        <v>1</v>
      </c>
      <c r="DC340" s="222"/>
      <c r="DD340" s="208" t="n">
        <f aca="false">IF(DB340=1,1,0)</f>
        <v>1</v>
      </c>
      <c r="DE340" s="209" t="n">
        <f aca="false">DD340*K340</f>
        <v>0</v>
      </c>
      <c r="DF340" s="209" t="n">
        <f aca="false">DD340*M340</f>
        <v>0</v>
      </c>
      <c r="DG340" s="210"/>
      <c r="DH340" s="43"/>
      <c r="DI340" s="211"/>
      <c r="DJ340" s="112"/>
      <c r="DK340" s="162" t="n">
        <f aca="false">IF(DB340=1,M340,0)</f>
        <v>0</v>
      </c>
      <c r="DL340" s="212" t="n">
        <f aca="false">IF(AND(CZ340=1,DD340=1),2,DD340)</f>
        <v>1</v>
      </c>
      <c r="DM340" s="55" t="n">
        <f aca="false">IF(AND(DL340=2,DL341=2),2,IF(AND(DL340=2,DL341=1),3,DL340))</f>
        <v>1</v>
      </c>
      <c r="DN340" s="55" t="n">
        <f aca="false">IF(DM340=2,2,IF(AND(DM340=3,DM342=1),4,DM340))</f>
        <v>1</v>
      </c>
      <c r="DO340" s="55" t="n">
        <f aca="false">IF(DN340=2,2,IF(AND(DN340=4,DN343=1),5,DN340))</f>
        <v>1</v>
      </c>
      <c r="DP340" s="55" t="n">
        <f aca="false">IF(DO340=2,2,IF(AND(DO340=5,DO344=1),6,DO340))</f>
        <v>1</v>
      </c>
      <c r="DQ340" s="55" t="n">
        <f aca="false">IF(DP340=2,2,IF(AND(DP340=6,DP345=1),7,DP340))</f>
        <v>1</v>
      </c>
      <c r="DR340" s="55" t="n">
        <f aca="false">IF(DQ340=2,2,IF(AND(DQ340=7,DQ346=1),8,DQ340))</f>
        <v>1</v>
      </c>
      <c r="DS340" s="55" t="n">
        <f aca="false">IF(DR340=2,2,IF(AND(DR340=8,DR347=1),9,DR340))</f>
        <v>1</v>
      </c>
      <c r="DT340" s="55" t="n">
        <f aca="false">IF(DS340=2,2,IF(AND(DS340=9,DS348=1),10,DS340))</f>
        <v>1</v>
      </c>
      <c r="DU340" s="55" t="n">
        <f aca="false">IF(DT340=2,2,IF(AND(DT340=10,DT349=1),11,DT340))</f>
        <v>1</v>
      </c>
      <c r="DV340" s="55" t="n">
        <f aca="false">IF(DU340=2,2,IF(AND(DU340=11,DU350=1),12,DU340))</f>
        <v>1</v>
      </c>
      <c r="DW340" s="55" t="n">
        <f aca="false">IF(DV340=2,2,IF(AND(DV340=12,DV351=1),13,DV340))</f>
        <v>1</v>
      </c>
      <c r="DX340" s="55" t="n">
        <f aca="false">IF(DW340=2,2,IF(AND(DW340=13,DW352=1),14,DW340))</f>
        <v>1</v>
      </c>
      <c r="DY340" s="55" t="n">
        <f aca="false">IF(DX340=2,2,IF(AND(DX340=14,DX353=1),15,DX340))</f>
        <v>1</v>
      </c>
      <c r="DZ340" s="55" t="n">
        <f aca="false">IF(DY340=2,2,IF(AND(DY340=15,DY354=1),16,DY340))</f>
        <v>1</v>
      </c>
      <c r="EA340" s="55" t="n">
        <f aca="false">IF(DZ340=2,2,IF(AND(DZ340=16,DZ355=1),17,DZ340))</f>
        <v>1</v>
      </c>
      <c r="EB340" s="55" t="n">
        <f aca="false">IF(EA340=2,2,IF(AND(EA340=17,EA356=1),18,EA340))</f>
        <v>1</v>
      </c>
      <c r="EC340" s="213" t="n">
        <f aca="false">IF(EB340=2,2,IF(AND(EB340=18,EB357=1),19,EB340))</f>
        <v>1</v>
      </c>
      <c r="ED340" s="214" t="n">
        <f aca="false">IF(EC340=2,DK340,IF(EC340=3,(DK340+DK341),IF(EC340=4,(DK340+DK341+DK342),IF(EC340=5,(DK340+DK341+DK342+DK343),IF(EC340=6,(DK340+DK341+DK342+DK343+DK344),IF(EC340=7,(DK340+DK341+DK342+DK343+DK344+DK345),0))))))</f>
        <v>0</v>
      </c>
      <c r="EE340" s="215" t="n">
        <f aca="false">IF(EC340=8,(DK340+DK341+DK342+DK343+DK344+DK345+DK346),IF(EC340=9,(DK340+DK341+DK342+DK343+DK344+DK345+DK346+DK347),IF(EC340=10,(DK340+DK341+DK342+DK343+DK344+DK345+DK346+DK347+DK348),IF(EC340=11,(DK340+DK341+DK342+DK343+DK344+DK345+DK346+DK347+DK348+DK349),IF(EC340=12,(DK340+DK341+DK342+DK343+DK344+DK345+DK346+DK347+DK348+DK349+DK350),IF(EC340=13,(DK340+DK341+DK342+DK343+DK344+DK345+DK346+DK347+DK348+DK349+DK350+DK351),0))))))</f>
        <v>0</v>
      </c>
      <c r="EF340" s="215" t="n">
        <f aca="false">IF(EC340=14,SUM(DK340:DK352),IF(EC340=15,SUM(DK340:DK353),IF(EC340=16,SUM(DK340:DK354),IF(EC340=17,SUM(DK340:DK355),IF(EC340=18,SUM(DK340:DK356),IF(EC340=19,SUM(DK340:DK357),0))))))</f>
        <v>0</v>
      </c>
      <c r="EG340" s="216" t="n">
        <f aca="false">ED340+EE340+EF340</f>
        <v>0</v>
      </c>
      <c r="EH340" s="215"/>
      <c r="EI340" s="216"/>
      <c r="EJ340" s="113" t="n">
        <f aca="false">EG340+EI340</f>
        <v>0</v>
      </c>
      <c r="EK340" s="113"/>
      <c r="EL340" s="113"/>
      <c r="EM340" s="113"/>
      <c r="EN340" s="113"/>
    </row>
    <row r="341" s="16" customFormat="true" ht="27" hidden="false" customHeight="true" outlineLevel="0" collapsed="false">
      <c r="B341" s="164" t="str">
        <f aca="false">IF(M341&gt;0,"Wypełnione","")</f>
        <v/>
      </c>
      <c r="C341" s="165" t="str">
        <f aca="false">IF(AU341=1,SUM(AU$11:AU341),"")</f>
        <v/>
      </c>
      <c r="D341" s="166"/>
      <c r="E341" s="167"/>
      <c r="F341" s="168"/>
      <c r="G341" s="169"/>
      <c r="H341" s="170"/>
      <c r="I341" s="168"/>
      <c r="J341" s="169"/>
      <c r="K341" s="170"/>
      <c r="L341" s="171"/>
      <c r="M341" s="172"/>
      <c r="N341" s="173"/>
      <c r="O341" s="173"/>
      <c r="P341" s="174"/>
      <c r="Q341" s="175"/>
      <c r="R341" s="175"/>
      <c r="S341" s="175"/>
      <c r="T341" s="175"/>
      <c r="U341" s="176"/>
      <c r="V341" s="177"/>
      <c r="W341" s="178"/>
      <c r="X341" s="178"/>
      <c r="Y341" s="178"/>
      <c r="Z341" s="178"/>
      <c r="AA341" s="178"/>
      <c r="AB341" s="178"/>
      <c r="AC341" s="178"/>
      <c r="AD341" s="178"/>
      <c r="AE341" s="179"/>
      <c r="AF341" s="180"/>
      <c r="AG341" s="177"/>
      <c r="AH341" s="178"/>
      <c r="AI341" s="181"/>
      <c r="AJ341" s="182"/>
      <c r="AK341" s="169"/>
      <c r="AL341" s="183"/>
      <c r="AM341" s="184"/>
      <c r="AN341" s="184"/>
      <c r="AO341" s="183"/>
      <c r="AP341" s="185"/>
      <c r="AQ341" s="186" t="str">
        <f aca="false">IF(BG341+BJ341&gt;0,"Wpisz miarę.","")</f>
        <v/>
      </c>
      <c r="AR341" s="187" t="n">
        <v>1</v>
      </c>
      <c r="AU341" s="188" t="n">
        <f aca="false">AW341</f>
        <v>0</v>
      </c>
      <c r="AV341" s="189" t="b">
        <f aca="false">ISNONTEXT(D341)</f>
        <v>1</v>
      </c>
      <c r="AW341" s="55" t="n">
        <f aca="false">IF(AV341=TRUE(),0,1)</f>
        <v>0</v>
      </c>
      <c r="AX341" s="190" t="n">
        <f aca="false">IF(D341=0,1,COUNTIF(D$12:D$401,D341))</f>
        <v>1</v>
      </c>
      <c r="AY341" s="191" t="n">
        <f aca="false">IF(AX341&gt;1,1,0)</f>
        <v>0</v>
      </c>
      <c r="BD341" s="193"/>
      <c r="BE341" s="193"/>
      <c r="BG341" s="194" t="n">
        <f aca="false">IF(AND(BH341&gt;0,BI341=0),1,0)</f>
        <v>0</v>
      </c>
      <c r="BH341" s="195" t="n">
        <f aca="false">AE341</f>
        <v>0</v>
      </c>
      <c r="BI341" s="187" t="n">
        <f aca="false">AF341</f>
        <v>0</v>
      </c>
      <c r="BJ341" s="194" t="n">
        <f aca="false">IF(AND(BK341&gt;0,BL341=0),1,0)</f>
        <v>0</v>
      </c>
      <c r="BK341" s="195" t="n">
        <f aca="false">AJ341</f>
        <v>0</v>
      </c>
      <c r="BL341" s="187" t="n">
        <f aca="false">AK341</f>
        <v>0</v>
      </c>
      <c r="BN341" s="196" t="n">
        <f aca="false">IF(P341&gt;0,1,0)</f>
        <v>0</v>
      </c>
      <c r="BO341" s="196" t="n">
        <f aca="false">IF(Q341&gt;0,1,0)</f>
        <v>0</v>
      </c>
      <c r="BP341" s="196" t="n">
        <f aca="false">IF(R341&gt;0,1,0)</f>
        <v>0</v>
      </c>
      <c r="BQ341" s="196" t="n">
        <f aca="false">IF(S341&gt;0,1,0)</f>
        <v>0</v>
      </c>
      <c r="BR341" s="196" t="n">
        <f aca="false">IF(T341&gt;0,1,0)</f>
        <v>0</v>
      </c>
      <c r="BS341" s="196" t="n">
        <f aca="false">IF(U341&gt;0,1,0)</f>
        <v>0</v>
      </c>
      <c r="BT341" s="197" t="n">
        <f aca="false">IF(SUM(BN341:BS341)&lt;=1,0,164)</f>
        <v>0</v>
      </c>
      <c r="CA341" s="27"/>
      <c r="CB341" s="199" t="str">
        <f aca="false">IF(ROUND(EJ341,2)=0,"",ROUND((K341-EJ341),2))</f>
        <v/>
      </c>
      <c r="CC341" s="200" t="str">
        <f aca="false">IF(CB341=0,"OK.",IF(CB341="","","Popraw  ;)"))</f>
        <v/>
      </c>
      <c r="CD341" s="201" t="str">
        <f aca="false">IF(ROWS(AP341:AP342)&gt;2,"Pamiętaj o wpisaniu WYPEŁNIONE do kol. z Filtrem","")</f>
        <v/>
      </c>
      <c r="CE341" s="217"/>
      <c r="CF341" s="218"/>
      <c r="CG341" s="218"/>
      <c r="CH341" s="218"/>
      <c r="CI341" s="220"/>
      <c r="CJ341" s="27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05" t="b">
        <f aca="false">ISNUMBER(D341)</f>
        <v>0</v>
      </c>
      <c r="CV341" s="206" t="b">
        <f aca="false">ISBLANK(D341)</f>
        <v>1</v>
      </c>
      <c r="CW341" s="189" t="b">
        <f aca="false">IF(CU341=CV341,FALSE(),TRUE())</f>
        <v>1</v>
      </c>
      <c r="CX341" s="55" t="n">
        <f aca="false">IF(CW341=TRUE(),0,1)</f>
        <v>0</v>
      </c>
      <c r="CY341" s="17"/>
      <c r="CZ341" s="55" t="n">
        <f aca="false">CX341</f>
        <v>0</v>
      </c>
      <c r="DA341" s="208" t="n">
        <f aca="false">IF(CZ341=0,DA340,CZ341)</f>
        <v>1</v>
      </c>
      <c r="DB341" s="161" t="n">
        <f aca="false">IF(DA341=1,1,IF(DA341=10,10,IF(DA341=20,20,10)))</f>
        <v>1</v>
      </c>
      <c r="DC341" s="222"/>
      <c r="DD341" s="208" t="n">
        <f aca="false">IF(DB341=1,1,0)</f>
        <v>1</v>
      </c>
      <c r="DE341" s="209" t="n">
        <f aca="false">DD341*K341</f>
        <v>0</v>
      </c>
      <c r="DF341" s="209" t="n">
        <f aca="false">DD341*M341</f>
        <v>0</v>
      </c>
      <c r="DG341" s="210"/>
      <c r="DH341" s="43"/>
      <c r="DI341" s="211"/>
      <c r="DJ341" s="112"/>
      <c r="DK341" s="162" t="n">
        <f aca="false">IF(DB341=1,M341,0)</f>
        <v>0</v>
      </c>
      <c r="DL341" s="212" t="n">
        <f aca="false">IF(AND(CZ341=1,DD341=1),2,DD341)</f>
        <v>1</v>
      </c>
      <c r="DM341" s="55" t="n">
        <f aca="false">IF(AND(DL341=2,DL342=2),2,IF(AND(DL341=2,DL342=1),3,DL341))</f>
        <v>1</v>
      </c>
      <c r="DN341" s="55" t="n">
        <f aca="false">IF(DM341=2,2,IF(AND(DM341=3,DM343=1),4,DM341))</f>
        <v>1</v>
      </c>
      <c r="DO341" s="55" t="n">
        <f aca="false">IF(DN341=2,2,IF(AND(DN341=4,DN344=1),5,DN341))</f>
        <v>1</v>
      </c>
      <c r="DP341" s="55" t="n">
        <f aca="false">IF(DO341=2,2,IF(AND(DO341=5,DO345=1),6,DO341))</f>
        <v>1</v>
      </c>
      <c r="DQ341" s="55" t="n">
        <f aca="false">IF(DP341=2,2,IF(AND(DP341=6,DP346=1),7,DP341))</f>
        <v>1</v>
      </c>
      <c r="DR341" s="55" t="n">
        <f aca="false">IF(DQ341=2,2,IF(AND(DQ341=7,DQ347=1),8,DQ341))</f>
        <v>1</v>
      </c>
      <c r="DS341" s="55" t="n">
        <f aca="false">IF(DR341=2,2,IF(AND(DR341=8,DR348=1),9,DR341))</f>
        <v>1</v>
      </c>
      <c r="DT341" s="55" t="n">
        <f aca="false">IF(DS341=2,2,IF(AND(DS341=9,DS349=1),10,DS341))</f>
        <v>1</v>
      </c>
      <c r="DU341" s="55" t="n">
        <f aca="false">IF(DT341=2,2,IF(AND(DT341=10,DT350=1),11,DT341))</f>
        <v>1</v>
      </c>
      <c r="DV341" s="55" t="n">
        <f aca="false">IF(DU341=2,2,IF(AND(DU341=11,DU351=1),12,DU341))</f>
        <v>1</v>
      </c>
      <c r="DW341" s="55" t="n">
        <f aca="false">IF(DV341=2,2,IF(AND(DV341=12,DV352=1),13,DV341))</f>
        <v>1</v>
      </c>
      <c r="DX341" s="55" t="n">
        <f aca="false">IF(DW341=2,2,IF(AND(DW341=13,DW353=1),14,DW341))</f>
        <v>1</v>
      </c>
      <c r="DY341" s="55" t="n">
        <f aca="false">IF(DX341=2,2,IF(AND(DX341=14,DX354=1),15,DX341))</f>
        <v>1</v>
      </c>
      <c r="DZ341" s="55" t="n">
        <f aca="false">IF(DY341=2,2,IF(AND(DY341=15,DY355=1),16,DY341))</f>
        <v>1</v>
      </c>
      <c r="EA341" s="55" t="n">
        <f aca="false">IF(DZ341=2,2,IF(AND(DZ341=16,DZ356=1),17,DZ341))</f>
        <v>1</v>
      </c>
      <c r="EB341" s="55" t="n">
        <f aca="false">IF(EA341=2,2,IF(AND(EA341=17,EA357=1),18,EA341))</f>
        <v>1</v>
      </c>
      <c r="EC341" s="213" t="n">
        <f aca="false">IF(EB341=2,2,IF(AND(EB341=18,EB358=1),19,EB341))</f>
        <v>1</v>
      </c>
      <c r="ED341" s="214" t="n">
        <f aca="false">IF(EC341=2,DK341,IF(EC341=3,(DK341+DK342),IF(EC341=4,(DK341+DK342+DK343),IF(EC341=5,(DK341+DK342+DK343+DK344),IF(EC341=6,(DK341+DK342+DK343+DK344+DK345),IF(EC341=7,(DK341+DK342+DK343+DK344+DK345+DK346),0))))))</f>
        <v>0</v>
      </c>
      <c r="EE341" s="215" t="n">
        <f aca="false">IF(EC341=8,(DK341+DK342+DK343+DK344+DK345+DK346+DK347),IF(EC341=9,(DK341+DK342+DK343+DK344+DK345+DK346+DK347+DK348),IF(EC341=10,(DK341+DK342+DK343+DK344+DK345+DK346+DK347+DK348+DK349),IF(EC341=11,(DK341+DK342+DK343+DK344+DK345+DK346+DK347+DK348+DK349+DK350),IF(EC341=12,(DK341+DK342+DK343+DK344+DK345+DK346+DK347+DK348+DK349+DK350+DK351),IF(EC341=13,(DK341+DK342+DK343+DK344+DK345+DK346+DK347+DK348+DK349+DK350+DK351+DK352),0))))))</f>
        <v>0</v>
      </c>
      <c r="EF341" s="215" t="n">
        <f aca="false">IF(EC341=14,SUM(DK341:DK353),IF(EC341=15,SUM(DK341:DK354),IF(EC341=16,SUM(DK341:DK355),IF(EC341=17,SUM(DK341:DK356),IF(EC341=18,SUM(DK341:DK357),IF(EC341=19,SUM(DK341:DK358),0))))))</f>
        <v>0</v>
      </c>
      <c r="EG341" s="216" t="n">
        <f aca="false">ED341+EE341+EF341</f>
        <v>0</v>
      </c>
      <c r="EH341" s="215"/>
      <c r="EI341" s="216"/>
      <c r="EJ341" s="113" t="n">
        <f aca="false">EG341+EI341</f>
        <v>0</v>
      </c>
      <c r="EK341" s="113"/>
      <c r="EL341" s="113"/>
      <c r="EM341" s="113"/>
      <c r="EN341" s="113"/>
    </row>
    <row r="342" s="16" customFormat="true" ht="27" hidden="false" customHeight="true" outlineLevel="0" collapsed="false">
      <c r="B342" s="164" t="str">
        <f aca="false">IF(M342&gt;0,"Wypełnione","")</f>
        <v/>
      </c>
      <c r="C342" s="165" t="str">
        <f aca="false">IF(AU342=1,SUM(AU$11:AU342),"")</f>
        <v/>
      </c>
      <c r="D342" s="166"/>
      <c r="E342" s="167"/>
      <c r="F342" s="168"/>
      <c r="G342" s="169"/>
      <c r="H342" s="170"/>
      <c r="I342" s="168"/>
      <c r="J342" s="169"/>
      <c r="K342" s="170"/>
      <c r="L342" s="171"/>
      <c r="M342" s="172"/>
      <c r="N342" s="173"/>
      <c r="O342" s="173"/>
      <c r="P342" s="174"/>
      <c r="Q342" s="175"/>
      <c r="R342" s="175"/>
      <c r="S342" s="175"/>
      <c r="T342" s="175"/>
      <c r="U342" s="176"/>
      <c r="V342" s="177"/>
      <c r="W342" s="178"/>
      <c r="X342" s="178"/>
      <c r="Y342" s="178"/>
      <c r="Z342" s="178"/>
      <c r="AA342" s="178"/>
      <c r="AB342" s="178"/>
      <c r="AC342" s="178"/>
      <c r="AD342" s="178"/>
      <c r="AE342" s="179"/>
      <c r="AF342" s="180"/>
      <c r="AG342" s="177"/>
      <c r="AH342" s="178"/>
      <c r="AI342" s="181"/>
      <c r="AJ342" s="182"/>
      <c r="AK342" s="169"/>
      <c r="AL342" s="183"/>
      <c r="AM342" s="184"/>
      <c r="AN342" s="184"/>
      <c r="AO342" s="183"/>
      <c r="AP342" s="185"/>
      <c r="AQ342" s="186" t="str">
        <f aca="false">IF(BG342+BJ342&gt;0,"Wpisz miarę.","")</f>
        <v/>
      </c>
      <c r="AR342" s="187" t="n">
        <v>1</v>
      </c>
      <c r="AU342" s="188" t="n">
        <f aca="false">AW342</f>
        <v>0</v>
      </c>
      <c r="AV342" s="189" t="b">
        <f aca="false">ISNONTEXT(D342)</f>
        <v>1</v>
      </c>
      <c r="AW342" s="55" t="n">
        <f aca="false">IF(AV342=TRUE(),0,1)</f>
        <v>0</v>
      </c>
      <c r="AX342" s="190" t="n">
        <f aca="false">IF(D342=0,1,COUNTIF(D$12:D$401,D342))</f>
        <v>1</v>
      </c>
      <c r="AY342" s="191" t="n">
        <f aca="false">IF(AX342&gt;1,1,0)</f>
        <v>0</v>
      </c>
      <c r="BD342" s="193"/>
      <c r="BE342" s="193"/>
      <c r="BG342" s="194" t="n">
        <f aca="false">IF(AND(BH342&gt;0,BI342=0),1,0)</f>
        <v>0</v>
      </c>
      <c r="BH342" s="195" t="n">
        <f aca="false">AE342</f>
        <v>0</v>
      </c>
      <c r="BI342" s="187" t="n">
        <f aca="false">AF342</f>
        <v>0</v>
      </c>
      <c r="BJ342" s="194" t="n">
        <f aca="false">IF(AND(BK342&gt;0,BL342=0),1,0)</f>
        <v>0</v>
      </c>
      <c r="BK342" s="195" t="n">
        <f aca="false">AJ342</f>
        <v>0</v>
      </c>
      <c r="BL342" s="187" t="n">
        <f aca="false">AK342</f>
        <v>0</v>
      </c>
      <c r="BN342" s="196" t="n">
        <f aca="false">IF(P342&gt;0,1,0)</f>
        <v>0</v>
      </c>
      <c r="BO342" s="196" t="n">
        <f aca="false">IF(Q342&gt;0,1,0)</f>
        <v>0</v>
      </c>
      <c r="BP342" s="196" t="n">
        <f aca="false">IF(R342&gt;0,1,0)</f>
        <v>0</v>
      </c>
      <c r="BQ342" s="196" t="n">
        <f aca="false">IF(S342&gt;0,1,0)</f>
        <v>0</v>
      </c>
      <c r="BR342" s="196" t="n">
        <f aca="false">IF(T342&gt;0,1,0)</f>
        <v>0</v>
      </c>
      <c r="BS342" s="196" t="n">
        <f aca="false">IF(U342&gt;0,1,0)</f>
        <v>0</v>
      </c>
      <c r="BT342" s="197" t="n">
        <f aca="false">IF(SUM(BN342:BS342)&lt;=1,0,164)</f>
        <v>0</v>
      </c>
      <c r="CA342" s="27"/>
      <c r="CB342" s="199" t="str">
        <f aca="false">IF(ROUND(EJ342,2)=0,"",ROUND((K342-EJ342),2))</f>
        <v/>
      </c>
      <c r="CC342" s="200" t="str">
        <f aca="false">IF(CB342=0,"OK.",IF(CB342="","","Popraw  ;)"))</f>
        <v/>
      </c>
      <c r="CD342" s="201" t="str">
        <f aca="false">IF(ROWS(AP342:AP343)&gt;2,"Pamiętaj o wpisaniu WYPEŁNIONE do kol. z Filtrem","")</f>
        <v/>
      </c>
      <c r="CE342" s="217"/>
      <c r="CF342" s="218"/>
      <c r="CG342" s="218"/>
      <c r="CH342" s="218"/>
      <c r="CI342" s="220"/>
      <c r="CJ342" s="27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05" t="b">
        <f aca="false">ISNUMBER(D342)</f>
        <v>0</v>
      </c>
      <c r="CV342" s="206" t="b">
        <f aca="false">ISBLANK(D342)</f>
        <v>1</v>
      </c>
      <c r="CW342" s="189" t="b">
        <f aca="false">IF(CU342=CV342,FALSE(),TRUE())</f>
        <v>1</v>
      </c>
      <c r="CX342" s="55" t="n">
        <f aca="false">IF(CW342=TRUE(),0,1)</f>
        <v>0</v>
      </c>
      <c r="CY342" s="17"/>
      <c r="CZ342" s="55" t="n">
        <f aca="false">CX342</f>
        <v>0</v>
      </c>
      <c r="DA342" s="208" t="n">
        <f aca="false">IF(CZ342=0,DA341,CZ342)</f>
        <v>1</v>
      </c>
      <c r="DB342" s="161" t="n">
        <f aca="false">IF(DA342=1,1,IF(DA342=10,10,IF(DA342=20,20,10)))</f>
        <v>1</v>
      </c>
      <c r="DC342" s="222"/>
      <c r="DD342" s="208" t="n">
        <f aca="false">IF(DB342=1,1,0)</f>
        <v>1</v>
      </c>
      <c r="DE342" s="209" t="n">
        <f aca="false">DD342*K342</f>
        <v>0</v>
      </c>
      <c r="DF342" s="209" t="n">
        <f aca="false">DD342*M342</f>
        <v>0</v>
      </c>
      <c r="DG342" s="210"/>
      <c r="DH342" s="43"/>
      <c r="DI342" s="211"/>
      <c r="DJ342" s="112"/>
      <c r="DK342" s="162" t="n">
        <f aca="false">IF(DB342=1,M342,0)</f>
        <v>0</v>
      </c>
      <c r="DL342" s="212" t="n">
        <f aca="false">IF(AND(CZ342=1,DD342=1),2,DD342)</f>
        <v>1</v>
      </c>
      <c r="DM342" s="55" t="n">
        <f aca="false">IF(AND(DL342=2,DL343=2),2,IF(AND(DL342=2,DL343=1),3,DL342))</f>
        <v>1</v>
      </c>
      <c r="DN342" s="55" t="n">
        <f aca="false">IF(DM342=2,2,IF(AND(DM342=3,DM344=1),4,DM342))</f>
        <v>1</v>
      </c>
      <c r="DO342" s="55" t="n">
        <f aca="false">IF(DN342=2,2,IF(AND(DN342=4,DN345=1),5,DN342))</f>
        <v>1</v>
      </c>
      <c r="DP342" s="55" t="n">
        <f aca="false">IF(DO342=2,2,IF(AND(DO342=5,DO346=1),6,DO342))</f>
        <v>1</v>
      </c>
      <c r="DQ342" s="55" t="n">
        <f aca="false">IF(DP342=2,2,IF(AND(DP342=6,DP347=1),7,DP342))</f>
        <v>1</v>
      </c>
      <c r="DR342" s="55" t="n">
        <f aca="false">IF(DQ342=2,2,IF(AND(DQ342=7,DQ348=1),8,DQ342))</f>
        <v>1</v>
      </c>
      <c r="DS342" s="55" t="n">
        <f aca="false">IF(DR342=2,2,IF(AND(DR342=8,DR349=1),9,DR342))</f>
        <v>1</v>
      </c>
      <c r="DT342" s="55" t="n">
        <f aca="false">IF(DS342=2,2,IF(AND(DS342=9,DS350=1),10,DS342))</f>
        <v>1</v>
      </c>
      <c r="DU342" s="55" t="n">
        <f aca="false">IF(DT342=2,2,IF(AND(DT342=10,DT351=1),11,DT342))</f>
        <v>1</v>
      </c>
      <c r="DV342" s="55" t="n">
        <f aca="false">IF(DU342=2,2,IF(AND(DU342=11,DU352=1),12,DU342))</f>
        <v>1</v>
      </c>
      <c r="DW342" s="55" t="n">
        <f aca="false">IF(DV342=2,2,IF(AND(DV342=12,DV353=1),13,DV342))</f>
        <v>1</v>
      </c>
      <c r="DX342" s="55" t="n">
        <f aca="false">IF(DW342=2,2,IF(AND(DW342=13,DW354=1),14,DW342))</f>
        <v>1</v>
      </c>
      <c r="DY342" s="55" t="n">
        <f aca="false">IF(DX342=2,2,IF(AND(DX342=14,DX355=1),15,DX342))</f>
        <v>1</v>
      </c>
      <c r="DZ342" s="55" t="n">
        <f aca="false">IF(DY342=2,2,IF(AND(DY342=15,DY356=1),16,DY342))</f>
        <v>1</v>
      </c>
      <c r="EA342" s="55" t="n">
        <f aca="false">IF(DZ342=2,2,IF(AND(DZ342=16,DZ357=1),17,DZ342))</f>
        <v>1</v>
      </c>
      <c r="EB342" s="55" t="n">
        <f aca="false">IF(EA342=2,2,IF(AND(EA342=17,EA358=1),18,EA342))</f>
        <v>1</v>
      </c>
      <c r="EC342" s="213" t="n">
        <f aca="false">IF(EB342=2,2,IF(AND(EB342=18,EB359=1),19,EB342))</f>
        <v>1</v>
      </c>
      <c r="ED342" s="214" t="n">
        <f aca="false">IF(EC342=2,DK342,IF(EC342=3,(DK342+DK343),IF(EC342=4,(DK342+DK343+DK344),IF(EC342=5,(DK342+DK343+DK344+DK345),IF(EC342=6,(DK342+DK343+DK344+DK345+DK346),IF(EC342=7,(DK342+DK343+DK344+DK345+DK346+DK347),0))))))</f>
        <v>0</v>
      </c>
      <c r="EE342" s="215" t="n">
        <f aca="false">IF(EC342=8,(DK342+DK343+DK344+DK345+DK346+DK347+DK348),IF(EC342=9,(DK342+DK343+DK344+DK345+DK346+DK347+DK348+DK349),IF(EC342=10,(DK342+DK343+DK344+DK345+DK346+DK347+DK348+DK349+DK350),IF(EC342=11,(DK342+DK343+DK344+DK345+DK346+DK347+DK348+DK349+DK350+DK351),IF(EC342=12,(DK342+DK343+DK344+DK345+DK346+DK347+DK348+DK349+DK350+DK351+DK352),IF(EC342=13,(DK342+DK343+DK344+DK345+DK346+DK347+DK348+DK349+DK350+DK351+DK352+DK353),0))))))</f>
        <v>0</v>
      </c>
      <c r="EF342" s="215" t="n">
        <f aca="false">IF(EC342=14,SUM(DK342:DK354),IF(EC342=15,SUM(DK342:DK355),IF(EC342=16,SUM(DK342:DK356),IF(EC342=17,SUM(DK342:DK357),IF(EC342=18,SUM(DK342:DK358),IF(EC342=19,SUM(DK342:DK359),0))))))</f>
        <v>0</v>
      </c>
      <c r="EG342" s="216" t="n">
        <f aca="false">ED342+EE342+EF342</f>
        <v>0</v>
      </c>
      <c r="EH342" s="215"/>
      <c r="EI342" s="216"/>
      <c r="EJ342" s="113" t="n">
        <f aca="false">EG342+EI342</f>
        <v>0</v>
      </c>
      <c r="EK342" s="113"/>
      <c r="EL342" s="113"/>
      <c r="EM342" s="113"/>
      <c r="EN342" s="113"/>
    </row>
    <row r="343" s="16" customFormat="true" ht="27" hidden="false" customHeight="true" outlineLevel="0" collapsed="false">
      <c r="B343" s="164" t="str">
        <f aca="false">IF(M343&gt;0,"Wypełnione","")</f>
        <v/>
      </c>
      <c r="C343" s="165" t="str">
        <f aca="false">IF(AU343=1,SUM(AU$11:AU343),"")</f>
        <v/>
      </c>
      <c r="D343" s="166"/>
      <c r="E343" s="167"/>
      <c r="F343" s="168"/>
      <c r="G343" s="169"/>
      <c r="H343" s="170"/>
      <c r="I343" s="168"/>
      <c r="J343" s="169"/>
      <c r="K343" s="170"/>
      <c r="L343" s="171"/>
      <c r="M343" s="172"/>
      <c r="N343" s="173"/>
      <c r="O343" s="173"/>
      <c r="P343" s="174"/>
      <c r="Q343" s="175"/>
      <c r="R343" s="175"/>
      <c r="S343" s="175"/>
      <c r="T343" s="175"/>
      <c r="U343" s="176"/>
      <c r="V343" s="177"/>
      <c r="W343" s="178"/>
      <c r="X343" s="178"/>
      <c r="Y343" s="178"/>
      <c r="Z343" s="178"/>
      <c r="AA343" s="178"/>
      <c r="AB343" s="178"/>
      <c r="AC343" s="178"/>
      <c r="AD343" s="178"/>
      <c r="AE343" s="179"/>
      <c r="AF343" s="180"/>
      <c r="AG343" s="177"/>
      <c r="AH343" s="178"/>
      <c r="AI343" s="181"/>
      <c r="AJ343" s="182"/>
      <c r="AK343" s="169"/>
      <c r="AL343" s="183"/>
      <c r="AM343" s="184"/>
      <c r="AN343" s="184"/>
      <c r="AO343" s="183"/>
      <c r="AP343" s="185"/>
      <c r="AQ343" s="186" t="str">
        <f aca="false">IF(BG343+BJ343&gt;0,"Wpisz miarę.","")</f>
        <v/>
      </c>
      <c r="AR343" s="187" t="n">
        <v>1</v>
      </c>
      <c r="AU343" s="188" t="n">
        <f aca="false">AW343</f>
        <v>0</v>
      </c>
      <c r="AV343" s="189" t="b">
        <f aca="false">ISNONTEXT(D343)</f>
        <v>1</v>
      </c>
      <c r="AW343" s="55" t="n">
        <f aca="false">IF(AV343=TRUE(),0,1)</f>
        <v>0</v>
      </c>
      <c r="AX343" s="190" t="n">
        <f aca="false">IF(D343=0,1,COUNTIF(D$12:D$401,D343))</f>
        <v>1</v>
      </c>
      <c r="AY343" s="191" t="n">
        <f aca="false">IF(AX343&gt;1,1,0)</f>
        <v>0</v>
      </c>
      <c r="BD343" s="193"/>
      <c r="BE343" s="193"/>
      <c r="BG343" s="194" t="n">
        <f aca="false">IF(AND(BH343&gt;0,BI343=0),1,0)</f>
        <v>0</v>
      </c>
      <c r="BH343" s="195" t="n">
        <f aca="false">AE343</f>
        <v>0</v>
      </c>
      <c r="BI343" s="187" t="n">
        <f aca="false">AF343</f>
        <v>0</v>
      </c>
      <c r="BJ343" s="194" t="n">
        <f aca="false">IF(AND(BK343&gt;0,BL343=0),1,0)</f>
        <v>0</v>
      </c>
      <c r="BK343" s="195" t="n">
        <f aca="false">AJ343</f>
        <v>0</v>
      </c>
      <c r="BL343" s="187" t="n">
        <f aca="false">AK343</f>
        <v>0</v>
      </c>
      <c r="BN343" s="196" t="n">
        <f aca="false">IF(P343&gt;0,1,0)</f>
        <v>0</v>
      </c>
      <c r="BO343" s="196" t="n">
        <f aca="false">IF(Q343&gt;0,1,0)</f>
        <v>0</v>
      </c>
      <c r="BP343" s="196" t="n">
        <f aca="false">IF(R343&gt;0,1,0)</f>
        <v>0</v>
      </c>
      <c r="BQ343" s="196" t="n">
        <f aca="false">IF(S343&gt;0,1,0)</f>
        <v>0</v>
      </c>
      <c r="BR343" s="196" t="n">
        <f aca="false">IF(T343&gt;0,1,0)</f>
        <v>0</v>
      </c>
      <c r="BS343" s="196" t="n">
        <f aca="false">IF(U343&gt;0,1,0)</f>
        <v>0</v>
      </c>
      <c r="BT343" s="197" t="n">
        <f aca="false">IF(SUM(BN343:BS343)&lt;=1,0,164)</f>
        <v>0</v>
      </c>
      <c r="CA343" s="27"/>
      <c r="CB343" s="199" t="str">
        <f aca="false">IF(ROUND(EJ343,2)=0,"",ROUND((K343-EJ343),2))</f>
        <v/>
      </c>
      <c r="CC343" s="200" t="str">
        <f aca="false">IF(CB343=0,"OK.",IF(CB343="","","Popraw  ;)"))</f>
        <v/>
      </c>
      <c r="CD343" s="201" t="str">
        <f aca="false">IF(ROWS(AP343:AP344)&gt;2,"Pamiętaj o wpisaniu WYPEŁNIONE do kol. z Filtrem","")</f>
        <v/>
      </c>
      <c r="CE343" s="217"/>
      <c r="CF343" s="218"/>
      <c r="CG343" s="218"/>
      <c r="CH343" s="218"/>
      <c r="CI343" s="220"/>
      <c r="CJ343" s="27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05" t="b">
        <f aca="false">ISNUMBER(D343)</f>
        <v>0</v>
      </c>
      <c r="CV343" s="206" t="b">
        <f aca="false">ISBLANK(D343)</f>
        <v>1</v>
      </c>
      <c r="CW343" s="189" t="b">
        <f aca="false">IF(CU343=CV343,FALSE(),TRUE())</f>
        <v>1</v>
      </c>
      <c r="CX343" s="55" t="n">
        <f aca="false">IF(CW343=TRUE(),0,1)</f>
        <v>0</v>
      </c>
      <c r="CY343" s="17"/>
      <c r="CZ343" s="55" t="n">
        <f aca="false">CX343</f>
        <v>0</v>
      </c>
      <c r="DA343" s="208" t="n">
        <f aca="false">IF(CZ343=0,DA342,CZ343)</f>
        <v>1</v>
      </c>
      <c r="DB343" s="161" t="n">
        <f aca="false">IF(DA343=1,1,IF(DA343=10,10,IF(DA343=20,20,10)))</f>
        <v>1</v>
      </c>
      <c r="DC343" s="222"/>
      <c r="DD343" s="208" t="n">
        <f aca="false">IF(DB343=1,1,0)</f>
        <v>1</v>
      </c>
      <c r="DE343" s="209" t="n">
        <f aca="false">DD343*K343</f>
        <v>0</v>
      </c>
      <c r="DF343" s="209" t="n">
        <f aca="false">DD343*M343</f>
        <v>0</v>
      </c>
      <c r="DG343" s="210"/>
      <c r="DH343" s="43"/>
      <c r="DI343" s="211"/>
      <c r="DJ343" s="112"/>
      <c r="DK343" s="162" t="n">
        <f aca="false">IF(DB343=1,M343,0)</f>
        <v>0</v>
      </c>
      <c r="DL343" s="212" t="n">
        <f aca="false">IF(AND(CZ343=1,DD343=1),2,DD343)</f>
        <v>1</v>
      </c>
      <c r="DM343" s="55" t="n">
        <f aca="false">IF(AND(DL343=2,DL344=2),2,IF(AND(DL343=2,DL344=1),3,DL343))</f>
        <v>1</v>
      </c>
      <c r="DN343" s="55" t="n">
        <f aca="false">IF(DM343=2,2,IF(AND(DM343=3,DM345=1),4,DM343))</f>
        <v>1</v>
      </c>
      <c r="DO343" s="55" t="n">
        <f aca="false">IF(DN343=2,2,IF(AND(DN343=4,DN346=1),5,DN343))</f>
        <v>1</v>
      </c>
      <c r="DP343" s="55" t="n">
        <f aca="false">IF(DO343=2,2,IF(AND(DO343=5,DO347=1),6,DO343))</f>
        <v>1</v>
      </c>
      <c r="DQ343" s="55" t="n">
        <f aca="false">IF(DP343=2,2,IF(AND(DP343=6,DP348=1),7,DP343))</f>
        <v>1</v>
      </c>
      <c r="DR343" s="55" t="n">
        <f aca="false">IF(DQ343=2,2,IF(AND(DQ343=7,DQ349=1),8,DQ343))</f>
        <v>1</v>
      </c>
      <c r="DS343" s="55" t="n">
        <f aca="false">IF(DR343=2,2,IF(AND(DR343=8,DR350=1),9,DR343))</f>
        <v>1</v>
      </c>
      <c r="DT343" s="55" t="n">
        <f aca="false">IF(DS343=2,2,IF(AND(DS343=9,DS351=1),10,DS343))</f>
        <v>1</v>
      </c>
      <c r="DU343" s="55" t="n">
        <f aca="false">IF(DT343=2,2,IF(AND(DT343=10,DT352=1),11,DT343))</f>
        <v>1</v>
      </c>
      <c r="DV343" s="55" t="n">
        <f aca="false">IF(DU343=2,2,IF(AND(DU343=11,DU353=1),12,DU343))</f>
        <v>1</v>
      </c>
      <c r="DW343" s="55" t="n">
        <f aca="false">IF(DV343=2,2,IF(AND(DV343=12,DV354=1),13,DV343))</f>
        <v>1</v>
      </c>
      <c r="DX343" s="55" t="n">
        <f aca="false">IF(DW343=2,2,IF(AND(DW343=13,DW355=1),14,DW343))</f>
        <v>1</v>
      </c>
      <c r="DY343" s="55" t="n">
        <f aca="false">IF(DX343=2,2,IF(AND(DX343=14,DX356=1),15,DX343))</f>
        <v>1</v>
      </c>
      <c r="DZ343" s="55" t="n">
        <f aca="false">IF(DY343=2,2,IF(AND(DY343=15,DY357=1),16,DY343))</f>
        <v>1</v>
      </c>
      <c r="EA343" s="55" t="n">
        <f aca="false">IF(DZ343=2,2,IF(AND(DZ343=16,DZ358=1),17,DZ343))</f>
        <v>1</v>
      </c>
      <c r="EB343" s="55" t="n">
        <f aca="false">IF(EA343=2,2,IF(AND(EA343=17,EA359=1),18,EA343))</f>
        <v>1</v>
      </c>
      <c r="EC343" s="213" t="n">
        <f aca="false">IF(EB343=2,2,IF(AND(EB343=18,EB360=1),19,EB343))</f>
        <v>1</v>
      </c>
      <c r="ED343" s="214" t="n">
        <f aca="false">IF(EC343=2,DK343,IF(EC343=3,(DK343+DK344),IF(EC343=4,(DK343+DK344+DK345),IF(EC343=5,(DK343+DK344+DK345+DK346),IF(EC343=6,(DK343+DK344+DK345+DK346+DK347),IF(EC343=7,(DK343+DK344+DK345+DK346+DK347+DK348),0))))))</f>
        <v>0</v>
      </c>
      <c r="EE343" s="215" t="n">
        <f aca="false">IF(EC343=8,(DK343+DK344+DK345+DK346+DK347+DK348+DK349),IF(EC343=9,(DK343+DK344+DK345+DK346+DK347+DK348+DK349+DK350),IF(EC343=10,(DK343+DK344+DK345+DK346+DK347+DK348+DK349+DK350+DK351),IF(EC343=11,(DK343+DK344+DK345+DK346+DK347+DK348+DK349+DK350+DK351+DK352),IF(EC343=12,(DK343+DK344+DK345+DK346+DK347+DK348+DK349+DK350+DK351+DK352+DK353),IF(EC343=13,(DK343+DK344+DK345+DK346+DK347+DK348+DK349+DK350+DK351+DK352+DK353+DK354),0))))))</f>
        <v>0</v>
      </c>
      <c r="EF343" s="215" t="n">
        <f aca="false">IF(EC343=14,SUM(DK343:DK355),IF(EC343=15,SUM(DK343:DK356),IF(EC343=16,SUM(DK343:DK357),IF(EC343=17,SUM(DK343:DK358),IF(EC343=18,SUM(DK343:DK359),IF(EC343=19,SUM(DK343:DK360),0))))))</f>
        <v>0</v>
      </c>
      <c r="EG343" s="216" t="n">
        <f aca="false">ED343+EE343+EF343</f>
        <v>0</v>
      </c>
      <c r="EH343" s="215"/>
      <c r="EI343" s="216"/>
      <c r="EJ343" s="113" t="n">
        <f aca="false">EG343+EI343</f>
        <v>0</v>
      </c>
      <c r="EK343" s="113"/>
      <c r="EL343" s="113"/>
      <c r="EM343" s="113"/>
      <c r="EN343" s="113"/>
    </row>
    <row r="344" s="16" customFormat="true" ht="27" hidden="false" customHeight="true" outlineLevel="0" collapsed="false">
      <c r="B344" s="164" t="str">
        <f aca="false">IF(M344&gt;0,"Wypełnione","")</f>
        <v/>
      </c>
      <c r="C344" s="165" t="str">
        <f aca="false">IF(AU344=1,SUM(AU$11:AU344),"")</f>
        <v/>
      </c>
      <c r="D344" s="166"/>
      <c r="E344" s="167"/>
      <c r="F344" s="168"/>
      <c r="G344" s="169"/>
      <c r="H344" s="170"/>
      <c r="I344" s="168"/>
      <c r="J344" s="169"/>
      <c r="K344" s="170"/>
      <c r="L344" s="171"/>
      <c r="M344" s="172"/>
      <c r="N344" s="173"/>
      <c r="O344" s="173"/>
      <c r="P344" s="174"/>
      <c r="Q344" s="175"/>
      <c r="R344" s="175"/>
      <c r="S344" s="175"/>
      <c r="T344" s="175"/>
      <c r="U344" s="176"/>
      <c r="V344" s="177"/>
      <c r="W344" s="178"/>
      <c r="X344" s="178"/>
      <c r="Y344" s="178"/>
      <c r="Z344" s="178"/>
      <c r="AA344" s="178"/>
      <c r="AB344" s="178"/>
      <c r="AC344" s="178"/>
      <c r="AD344" s="178"/>
      <c r="AE344" s="179"/>
      <c r="AF344" s="180"/>
      <c r="AG344" s="177"/>
      <c r="AH344" s="178"/>
      <c r="AI344" s="181"/>
      <c r="AJ344" s="182"/>
      <c r="AK344" s="169"/>
      <c r="AL344" s="183"/>
      <c r="AM344" s="184"/>
      <c r="AN344" s="184"/>
      <c r="AO344" s="183"/>
      <c r="AP344" s="185"/>
      <c r="AQ344" s="186" t="str">
        <f aca="false">IF(BG344+BJ344&gt;0,"Wpisz miarę.","")</f>
        <v/>
      </c>
      <c r="AR344" s="187" t="n">
        <v>1</v>
      </c>
      <c r="AU344" s="188" t="n">
        <f aca="false">AW344</f>
        <v>0</v>
      </c>
      <c r="AV344" s="189" t="b">
        <f aca="false">ISNONTEXT(D344)</f>
        <v>1</v>
      </c>
      <c r="AW344" s="55" t="n">
        <f aca="false">IF(AV344=TRUE(),0,1)</f>
        <v>0</v>
      </c>
      <c r="AX344" s="190" t="n">
        <f aca="false">IF(D344=0,1,COUNTIF(D$12:D$401,D344))</f>
        <v>1</v>
      </c>
      <c r="AY344" s="191" t="n">
        <f aca="false">IF(AX344&gt;1,1,0)</f>
        <v>0</v>
      </c>
      <c r="BD344" s="193"/>
      <c r="BE344" s="193"/>
      <c r="BG344" s="194" t="n">
        <f aca="false">IF(AND(BH344&gt;0,BI344=0),1,0)</f>
        <v>0</v>
      </c>
      <c r="BH344" s="195" t="n">
        <f aca="false">AE344</f>
        <v>0</v>
      </c>
      <c r="BI344" s="187" t="n">
        <f aca="false">AF344</f>
        <v>0</v>
      </c>
      <c r="BJ344" s="194" t="n">
        <f aca="false">IF(AND(BK344&gt;0,BL344=0),1,0)</f>
        <v>0</v>
      </c>
      <c r="BK344" s="195" t="n">
        <f aca="false">AJ344</f>
        <v>0</v>
      </c>
      <c r="BL344" s="187" t="n">
        <f aca="false">AK344</f>
        <v>0</v>
      </c>
      <c r="BN344" s="196" t="n">
        <f aca="false">IF(P344&gt;0,1,0)</f>
        <v>0</v>
      </c>
      <c r="BO344" s="196" t="n">
        <f aca="false">IF(Q344&gt;0,1,0)</f>
        <v>0</v>
      </c>
      <c r="BP344" s="196" t="n">
        <f aca="false">IF(R344&gt;0,1,0)</f>
        <v>0</v>
      </c>
      <c r="BQ344" s="196" t="n">
        <f aca="false">IF(S344&gt;0,1,0)</f>
        <v>0</v>
      </c>
      <c r="BR344" s="196" t="n">
        <f aca="false">IF(T344&gt;0,1,0)</f>
        <v>0</v>
      </c>
      <c r="BS344" s="196" t="n">
        <f aca="false">IF(U344&gt;0,1,0)</f>
        <v>0</v>
      </c>
      <c r="BT344" s="197" t="n">
        <f aca="false">IF(SUM(BN344:BS344)&lt;=1,0,164)</f>
        <v>0</v>
      </c>
      <c r="CA344" s="27"/>
      <c r="CB344" s="199" t="str">
        <f aca="false">IF(ROUND(EJ344,2)=0,"",ROUND((K344-EJ344),2))</f>
        <v/>
      </c>
      <c r="CC344" s="200" t="str">
        <f aca="false">IF(CB344=0,"OK.",IF(CB344="","","Popraw  ;)"))</f>
        <v/>
      </c>
      <c r="CD344" s="201" t="str">
        <f aca="false">IF(ROWS(AP344:AP345)&gt;2,"Pamiętaj o wpisaniu WYPEŁNIONE do kol. z Filtrem","")</f>
        <v/>
      </c>
      <c r="CE344" s="217"/>
      <c r="CF344" s="218"/>
      <c r="CG344" s="218"/>
      <c r="CH344" s="218"/>
      <c r="CI344" s="220"/>
      <c r="CJ344" s="27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05" t="b">
        <f aca="false">ISNUMBER(D344)</f>
        <v>0</v>
      </c>
      <c r="CV344" s="206" t="b">
        <f aca="false">ISBLANK(D344)</f>
        <v>1</v>
      </c>
      <c r="CW344" s="189" t="b">
        <f aca="false">IF(CU344=CV344,FALSE(),TRUE())</f>
        <v>1</v>
      </c>
      <c r="CX344" s="55" t="n">
        <f aca="false">IF(CW344=TRUE(),0,1)</f>
        <v>0</v>
      </c>
      <c r="CY344" s="17"/>
      <c r="CZ344" s="55" t="n">
        <f aca="false">CX344</f>
        <v>0</v>
      </c>
      <c r="DA344" s="208" t="n">
        <f aca="false">IF(CZ344=0,DA343,CZ344)</f>
        <v>1</v>
      </c>
      <c r="DB344" s="161" t="n">
        <f aca="false">IF(DA344=1,1,IF(DA344=10,10,IF(DA344=20,20,10)))</f>
        <v>1</v>
      </c>
      <c r="DC344" s="222"/>
      <c r="DD344" s="208" t="n">
        <f aca="false">IF(DB344=1,1,0)</f>
        <v>1</v>
      </c>
      <c r="DE344" s="209" t="n">
        <f aca="false">DD344*K344</f>
        <v>0</v>
      </c>
      <c r="DF344" s="209" t="n">
        <f aca="false">DD344*M344</f>
        <v>0</v>
      </c>
      <c r="DG344" s="210"/>
      <c r="DH344" s="43"/>
      <c r="DI344" s="211"/>
      <c r="DJ344" s="112"/>
      <c r="DK344" s="162" t="n">
        <f aca="false">IF(DB344=1,M344,0)</f>
        <v>0</v>
      </c>
      <c r="DL344" s="212" t="n">
        <f aca="false">IF(AND(CZ344=1,DD344=1),2,DD344)</f>
        <v>1</v>
      </c>
      <c r="DM344" s="55" t="n">
        <f aca="false">IF(AND(DL344=2,DL345=2),2,IF(AND(DL344=2,DL345=1),3,DL344))</f>
        <v>1</v>
      </c>
      <c r="DN344" s="55" t="n">
        <f aca="false">IF(DM344=2,2,IF(AND(DM344=3,DM346=1),4,DM344))</f>
        <v>1</v>
      </c>
      <c r="DO344" s="55" t="n">
        <f aca="false">IF(DN344=2,2,IF(AND(DN344=4,DN347=1),5,DN344))</f>
        <v>1</v>
      </c>
      <c r="DP344" s="55" t="n">
        <f aca="false">IF(DO344=2,2,IF(AND(DO344=5,DO348=1),6,DO344))</f>
        <v>1</v>
      </c>
      <c r="DQ344" s="55" t="n">
        <f aca="false">IF(DP344=2,2,IF(AND(DP344=6,DP349=1),7,DP344))</f>
        <v>1</v>
      </c>
      <c r="DR344" s="55" t="n">
        <f aca="false">IF(DQ344=2,2,IF(AND(DQ344=7,DQ350=1),8,DQ344))</f>
        <v>1</v>
      </c>
      <c r="DS344" s="55" t="n">
        <f aca="false">IF(DR344=2,2,IF(AND(DR344=8,DR351=1),9,DR344))</f>
        <v>1</v>
      </c>
      <c r="DT344" s="55" t="n">
        <f aca="false">IF(DS344=2,2,IF(AND(DS344=9,DS352=1),10,DS344))</f>
        <v>1</v>
      </c>
      <c r="DU344" s="55" t="n">
        <f aca="false">IF(DT344=2,2,IF(AND(DT344=10,DT353=1),11,DT344))</f>
        <v>1</v>
      </c>
      <c r="DV344" s="55" t="n">
        <f aca="false">IF(DU344=2,2,IF(AND(DU344=11,DU354=1),12,DU344))</f>
        <v>1</v>
      </c>
      <c r="DW344" s="55" t="n">
        <f aca="false">IF(DV344=2,2,IF(AND(DV344=12,DV355=1),13,DV344))</f>
        <v>1</v>
      </c>
      <c r="DX344" s="55" t="n">
        <f aca="false">IF(DW344=2,2,IF(AND(DW344=13,DW356=1),14,DW344))</f>
        <v>1</v>
      </c>
      <c r="DY344" s="55" t="n">
        <f aca="false">IF(DX344=2,2,IF(AND(DX344=14,DX357=1),15,DX344))</f>
        <v>1</v>
      </c>
      <c r="DZ344" s="55" t="n">
        <f aca="false">IF(DY344=2,2,IF(AND(DY344=15,DY358=1),16,DY344))</f>
        <v>1</v>
      </c>
      <c r="EA344" s="55" t="n">
        <f aca="false">IF(DZ344=2,2,IF(AND(DZ344=16,DZ359=1),17,DZ344))</f>
        <v>1</v>
      </c>
      <c r="EB344" s="55" t="n">
        <f aca="false">IF(EA344=2,2,IF(AND(EA344=17,EA360=1),18,EA344))</f>
        <v>1</v>
      </c>
      <c r="EC344" s="213" t="n">
        <f aca="false">IF(EB344=2,2,IF(AND(EB344=18,EB361=1),19,EB344))</f>
        <v>1</v>
      </c>
      <c r="ED344" s="214" t="n">
        <f aca="false">IF(EC344=2,DK344,IF(EC344=3,(DK344+DK345),IF(EC344=4,(DK344+DK345+DK346),IF(EC344=5,(DK344+DK345+DK346+DK347),IF(EC344=6,(DK344+DK345+DK346+DK347+DK348),IF(EC344=7,(DK344+DK345+DK346+DK347+DK348+DK349),0))))))</f>
        <v>0</v>
      </c>
      <c r="EE344" s="215" t="n">
        <f aca="false">IF(EC344=8,(DK344+DK345+DK346+DK347+DK348+DK349+DK350),IF(EC344=9,(DK344+DK345+DK346+DK347+DK348+DK349+DK350+DK351),IF(EC344=10,(DK344+DK345+DK346+DK347+DK348+DK349+DK350+DK351+DK352),IF(EC344=11,(DK344+DK345+DK346+DK347+DK348+DK349+DK350+DK351+DK352+DK353),IF(EC344=12,(DK344+DK345+DK346+DK347+DK348+DK349+DK350+DK351+DK352+DK353+DK354),IF(EC344=13,(DK344+DK345+DK346+DK347+DK348+DK349+DK350+DK351+DK352+DK353+DK354+DK355),0))))))</f>
        <v>0</v>
      </c>
      <c r="EF344" s="215" t="n">
        <f aca="false">IF(EC344=14,SUM(DK344:DK356),IF(EC344=15,SUM(DK344:DK357),IF(EC344=16,SUM(DK344:DK358),IF(EC344=17,SUM(DK344:DK359),IF(EC344=18,SUM(DK344:DK360),IF(EC344=19,SUM(DK344:DK361),0))))))</f>
        <v>0</v>
      </c>
      <c r="EG344" s="216" t="n">
        <f aca="false">ED344+EE344+EF344</f>
        <v>0</v>
      </c>
      <c r="EH344" s="215"/>
      <c r="EI344" s="216"/>
      <c r="EJ344" s="113" t="n">
        <f aca="false">EG344+EI344</f>
        <v>0</v>
      </c>
      <c r="EK344" s="113"/>
      <c r="EL344" s="113"/>
      <c r="EM344" s="113"/>
      <c r="EN344" s="113"/>
    </row>
    <row r="345" s="16" customFormat="true" ht="27" hidden="false" customHeight="true" outlineLevel="0" collapsed="false">
      <c r="B345" s="164" t="str">
        <f aca="false">IF(M345&gt;0,"Wypełnione","")</f>
        <v/>
      </c>
      <c r="C345" s="165" t="str">
        <f aca="false">IF(AU345=1,SUM(AU$11:AU345),"")</f>
        <v/>
      </c>
      <c r="D345" s="166"/>
      <c r="E345" s="167"/>
      <c r="F345" s="168"/>
      <c r="G345" s="169"/>
      <c r="H345" s="170"/>
      <c r="I345" s="168"/>
      <c r="J345" s="169"/>
      <c r="K345" s="170"/>
      <c r="L345" s="171"/>
      <c r="M345" s="172"/>
      <c r="N345" s="173"/>
      <c r="O345" s="173"/>
      <c r="P345" s="174"/>
      <c r="Q345" s="175"/>
      <c r="R345" s="175"/>
      <c r="S345" s="175"/>
      <c r="T345" s="175"/>
      <c r="U345" s="176"/>
      <c r="V345" s="177"/>
      <c r="W345" s="178"/>
      <c r="X345" s="178"/>
      <c r="Y345" s="178"/>
      <c r="Z345" s="178"/>
      <c r="AA345" s="178"/>
      <c r="AB345" s="178"/>
      <c r="AC345" s="178"/>
      <c r="AD345" s="178"/>
      <c r="AE345" s="179"/>
      <c r="AF345" s="180"/>
      <c r="AG345" s="177"/>
      <c r="AH345" s="178"/>
      <c r="AI345" s="181"/>
      <c r="AJ345" s="182"/>
      <c r="AK345" s="169"/>
      <c r="AL345" s="183"/>
      <c r="AM345" s="184"/>
      <c r="AN345" s="184"/>
      <c r="AO345" s="183"/>
      <c r="AP345" s="185"/>
      <c r="AQ345" s="186" t="str">
        <f aca="false">IF(BG345+BJ345&gt;0,"Wpisz miarę.","")</f>
        <v/>
      </c>
      <c r="AR345" s="187" t="n">
        <v>1</v>
      </c>
      <c r="AU345" s="188" t="n">
        <f aca="false">AW345</f>
        <v>0</v>
      </c>
      <c r="AV345" s="189" t="b">
        <f aca="false">ISNONTEXT(D345)</f>
        <v>1</v>
      </c>
      <c r="AW345" s="55" t="n">
        <f aca="false">IF(AV345=TRUE(),0,1)</f>
        <v>0</v>
      </c>
      <c r="AX345" s="190" t="n">
        <f aca="false">IF(D345=0,1,COUNTIF(D$12:D$401,D345))</f>
        <v>1</v>
      </c>
      <c r="AY345" s="191" t="n">
        <f aca="false">IF(AX345&gt;1,1,0)</f>
        <v>0</v>
      </c>
      <c r="BD345" s="193"/>
      <c r="BE345" s="193"/>
      <c r="BG345" s="194" t="n">
        <f aca="false">IF(AND(BH345&gt;0,BI345=0),1,0)</f>
        <v>0</v>
      </c>
      <c r="BH345" s="195" t="n">
        <f aca="false">AE345</f>
        <v>0</v>
      </c>
      <c r="BI345" s="187" t="n">
        <f aca="false">AF345</f>
        <v>0</v>
      </c>
      <c r="BJ345" s="194" t="n">
        <f aca="false">IF(AND(BK345&gt;0,BL345=0),1,0)</f>
        <v>0</v>
      </c>
      <c r="BK345" s="195" t="n">
        <f aca="false">AJ345</f>
        <v>0</v>
      </c>
      <c r="BL345" s="187" t="n">
        <f aca="false">AK345</f>
        <v>0</v>
      </c>
      <c r="BN345" s="196" t="n">
        <f aca="false">IF(P345&gt;0,1,0)</f>
        <v>0</v>
      </c>
      <c r="BO345" s="196" t="n">
        <f aca="false">IF(Q345&gt;0,1,0)</f>
        <v>0</v>
      </c>
      <c r="BP345" s="196" t="n">
        <f aca="false">IF(R345&gt;0,1,0)</f>
        <v>0</v>
      </c>
      <c r="BQ345" s="196" t="n">
        <f aca="false">IF(S345&gt;0,1,0)</f>
        <v>0</v>
      </c>
      <c r="BR345" s="196" t="n">
        <f aca="false">IF(T345&gt;0,1,0)</f>
        <v>0</v>
      </c>
      <c r="BS345" s="196" t="n">
        <f aca="false">IF(U345&gt;0,1,0)</f>
        <v>0</v>
      </c>
      <c r="BT345" s="197" t="n">
        <f aca="false">IF(SUM(BN345:BS345)&lt;=1,0,164)</f>
        <v>0</v>
      </c>
      <c r="CA345" s="27"/>
      <c r="CB345" s="199" t="str">
        <f aca="false">IF(ROUND(EJ345,2)=0,"",ROUND((K345-EJ345),2))</f>
        <v/>
      </c>
      <c r="CC345" s="200" t="str">
        <f aca="false">IF(CB345=0,"OK.",IF(CB345="","","Popraw  ;)"))</f>
        <v/>
      </c>
      <c r="CD345" s="201" t="str">
        <f aca="false">IF(ROWS(AP345:AP346)&gt;2,"Pamiętaj o wpisaniu WYPEŁNIONE do kol. z Filtrem","")</f>
        <v/>
      </c>
      <c r="CE345" s="217"/>
      <c r="CF345" s="218"/>
      <c r="CG345" s="218"/>
      <c r="CH345" s="218"/>
      <c r="CI345" s="220"/>
      <c r="CJ345" s="27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05" t="b">
        <f aca="false">ISNUMBER(D345)</f>
        <v>0</v>
      </c>
      <c r="CV345" s="206" t="b">
        <f aca="false">ISBLANK(D345)</f>
        <v>1</v>
      </c>
      <c r="CW345" s="189" t="b">
        <f aca="false">IF(CU345=CV345,FALSE(),TRUE())</f>
        <v>1</v>
      </c>
      <c r="CX345" s="55" t="n">
        <f aca="false">IF(CW345=TRUE(),0,1)</f>
        <v>0</v>
      </c>
      <c r="CY345" s="17"/>
      <c r="CZ345" s="55" t="n">
        <f aca="false">CX345</f>
        <v>0</v>
      </c>
      <c r="DA345" s="208" t="n">
        <f aca="false">IF(CZ345=0,DA344,CZ345)</f>
        <v>1</v>
      </c>
      <c r="DB345" s="161" t="n">
        <f aca="false">IF(DA345=1,1,IF(DA345=10,10,IF(DA345=20,20,10)))</f>
        <v>1</v>
      </c>
      <c r="DC345" s="222"/>
      <c r="DD345" s="208" t="n">
        <f aca="false">IF(DB345=1,1,0)</f>
        <v>1</v>
      </c>
      <c r="DE345" s="209" t="n">
        <f aca="false">DD345*K345</f>
        <v>0</v>
      </c>
      <c r="DF345" s="209" t="n">
        <f aca="false">DD345*M345</f>
        <v>0</v>
      </c>
      <c r="DG345" s="210"/>
      <c r="DH345" s="43"/>
      <c r="DI345" s="211"/>
      <c r="DJ345" s="112"/>
      <c r="DK345" s="162" t="n">
        <f aca="false">IF(DB345=1,M345,0)</f>
        <v>0</v>
      </c>
      <c r="DL345" s="212" t="n">
        <f aca="false">IF(AND(CZ345=1,DD345=1),2,DD345)</f>
        <v>1</v>
      </c>
      <c r="DM345" s="55" t="n">
        <f aca="false">IF(AND(DL345=2,DL346=2),2,IF(AND(DL345=2,DL346=1),3,DL345))</f>
        <v>1</v>
      </c>
      <c r="DN345" s="55" t="n">
        <f aca="false">IF(DM345=2,2,IF(AND(DM345=3,DM347=1),4,DM345))</f>
        <v>1</v>
      </c>
      <c r="DO345" s="55" t="n">
        <f aca="false">IF(DN345=2,2,IF(AND(DN345=4,DN348=1),5,DN345))</f>
        <v>1</v>
      </c>
      <c r="DP345" s="55" t="n">
        <f aca="false">IF(DO345=2,2,IF(AND(DO345=5,DO349=1),6,DO345))</f>
        <v>1</v>
      </c>
      <c r="DQ345" s="55" t="n">
        <f aca="false">IF(DP345=2,2,IF(AND(DP345=6,DP350=1),7,DP345))</f>
        <v>1</v>
      </c>
      <c r="DR345" s="55" t="n">
        <f aca="false">IF(DQ345=2,2,IF(AND(DQ345=7,DQ351=1),8,DQ345))</f>
        <v>1</v>
      </c>
      <c r="DS345" s="55" t="n">
        <f aca="false">IF(DR345=2,2,IF(AND(DR345=8,DR352=1),9,DR345))</f>
        <v>1</v>
      </c>
      <c r="DT345" s="55" t="n">
        <f aca="false">IF(DS345=2,2,IF(AND(DS345=9,DS353=1),10,DS345))</f>
        <v>1</v>
      </c>
      <c r="DU345" s="55" t="n">
        <f aca="false">IF(DT345=2,2,IF(AND(DT345=10,DT354=1),11,DT345))</f>
        <v>1</v>
      </c>
      <c r="DV345" s="55" t="n">
        <f aca="false">IF(DU345=2,2,IF(AND(DU345=11,DU355=1),12,DU345))</f>
        <v>1</v>
      </c>
      <c r="DW345" s="55" t="n">
        <f aca="false">IF(DV345=2,2,IF(AND(DV345=12,DV356=1),13,DV345))</f>
        <v>1</v>
      </c>
      <c r="DX345" s="55" t="n">
        <f aca="false">IF(DW345=2,2,IF(AND(DW345=13,DW357=1),14,DW345))</f>
        <v>1</v>
      </c>
      <c r="DY345" s="55" t="n">
        <f aca="false">IF(DX345=2,2,IF(AND(DX345=14,DX358=1),15,DX345))</f>
        <v>1</v>
      </c>
      <c r="DZ345" s="55" t="n">
        <f aca="false">IF(DY345=2,2,IF(AND(DY345=15,DY359=1),16,DY345))</f>
        <v>1</v>
      </c>
      <c r="EA345" s="55" t="n">
        <f aca="false">IF(DZ345=2,2,IF(AND(DZ345=16,DZ360=1),17,DZ345))</f>
        <v>1</v>
      </c>
      <c r="EB345" s="55" t="n">
        <f aca="false">IF(EA345=2,2,IF(AND(EA345=17,EA361=1),18,EA345))</f>
        <v>1</v>
      </c>
      <c r="EC345" s="213" t="n">
        <f aca="false">IF(EB345=2,2,IF(AND(EB345=18,EB362=1),19,EB345))</f>
        <v>1</v>
      </c>
      <c r="ED345" s="214" t="n">
        <f aca="false">IF(EC345=2,DK345,IF(EC345=3,(DK345+DK346),IF(EC345=4,(DK345+DK346+DK347),IF(EC345=5,(DK345+DK346+DK347+DK348),IF(EC345=6,(DK345+DK346+DK347+DK348+DK349),IF(EC345=7,(DK345+DK346+DK347+DK348+DK349+DK350),0))))))</f>
        <v>0</v>
      </c>
      <c r="EE345" s="215" t="n">
        <f aca="false">IF(EC345=8,(DK345+DK346+DK347+DK348+DK349+DK350+DK351),IF(EC345=9,(DK345+DK346+DK347+DK348+DK349+DK350+DK351+DK352),IF(EC345=10,(DK345+DK346+DK347+DK348+DK349+DK350+DK351+DK352+DK353),IF(EC345=11,(DK345+DK346+DK347+DK348+DK349+DK350+DK351+DK352+DK353+DK354),IF(EC345=12,(DK345+DK346+DK347+DK348+DK349+DK350+DK351+DK352+DK353+DK354+DK355),IF(EC345=13,(DK345+DK346+DK347+DK348+DK349+DK350+DK351+DK352+DK353+DK354+DK355+DK356),0))))))</f>
        <v>0</v>
      </c>
      <c r="EF345" s="215" t="n">
        <f aca="false">IF(EC345=14,SUM(DK345:DK357),IF(EC345=15,SUM(DK345:DK358),IF(EC345=16,SUM(DK345:DK359),IF(EC345=17,SUM(DK345:DK360),IF(EC345=18,SUM(DK345:DK361),IF(EC345=19,SUM(DK345:DK362),0))))))</f>
        <v>0</v>
      </c>
      <c r="EG345" s="216" t="n">
        <f aca="false">ED345+EE345+EF345</f>
        <v>0</v>
      </c>
      <c r="EH345" s="215"/>
      <c r="EI345" s="216"/>
      <c r="EJ345" s="113" t="n">
        <f aca="false">EG345+EI345</f>
        <v>0</v>
      </c>
      <c r="EK345" s="113"/>
      <c r="EL345" s="113"/>
      <c r="EM345" s="113"/>
      <c r="EN345" s="113"/>
    </row>
    <row r="346" s="16" customFormat="true" ht="27" hidden="false" customHeight="true" outlineLevel="0" collapsed="false">
      <c r="B346" s="164" t="str">
        <f aca="false">IF(M346&gt;0,"Wypełnione","")</f>
        <v/>
      </c>
      <c r="C346" s="165" t="str">
        <f aca="false">IF(AU346=1,SUM(AU$11:AU346),"")</f>
        <v/>
      </c>
      <c r="D346" s="166"/>
      <c r="E346" s="167"/>
      <c r="F346" s="168"/>
      <c r="G346" s="169"/>
      <c r="H346" s="170"/>
      <c r="I346" s="168"/>
      <c r="J346" s="169"/>
      <c r="K346" s="170"/>
      <c r="L346" s="171"/>
      <c r="M346" s="172"/>
      <c r="N346" s="173"/>
      <c r="O346" s="173"/>
      <c r="P346" s="174"/>
      <c r="Q346" s="175"/>
      <c r="R346" s="175"/>
      <c r="S346" s="175"/>
      <c r="T346" s="175"/>
      <c r="U346" s="176"/>
      <c r="V346" s="177"/>
      <c r="W346" s="178"/>
      <c r="X346" s="178"/>
      <c r="Y346" s="178"/>
      <c r="Z346" s="178"/>
      <c r="AA346" s="178"/>
      <c r="AB346" s="178"/>
      <c r="AC346" s="178"/>
      <c r="AD346" s="178"/>
      <c r="AE346" s="179"/>
      <c r="AF346" s="180"/>
      <c r="AG346" s="177"/>
      <c r="AH346" s="178"/>
      <c r="AI346" s="181"/>
      <c r="AJ346" s="182"/>
      <c r="AK346" s="169"/>
      <c r="AL346" s="183"/>
      <c r="AM346" s="184"/>
      <c r="AN346" s="184"/>
      <c r="AO346" s="183"/>
      <c r="AP346" s="185"/>
      <c r="AQ346" s="186" t="str">
        <f aca="false">IF(BG346+BJ346&gt;0,"Wpisz miarę.","")</f>
        <v/>
      </c>
      <c r="AR346" s="187" t="n">
        <v>1</v>
      </c>
      <c r="AU346" s="188" t="n">
        <f aca="false">AW346</f>
        <v>0</v>
      </c>
      <c r="AV346" s="189" t="b">
        <f aca="false">ISNONTEXT(D346)</f>
        <v>1</v>
      </c>
      <c r="AW346" s="55" t="n">
        <f aca="false">IF(AV346=TRUE(),0,1)</f>
        <v>0</v>
      </c>
      <c r="AX346" s="190" t="n">
        <f aca="false">IF(D346=0,1,COUNTIF(D$12:D$401,D346))</f>
        <v>1</v>
      </c>
      <c r="AY346" s="191" t="n">
        <f aca="false">IF(AX346&gt;1,1,0)</f>
        <v>0</v>
      </c>
      <c r="BD346" s="193"/>
      <c r="BE346" s="193"/>
      <c r="BG346" s="194" t="n">
        <f aca="false">IF(AND(BH346&gt;0,BI346=0),1,0)</f>
        <v>0</v>
      </c>
      <c r="BH346" s="195" t="n">
        <f aca="false">AE346</f>
        <v>0</v>
      </c>
      <c r="BI346" s="187" t="n">
        <f aca="false">AF346</f>
        <v>0</v>
      </c>
      <c r="BJ346" s="194" t="n">
        <f aca="false">IF(AND(BK346&gt;0,BL346=0),1,0)</f>
        <v>0</v>
      </c>
      <c r="BK346" s="195" t="n">
        <f aca="false">AJ346</f>
        <v>0</v>
      </c>
      <c r="BL346" s="187" t="n">
        <f aca="false">AK346</f>
        <v>0</v>
      </c>
      <c r="BN346" s="196" t="n">
        <f aca="false">IF(P346&gt;0,1,0)</f>
        <v>0</v>
      </c>
      <c r="BO346" s="196" t="n">
        <f aca="false">IF(Q346&gt;0,1,0)</f>
        <v>0</v>
      </c>
      <c r="BP346" s="196" t="n">
        <f aca="false">IF(R346&gt;0,1,0)</f>
        <v>0</v>
      </c>
      <c r="BQ346" s="196" t="n">
        <f aca="false">IF(S346&gt;0,1,0)</f>
        <v>0</v>
      </c>
      <c r="BR346" s="196" t="n">
        <f aca="false">IF(T346&gt;0,1,0)</f>
        <v>0</v>
      </c>
      <c r="BS346" s="196" t="n">
        <f aca="false">IF(U346&gt;0,1,0)</f>
        <v>0</v>
      </c>
      <c r="BT346" s="197" t="n">
        <f aca="false">IF(SUM(BN346:BS346)&lt;=1,0,164)</f>
        <v>0</v>
      </c>
      <c r="CA346" s="27"/>
      <c r="CB346" s="199" t="str">
        <f aca="false">IF(ROUND(EJ346,2)=0,"",ROUND((K346-EJ346),2))</f>
        <v/>
      </c>
      <c r="CC346" s="200" t="str">
        <f aca="false">IF(CB346=0,"OK.",IF(CB346="","","Popraw  ;)"))</f>
        <v/>
      </c>
      <c r="CD346" s="201" t="str">
        <f aca="false">IF(ROWS(AP346:AP347)&gt;2,"Pamiętaj o wpisaniu WYPEŁNIONE do kol. z Filtrem","")</f>
        <v/>
      </c>
      <c r="CE346" s="217"/>
      <c r="CF346" s="218"/>
      <c r="CG346" s="218"/>
      <c r="CH346" s="218"/>
      <c r="CI346" s="220"/>
      <c r="CJ346" s="27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05" t="b">
        <f aca="false">ISNUMBER(D346)</f>
        <v>0</v>
      </c>
      <c r="CV346" s="206" t="b">
        <f aca="false">ISBLANK(D346)</f>
        <v>1</v>
      </c>
      <c r="CW346" s="189" t="b">
        <f aca="false">IF(CU346=CV346,FALSE(),TRUE())</f>
        <v>1</v>
      </c>
      <c r="CX346" s="55" t="n">
        <f aca="false">IF(CW346=TRUE(),0,1)</f>
        <v>0</v>
      </c>
      <c r="CY346" s="17"/>
      <c r="CZ346" s="55" t="n">
        <f aca="false">CX346</f>
        <v>0</v>
      </c>
      <c r="DA346" s="208" t="n">
        <f aca="false">IF(CZ346=0,DA345,CZ346)</f>
        <v>1</v>
      </c>
      <c r="DB346" s="161" t="n">
        <f aca="false">IF(DA346=1,1,IF(DA346=10,10,IF(DA346=20,20,10)))</f>
        <v>1</v>
      </c>
      <c r="DC346" s="222"/>
      <c r="DD346" s="208" t="n">
        <f aca="false">IF(DB346=1,1,0)</f>
        <v>1</v>
      </c>
      <c r="DE346" s="209" t="n">
        <f aca="false">DD346*K346</f>
        <v>0</v>
      </c>
      <c r="DF346" s="209" t="n">
        <f aca="false">DD346*M346</f>
        <v>0</v>
      </c>
      <c r="DG346" s="210"/>
      <c r="DH346" s="43"/>
      <c r="DI346" s="211"/>
      <c r="DJ346" s="112"/>
      <c r="DK346" s="162" t="n">
        <f aca="false">IF(DB346=1,M346,0)</f>
        <v>0</v>
      </c>
      <c r="DL346" s="212" t="n">
        <f aca="false">IF(AND(CZ346=1,DD346=1),2,DD346)</f>
        <v>1</v>
      </c>
      <c r="DM346" s="55" t="n">
        <f aca="false">IF(AND(DL346=2,DL347=2),2,IF(AND(DL346=2,DL347=1),3,DL346))</f>
        <v>1</v>
      </c>
      <c r="DN346" s="55" t="n">
        <f aca="false">IF(DM346=2,2,IF(AND(DM346=3,DM348=1),4,DM346))</f>
        <v>1</v>
      </c>
      <c r="DO346" s="55" t="n">
        <f aca="false">IF(DN346=2,2,IF(AND(DN346=4,DN349=1),5,DN346))</f>
        <v>1</v>
      </c>
      <c r="DP346" s="55" t="n">
        <f aca="false">IF(DO346=2,2,IF(AND(DO346=5,DO350=1),6,DO346))</f>
        <v>1</v>
      </c>
      <c r="DQ346" s="55" t="n">
        <f aca="false">IF(DP346=2,2,IF(AND(DP346=6,DP351=1),7,DP346))</f>
        <v>1</v>
      </c>
      <c r="DR346" s="55" t="n">
        <f aca="false">IF(DQ346=2,2,IF(AND(DQ346=7,DQ352=1),8,DQ346))</f>
        <v>1</v>
      </c>
      <c r="DS346" s="55" t="n">
        <f aca="false">IF(DR346=2,2,IF(AND(DR346=8,DR353=1),9,DR346))</f>
        <v>1</v>
      </c>
      <c r="DT346" s="55" t="n">
        <f aca="false">IF(DS346=2,2,IF(AND(DS346=9,DS354=1),10,DS346))</f>
        <v>1</v>
      </c>
      <c r="DU346" s="55" t="n">
        <f aca="false">IF(DT346=2,2,IF(AND(DT346=10,DT355=1),11,DT346))</f>
        <v>1</v>
      </c>
      <c r="DV346" s="55" t="n">
        <f aca="false">IF(DU346=2,2,IF(AND(DU346=11,DU356=1),12,DU346))</f>
        <v>1</v>
      </c>
      <c r="DW346" s="55" t="n">
        <f aca="false">IF(DV346=2,2,IF(AND(DV346=12,DV357=1),13,DV346))</f>
        <v>1</v>
      </c>
      <c r="DX346" s="55" t="n">
        <f aca="false">IF(DW346=2,2,IF(AND(DW346=13,DW358=1),14,DW346))</f>
        <v>1</v>
      </c>
      <c r="DY346" s="55" t="n">
        <f aca="false">IF(DX346=2,2,IF(AND(DX346=14,DX359=1),15,DX346))</f>
        <v>1</v>
      </c>
      <c r="DZ346" s="55" t="n">
        <f aca="false">IF(DY346=2,2,IF(AND(DY346=15,DY360=1),16,DY346))</f>
        <v>1</v>
      </c>
      <c r="EA346" s="55" t="n">
        <f aca="false">IF(DZ346=2,2,IF(AND(DZ346=16,DZ361=1),17,DZ346))</f>
        <v>1</v>
      </c>
      <c r="EB346" s="55" t="n">
        <f aca="false">IF(EA346=2,2,IF(AND(EA346=17,EA362=1),18,EA346))</f>
        <v>1</v>
      </c>
      <c r="EC346" s="213" t="n">
        <f aca="false">IF(EB346=2,2,IF(AND(EB346=18,EB363=1),19,EB346))</f>
        <v>1</v>
      </c>
      <c r="ED346" s="214" t="n">
        <f aca="false">IF(EC346=2,DK346,IF(EC346=3,(DK346+DK347),IF(EC346=4,(DK346+DK347+DK348),IF(EC346=5,(DK346+DK347+DK348+DK349),IF(EC346=6,(DK346+DK347+DK348+DK349+DK350),IF(EC346=7,(DK346+DK347+DK348+DK349+DK350+DK351),0))))))</f>
        <v>0</v>
      </c>
      <c r="EE346" s="215" t="n">
        <f aca="false">IF(EC346=8,(DK346+DK347+DK348+DK349+DK350+DK351+DK352),IF(EC346=9,(DK346+DK347+DK348+DK349+DK350+DK351+DK352+DK353),IF(EC346=10,(DK346+DK347+DK348+DK349+DK350+DK351+DK352+DK353+DK354),IF(EC346=11,(DK346+DK347+DK348+DK349+DK350+DK351+DK352+DK353+DK354+DK355),IF(EC346=12,(DK346+DK347+DK348+DK349+DK350+DK351+DK352+DK353+DK354+DK355+DK356),IF(EC346=13,(DK346+DK347+DK348+DK349+DK350+DK351+DK352+DK353+DK354+DK355+DK356+DK357),0))))))</f>
        <v>0</v>
      </c>
      <c r="EF346" s="215" t="n">
        <f aca="false">IF(EC346=14,SUM(DK346:DK358),IF(EC346=15,SUM(DK346:DK359),IF(EC346=16,SUM(DK346:DK360),IF(EC346=17,SUM(DK346:DK361),IF(EC346=18,SUM(DK346:DK362),IF(EC346=19,SUM(DK346:DK363),0))))))</f>
        <v>0</v>
      </c>
      <c r="EG346" s="216" t="n">
        <f aca="false">ED346+EE346+EF346</f>
        <v>0</v>
      </c>
      <c r="EH346" s="215"/>
      <c r="EI346" s="216"/>
      <c r="EJ346" s="113" t="n">
        <f aca="false">EG346+EI346</f>
        <v>0</v>
      </c>
      <c r="EK346" s="113"/>
      <c r="EL346" s="113"/>
      <c r="EM346" s="113"/>
      <c r="EN346" s="113"/>
    </row>
    <row r="347" s="16" customFormat="true" ht="27" hidden="false" customHeight="true" outlineLevel="0" collapsed="false">
      <c r="B347" s="164" t="str">
        <f aca="false">IF(M347&gt;0,"Wypełnione","")</f>
        <v/>
      </c>
      <c r="C347" s="165" t="str">
        <f aca="false">IF(AU347=1,SUM(AU$11:AU347),"")</f>
        <v/>
      </c>
      <c r="D347" s="166"/>
      <c r="E347" s="167"/>
      <c r="F347" s="168"/>
      <c r="G347" s="169"/>
      <c r="H347" s="170"/>
      <c r="I347" s="168"/>
      <c r="J347" s="169"/>
      <c r="K347" s="170"/>
      <c r="L347" s="171"/>
      <c r="M347" s="172"/>
      <c r="N347" s="173"/>
      <c r="O347" s="173"/>
      <c r="P347" s="174"/>
      <c r="Q347" s="175"/>
      <c r="R347" s="175"/>
      <c r="S347" s="175"/>
      <c r="T347" s="175"/>
      <c r="U347" s="176"/>
      <c r="V347" s="177"/>
      <c r="W347" s="178"/>
      <c r="X347" s="178"/>
      <c r="Y347" s="178"/>
      <c r="Z347" s="178"/>
      <c r="AA347" s="178"/>
      <c r="AB347" s="178"/>
      <c r="AC347" s="178"/>
      <c r="AD347" s="178"/>
      <c r="AE347" s="179"/>
      <c r="AF347" s="180"/>
      <c r="AG347" s="177"/>
      <c r="AH347" s="178"/>
      <c r="AI347" s="181"/>
      <c r="AJ347" s="182"/>
      <c r="AK347" s="169"/>
      <c r="AL347" s="183"/>
      <c r="AM347" s="184"/>
      <c r="AN347" s="184"/>
      <c r="AO347" s="183"/>
      <c r="AP347" s="185"/>
      <c r="AQ347" s="186" t="str">
        <f aca="false">IF(BG347+BJ347&gt;0,"Wpisz miarę.","")</f>
        <v/>
      </c>
      <c r="AR347" s="187" t="n">
        <v>1</v>
      </c>
      <c r="AU347" s="188" t="n">
        <f aca="false">AW347</f>
        <v>0</v>
      </c>
      <c r="AV347" s="189" t="b">
        <f aca="false">ISNONTEXT(D347)</f>
        <v>1</v>
      </c>
      <c r="AW347" s="55" t="n">
        <f aca="false">IF(AV347=TRUE(),0,1)</f>
        <v>0</v>
      </c>
      <c r="AX347" s="190" t="n">
        <f aca="false">IF(D347=0,1,COUNTIF(D$12:D$401,D347))</f>
        <v>1</v>
      </c>
      <c r="AY347" s="191" t="n">
        <f aca="false">IF(AX347&gt;1,1,0)</f>
        <v>0</v>
      </c>
      <c r="BD347" s="193"/>
      <c r="BE347" s="193"/>
      <c r="BG347" s="194" t="n">
        <f aca="false">IF(AND(BH347&gt;0,BI347=0),1,0)</f>
        <v>0</v>
      </c>
      <c r="BH347" s="195" t="n">
        <f aca="false">AE347</f>
        <v>0</v>
      </c>
      <c r="BI347" s="187" t="n">
        <f aca="false">AF347</f>
        <v>0</v>
      </c>
      <c r="BJ347" s="194" t="n">
        <f aca="false">IF(AND(BK347&gt;0,BL347=0),1,0)</f>
        <v>0</v>
      </c>
      <c r="BK347" s="195" t="n">
        <f aca="false">AJ347</f>
        <v>0</v>
      </c>
      <c r="BL347" s="187" t="n">
        <f aca="false">AK347</f>
        <v>0</v>
      </c>
      <c r="BN347" s="196" t="n">
        <f aca="false">IF(P347&gt;0,1,0)</f>
        <v>0</v>
      </c>
      <c r="BO347" s="196" t="n">
        <f aca="false">IF(Q347&gt;0,1,0)</f>
        <v>0</v>
      </c>
      <c r="BP347" s="196" t="n">
        <f aca="false">IF(R347&gt;0,1,0)</f>
        <v>0</v>
      </c>
      <c r="BQ347" s="196" t="n">
        <f aca="false">IF(S347&gt;0,1,0)</f>
        <v>0</v>
      </c>
      <c r="BR347" s="196" t="n">
        <f aca="false">IF(T347&gt;0,1,0)</f>
        <v>0</v>
      </c>
      <c r="BS347" s="196" t="n">
        <f aca="false">IF(U347&gt;0,1,0)</f>
        <v>0</v>
      </c>
      <c r="BT347" s="197" t="n">
        <f aca="false">IF(SUM(BN347:BS347)&lt;=1,0,164)</f>
        <v>0</v>
      </c>
      <c r="CA347" s="27"/>
      <c r="CB347" s="199" t="str">
        <f aca="false">IF(ROUND(EJ347,2)=0,"",ROUND((K347-EJ347),2))</f>
        <v/>
      </c>
      <c r="CC347" s="200" t="str">
        <f aca="false">IF(CB347=0,"OK.",IF(CB347="","","Popraw  ;)"))</f>
        <v/>
      </c>
      <c r="CD347" s="201" t="str">
        <f aca="false">IF(ROWS(AP347:AP348)&gt;2,"Pamiętaj o wpisaniu WYPEŁNIONE do kol. z Filtrem","")</f>
        <v/>
      </c>
      <c r="CE347" s="217"/>
      <c r="CF347" s="218"/>
      <c r="CG347" s="218"/>
      <c r="CH347" s="218"/>
      <c r="CI347" s="220"/>
      <c r="CJ347" s="27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05" t="b">
        <f aca="false">ISNUMBER(D347)</f>
        <v>0</v>
      </c>
      <c r="CV347" s="206" t="b">
        <f aca="false">ISBLANK(D347)</f>
        <v>1</v>
      </c>
      <c r="CW347" s="189" t="b">
        <f aca="false">IF(CU347=CV347,FALSE(),TRUE())</f>
        <v>1</v>
      </c>
      <c r="CX347" s="55" t="n">
        <f aca="false">IF(CW347=TRUE(),0,1)</f>
        <v>0</v>
      </c>
      <c r="CY347" s="17"/>
      <c r="CZ347" s="55" t="n">
        <f aca="false">CX347</f>
        <v>0</v>
      </c>
      <c r="DA347" s="208" t="n">
        <f aca="false">IF(CZ347=0,DA346,CZ347)</f>
        <v>1</v>
      </c>
      <c r="DB347" s="161" t="n">
        <f aca="false">IF(DA347=1,1,IF(DA347=10,10,IF(DA347=20,20,10)))</f>
        <v>1</v>
      </c>
      <c r="DC347" s="222"/>
      <c r="DD347" s="208" t="n">
        <f aca="false">IF(DB347=1,1,0)</f>
        <v>1</v>
      </c>
      <c r="DE347" s="209" t="n">
        <f aca="false">DD347*K347</f>
        <v>0</v>
      </c>
      <c r="DF347" s="209" t="n">
        <f aca="false">DD347*M347</f>
        <v>0</v>
      </c>
      <c r="DG347" s="210"/>
      <c r="DH347" s="43"/>
      <c r="DI347" s="211"/>
      <c r="DJ347" s="112"/>
      <c r="DK347" s="162" t="n">
        <f aca="false">IF(DB347=1,M347,0)</f>
        <v>0</v>
      </c>
      <c r="DL347" s="212" t="n">
        <f aca="false">IF(AND(CZ347=1,DD347=1),2,DD347)</f>
        <v>1</v>
      </c>
      <c r="DM347" s="55" t="n">
        <f aca="false">IF(AND(DL347=2,DL348=2),2,IF(AND(DL347=2,DL348=1),3,DL347))</f>
        <v>1</v>
      </c>
      <c r="DN347" s="55" t="n">
        <f aca="false">IF(DM347=2,2,IF(AND(DM347=3,DM349=1),4,DM347))</f>
        <v>1</v>
      </c>
      <c r="DO347" s="55" t="n">
        <f aca="false">IF(DN347=2,2,IF(AND(DN347=4,DN350=1),5,DN347))</f>
        <v>1</v>
      </c>
      <c r="DP347" s="55" t="n">
        <f aca="false">IF(DO347=2,2,IF(AND(DO347=5,DO351=1),6,DO347))</f>
        <v>1</v>
      </c>
      <c r="DQ347" s="55" t="n">
        <f aca="false">IF(DP347=2,2,IF(AND(DP347=6,DP352=1),7,DP347))</f>
        <v>1</v>
      </c>
      <c r="DR347" s="55" t="n">
        <f aca="false">IF(DQ347=2,2,IF(AND(DQ347=7,DQ353=1),8,DQ347))</f>
        <v>1</v>
      </c>
      <c r="DS347" s="55" t="n">
        <f aca="false">IF(DR347=2,2,IF(AND(DR347=8,DR354=1),9,DR347))</f>
        <v>1</v>
      </c>
      <c r="DT347" s="55" t="n">
        <f aca="false">IF(DS347=2,2,IF(AND(DS347=9,DS355=1),10,DS347))</f>
        <v>1</v>
      </c>
      <c r="DU347" s="55" t="n">
        <f aca="false">IF(DT347=2,2,IF(AND(DT347=10,DT356=1),11,DT347))</f>
        <v>1</v>
      </c>
      <c r="DV347" s="55" t="n">
        <f aca="false">IF(DU347=2,2,IF(AND(DU347=11,DU357=1),12,DU347))</f>
        <v>1</v>
      </c>
      <c r="DW347" s="55" t="n">
        <f aca="false">IF(DV347=2,2,IF(AND(DV347=12,DV358=1),13,DV347))</f>
        <v>1</v>
      </c>
      <c r="DX347" s="55" t="n">
        <f aca="false">IF(DW347=2,2,IF(AND(DW347=13,DW359=1),14,DW347))</f>
        <v>1</v>
      </c>
      <c r="DY347" s="55" t="n">
        <f aca="false">IF(DX347=2,2,IF(AND(DX347=14,DX360=1),15,DX347))</f>
        <v>1</v>
      </c>
      <c r="DZ347" s="55" t="n">
        <f aca="false">IF(DY347=2,2,IF(AND(DY347=15,DY361=1),16,DY347))</f>
        <v>1</v>
      </c>
      <c r="EA347" s="55" t="n">
        <f aca="false">IF(DZ347=2,2,IF(AND(DZ347=16,DZ362=1),17,DZ347))</f>
        <v>1</v>
      </c>
      <c r="EB347" s="55" t="n">
        <f aca="false">IF(EA347=2,2,IF(AND(EA347=17,EA363=1),18,EA347))</f>
        <v>1</v>
      </c>
      <c r="EC347" s="213" t="n">
        <f aca="false">IF(EB347=2,2,IF(AND(EB347=18,EB364=1),19,EB347))</f>
        <v>1</v>
      </c>
      <c r="ED347" s="214" t="n">
        <f aca="false">IF(EC347=2,DK347,IF(EC347=3,(DK347+DK348),IF(EC347=4,(DK347+DK348+DK349),IF(EC347=5,(DK347+DK348+DK349+DK350),IF(EC347=6,(DK347+DK348+DK349+DK350+DK351),IF(EC347=7,(DK347+DK348+DK349+DK350+DK351+DK352),0))))))</f>
        <v>0</v>
      </c>
      <c r="EE347" s="215" t="n">
        <f aca="false">IF(EC347=8,(DK347+DK348+DK349+DK350+DK351+DK352+DK353),IF(EC347=9,(DK347+DK348+DK349+DK350+DK351+DK352+DK353+DK354),IF(EC347=10,(DK347+DK348+DK349+DK350+DK351+DK352+DK353+DK354+DK355),IF(EC347=11,(DK347+DK348+DK349+DK350+DK351+DK352+DK353+DK354+DK355+DK356),IF(EC347=12,(DK347+DK348+DK349+DK350+DK351+DK352+DK353+DK354+DK355+DK356+DK357),IF(EC347=13,(DK347+DK348+DK349+DK350+DK351+DK352+DK353+DK354+DK355+DK356+DK357+DK358),0))))))</f>
        <v>0</v>
      </c>
      <c r="EF347" s="215" t="n">
        <f aca="false">IF(EC347=14,SUM(DK347:DK359),IF(EC347=15,SUM(DK347:DK360),IF(EC347=16,SUM(DK347:DK361),IF(EC347=17,SUM(DK347:DK362),IF(EC347=18,SUM(DK347:DK363),IF(EC347=19,SUM(DK347:DK364),0))))))</f>
        <v>0</v>
      </c>
      <c r="EG347" s="216" t="n">
        <f aca="false">ED347+EE347+EF347</f>
        <v>0</v>
      </c>
      <c r="EH347" s="215"/>
      <c r="EI347" s="216"/>
      <c r="EJ347" s="113" t="n">
        <f aca="false">EG347+EI347</f>
        <v>0</v>
      </c>
      <c r="EK347" s="113"/>
      <c r="EL347" s="113"/>
      <c r="EM347" s="113"/>
      <c r="EN347" s="113"/>
    </row>
    <row r="348" s="16" customFormat="true" ht="27" hidden="false" customHeight="true" outlineLevel="0" collapsed="false">
      <c r="B348" s="164" t="str">
        <f aca="false">IF(M348&gt;0,"Wypełnione","")</f>
        <v/>
      </c>
      <c r="C348" s="165" t="str">
        <f aca="false">IF(AU348=1,SUM(AU$11:AU348),"")</f>
        <v/>
      </c>
      <c r="D348" s="166"/>
      <c r="E348" s="167"/>
      <c r="F348" s="168"/>
      <c r="G348" s="169"/>
      <c r="H348" s="170"/>
      <c r="I348" s="168"/>
      <c r="J348" s="169"/>
      <c r="K348" s="170"/>
      <c r="L348" s="171"/>
      <c r="M348" s="172"/>
      <c r="N348" s="173"/>
      <c r="O348" s="173"/>
      <c r="P348" s="174"/>
      <c r="Q348" s="175"/>
      <c r="R348" s="175"/>
      <c r="S348" s="175"/>
      <c r="T348" s="175"/>
      <c r="U348" s="176"/>
      <c r="V348" s="177"/>
      <c r="W348" s="178"/>
      <c r="X348" s="178"/>
      <c r="Y348" s="178"/>
      <c r="Z348" s="178"/>
      <c r="AA348" s="178"/>
      <c r="AB348" s="178"/>
      <c r="AC348" s="178"/>
      <c r="AD348" s="178"/>
      <c r="AE348" s="179"/>
      <c r="AF348" s="180"/>
      <c r="AG348" s="177"/>
      <c r="AH348" s="178"/>
      <c r="AI348" s="181"/>
      <c r="AJ348" s="182"/>
      <c r="AK348" s="169"/>
      <c r="AL348" s="183"/>
      <c r="AM348" s="184"/>
      <c r="AN348" s="184"/>
      <c r="AO348" s="183"/>
      <c r="AP348" s="185"/>
      <c r="AQ348" s="186" t="str">
        <f aca="false">IF(BG348+BJ348&gt;0,"Wpisz miarę.","")</f>
        <v/>
      </c>
      <c r="AR348" s="187" t="n">
        <v>1</v>
      </c>
      <c r="AU348" s="188" t="n">
        <f aca="false">AW348</f>
        <v>0</v>
      </c>
      <c r="AV348" s="189" t="b">
        <f aca="false">ISNONTEXT(D348)</f>
        <v>1</v>
      </c>
      <c r="AW348" s="55" t="n">
        <f aca="false">IF(AV348=TRUE(),0,1)</f>
        <v>0</v>
      </c>
      <c r="AX348" s="190" t="n">
        <f aca="false">IF(D348=0,1,COUNTIF(D$12:D$401,D348))</f>
        <v>1</v>
      </c>
      <c r="AY348" s="191" t="n">
        <f aca="false">IF(AX348&gt;1,1,0)</f>
        <v>0</v>
      </c>
      <c r="BD348" s="193"/>
      <c r="BE348" s="193"/>
      <c r="BG348" s="194" t="n">
        <f aca="false">IF(AND(BH348&gt;0,BI348=0),1,0)</f>
        <v>0</v>
      </c>
      <c r="BH348" s="195" t="n">
        <f aca="false">AE348</f>
        <v>0</v>
      </c>
      <c r="BI348" s="187" t="n">
        <f aca="false">AF348</f>
        <v>0</v>
      </c>
      <c r="BJ348" s="194" t="n">
        <f aca="false">IF(AND(BK348&gt;0,BL348=0),1,0)</f>
        <v>0</v>
      </c>
      <c r="BK348" s="195" t="n">
        <f aca="false">AJ348</f>
        <v>0</v>
      </c>
      <c r="BL348" s="187" t="n">
        <f aca="false">AK348</f>
        <v>0</v>
      </c>
      <c r="BN348" s="196" t="n">
        <f aca="false">IF(P348&gt;0,1,0)</f>
        <v>0</v>
      </c>
      <c r="BO348" s="196" t="n">
        <f aca="false">IF(Q348&gt;0,1,0)</f>
        <v>0</v>
      </c>
      <c r="BP348" s="196" t="n">
        <f aca="false">IF(R348&gt;0,1,0)</f>
        <v>0</v>
      </c>
      <c r="BQ348" s="196" t="n">
        <f aca="false">IF(S348&gt;0,1,0)</f>
        <v>0</v>
      </c>
      <c r="BR348" s="196" t="n">
        <f aca="false">IF(T348&gt;0,1,0)</f>
        <v>0</v>
      </c>
      <c r="BS348" s="196" t="n">
        <f aca="false">IF(U348&gt;0,1,0)</f>
        <v>0</v>
      </c>
      <c r="BT348" s="197" t="n">
        <f aca="false">IF(SUM(BN348:BS348)&lt;=1,0,164)</f>
        <v>0</v>
      </c>
      <c r="CA348" s="27"/>
      <c r="CB348" s="199" t="str">
        <f aca="false">IF(ROUND(EJ348,2)=0,"",ROUND((K348-EJ348),2))</f>
        <v/>
      </c>
      <c r="CC348" s="200" t="str">
        <f aca="false">IF(CB348=0,"OK.",IF(CB348="","","Popraw  ;)"))</f>
        <v/>
      </c>
      <c r="CD348" s="201" t="str">
        <f aca="false">IF(ROWS(AP348:AP349)&gt;2,"Pamiętaj o wpisaniu WYPEŁNIONE do kol. z Filtrem","")</f>
        <v/>
      </c>
      <c r="CE348" s="217"/>
      <c r="CF348" s="218"/>
      <c r="CG348" s="218"/>
      <c r="CH348" s="218"/>
      <c r="CI348" s="220"/>
      <c r="CJ348" s="27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05" t="b">
        <f aca="false">ISNUMBER(D348)</f>
        <v>0</v>
      </c>
      <c r="CV348" s="206" t="b">
        <f aca="false">ISBLANK(D348)</f>
        <v>1</v>
      </c>
      <c r="CW348" s="189" t="b">
        <f aca="false">IF(CU348=CV348,FALSE(),TRUE())</f>
        <v>1</v>
      </c>
      <c r="CX348" s="55" t="n">
        <f aca="false">IF(CW348=TRUE(),0,1)</f>
        <v>0</v>
      </c>
      <c r="CY348" s="17"/>
      <c r="CZ348" s="55" t="n">
        <f aca="false">CX348</f>
        <v>0</v>
      </c>
      <c r="DA348" s="208" t="n">
        <f aca="false">IF(CZ348=0,DA347,CZ348)</f>
        <v>1</v>
      </c>
      <c r="DB348" s="161" t="n">
        <f aca="false">IF(DA348=1,1,IF(DA348=10,10,IF(DA348=20,20,10)))</f>
        <v>1</v>
      </c>
      <c r="DC348" s="222"/>
      <c r="DD348" s="208" t="n">
        <f aca="false">IF(DB348=1,1,0)</f>
        <v>1</v>
      </c>
      <c r="DE348" s="209" t="n">
        <f aca="false">DD348*K348</f>
        <v>0</v>
      </c>
      <c r="DF348" s="209" t="n">
        <f aca="false">DD348*M348</f>
        <v>0</v>
      </c>
      <c r="DG348" s="210"/>
      <c r="DH348" s="43"/>
      <c r="DI348" s="211"/>
      <c r="DJ348" s="112"/>
      <c r="DK348" s="162" t="n">
        <f aca="false">IF(DB348=1,M348,0)</f>
        <v>0</v>
      </c>
      <c r="DL348" s="212" t="n">
        <f aca="false">IF(AND(CZ348=1,DD348=1),2,DD348)</f>
        <v>1</v>
      </c>
      <c r="DM348" s="55" t="n">
        <f aca="false">IF(AND(DL348=2,DL349=2),2,IF(AND(DL348=2,DL349=1),3,DL348))</f>
        <v>1</v>
      </c>
      <c r="DN348" s="55" t="n">
        <f aca="false">IF(DM348=2,2,IF(AND(DM348=3,DM350=1),4,DM348))</f>
        <v>1</v>
      </c>
      <c r="DO348" s="55" t="n">
        <f aca="false">IF(DN348=2,2,IF(AND(DN348=4,DN351=1),5,DN348))</f>
        <v>1</v>
      </c>
      <c r="DP348" s="55" t="n">
        <f aca="false">IF(DO348=2,2,IF(AND(DO348=5,DO352=1),6,DO348))</f>
        <v>1</v>
      </c>
      <c r="DQ348" s="55" t="n">
        <f aca="false">IF(DP348=2,2,IF(AND(DP348=6,DP353=1),7,DP348))</f>
        <v>1</v>
      </c>
      <c r="DR348" s="55" t="n">
        <f aca="false">IF(DQ348=2,2,IF(AND(DQ348=7,DQ354=1),8,DQ348))</f>
        <v>1</v>
      </c>
      <c r="DS348" s="55" t="n">
        <f aca="false">IF(DR348=2,2,IF(AND(DR348=8,DR355=1),9,DR348))</f>
        <v>1</v>
      </c>
      <c r="DT348" s="55" t="n">
        <f aca="false">IF(DS348=2,2,IF(AND(DS348=9,DS356=1),10,DS348))</f>
        <v>1</v>
      </c>
      <c r="DU348" s="55" t="n">
        <f aca="false">IF(DT348=2,2,IF(AND(DT348=10,DT357=1),11,DT348))</f>
        <v>1</v>
      </c>
      <c r="DV348" s="55" t="n">
        <f aca="false">IF(DU348=2,2,IF(AND(DU348=11,DU358=1),12,DU348))</f>
        <v>1</v>
      </c>
      <c r="DW348" s="55" t="n">
        <f aca="false">IF(DV348=2,2,IF(AND(DV348=12,DV359=1),13,DV348))</f>
        <v>1</v>
      </c>
      <c r="DX348" s="55" t="n">
        <f aca="false">IF(DW348=2,2,IF(AND(DW348=13,DW360=1),14,DW348))</f>
        <v>1</v>
      </c>
      <c r="DY348" s="55" t="n">
        <f aca="false">IF(DX348=2,2,IF(AND(DX348=14,DX361=1),15,DX348))</f>
        <v>1</v>
      </c>
      <c r="DZ348" s="55" t="n">
        <f aca="false">IF(DY348=2,2,IF(AND(DY348=15,DY362=1),16,DY348))</f>
        <v>1</v>
      </c>
      <c r="EA348" s="55" t="n">
        <f aca="false">IF(DZ348=2,2,IF(AND(DZ348=16,DZ363=1),17,DZ348))</f>
        <v>1</v>
      </c>
      <c r="EB348" s="55" t="n">
        <f aca="false">IF(EA348=2,2,IF(AND(EA348=17,EA364=1),18,EA348))</f>
        <v>1</v>
      </c>
      <c r="EC348" s="213" t="n">
        <f aca="false">IF(EB348=2,2,IF(AND(EB348=18,EB365=1),19,EB348))</f>
        <v>1</v>
      </c>
      <c r="ED348" s="214" t="n">
        <f aca="false">IF(EC348=2,DK348,IF(EC348=3,(DK348+DK349),IF(EC348=4,(DK348+DK349+DK350),IF(EC348=5,(DK348+DK349+DK350+DK351),IF(EC348=6,(DK348+DK349+DK350+DK351+DK352),IF(EC348=7,(DK348+DK349+DK350+DK351+DK352+DK353),0))))))</f>
        <v>0</v>
      </c>
      <c r="EE348" s="215" t="n">
        <f aca="false">IF(EC348=8,(DK348+DK349+DK350+DK351+DK352+DK353+DK354),IF(EC348=9,(DK348+DK349+DK350+DK351+DK352+DK353+DK354+DK355),IF(EC348=10,(DK348+DK349+DK350+DK351+DK352+DK353+DK354+DK355+DK356),IF(EC348=11,(DK348+DK349+DK350+DK351+DK352+DK353+DK354+DK355+DK356+DK357),IF(EC348=12,(DK348+DK349+DK350+DK351+DK352+DK353+DK354+DK355+DK356+DK357+DK358),IF(EC348=13,(DK348+DK349+DK350+DK351+DK352+DK353+DK354+DK355+DK356+DK357+DK358+DK359),0))))))</f>
        <v>0</v>
      </c>
      <c r="EF348" s="215" t="n">
        <f aca="false">IF(EC348=14,SUM(DK348:DK360),IF(EC348=15,SUM(DK348:DK361),IF(EC348=16,SUM(DK348:DK362),IF(EC348=17,SUM(DK348:DK363),IF(EC348=18,SUM(DK348:DK364),IF(EC348=19,SUM(DK348:DK365),0))))))</f>
        <v>0</v>
      </c>
      <c r="EG348" s="216" t="n">
        <f aca="false">ED348+EE348+EF348</f>
        <v>0</v>
      </c>
      <c r="EH348" s="215"/>
      <c r="EI348" s="216"/>
      <c r="EJ348" s="113" t="n">
        <f aca="false">EG348+EI348</f>
        <v>0</v>
      </c>
      <c r="EK348" s="113"/>
      <c r="EL348" s="113"/>
      <c r="EM348" s="113"/>
      <c r="EN348" s="113"/>
    </row>
    <row r="349" s="16" customFormat="true" ht="27" hidden="false" customHeight="true" outlineLevel="0" collapsed="false">
      <c r="B349" s="164" t="str">
        <f aca="false">IF(M349&gt;0,"Wypełnione","")</f>
        <v/>
      </c>
      <c r="C349" s="165" t="str">
        <f aca="false">IF(AU349=1,SUM(AU$11:AU349),"")</f>
        <v/>
      </c>
      <c r="D349" s="166"/>
      <c r="E349" s="167"/>
      <c r="F349" s="168"/>
      <c r="G349" s="169"/>
      <c r="H349" s="170"/>
      <c r="I349" s="168"/>
      <c r="J349" s="169"/>
      <c r="K349" s="170"/>
      <c r="L349" s="171"/>
      <c r="M349" s="172"/>
      <c r="N349" s="173"/>
      <c r="O349" s="173"/>
      <c r="P349" s="174"/>
      <c r="Q349" s="175"/>
      <c r="R349" s="175"/>
      <c r="S349" s="175"/>
      <c r="T349" s="175"/>
      <c r="U349" s="176"/>
      <c r="V349" s="177"/>
      <c r="W349" s="178"/>
      <c r="X349" s="178"/>
      <c r="Y349" s="178"/>
      <c r="Z349" s="178"/>
      <c r="AA349" s="178"/>
      <c r="AB349" s="178"/>
      <c r="AC349" s="178"/>
      <c r="AD349" s="178"/>
      <c r="AE349" s="179"/>
      <c r="AF349" s="180"/>
      <c r="AG349" s="177"/>
      <c r="AH349" s="178"/>
      <c r="AI349" s="181"/>
      <c r="AJ349" s="182"/>
      <c r="AK349" s="169"/>
      <c r="AL349" s="183"/>
      <c r="AM349" s="184"/>
      <c r="AN349" s="184"/>
      <c r="AO349" s="183"/>
      <c r="AP349" s="185"/>
      <c r="AQ349" s="186" t="str">
        <f aca="false">IF(BG349+BJ349&gt;0,"Wpisz miarę.","")</f>
        <v/>
      </c>
      <c r="AR349" s="187" t="n">
        <v>1</v>
      </c>
      <c r="AU349" s="188" t="n">
        <f aca="false">AW349</f>
        <v>0</v>
      </c>
      <c r="AV349" s="189" t="b">
        <f aca="false">ISNONTEXT(D349)</f>
        <v>1</v>
      </c>
      <c r="AW349" s="55" t="n">
        <f aca="false">IF(AV349=TRUE(),0,1)</f>
        <v>0</v>
      </c>
      <c r="AX349" s="190" t="n">
        <f aca="false">IF(D349=0,1,COUNTIF(D$12:D$401,D349))</f>
        <v>1</v>
      </c>
      <c r="AY349" s="191" t="n">
        <f aca="false">IF(AX349&gt;1,1,0)</f>
        <v>0</v>
      </c>
      <c r="BD349" s="193"/>
      <c r="BE349" s="193"/>
      <c r="BG349" s="194" t="n">
        <f aca="false">IF(AND(BH349&gt;0,BI349=0),1,0)</f>
        <v>0</v>
      </c>
      <c r="BH349" s="195" t="n">
        <f aca="false">AE349</f>
        <v>0</v>
      </c>
      <c r="BI349" s="187" t="n">
        <f aca="false">AF349</f>
        <v>0</v>
      </c>
      <c r="BJ349" s="194" t="n">
        <f aca="false">IF(AND(BK349&gt;0,BL349=0),1,0)</f>
        <v>0</v>
      </c>
      <c r="BK349" s="195" t="n">
        <f aca="false">AJ349</f>
        <v>0</v>
      </c>
      <c r="BL349" s="187" t="n">
        <f aca="false">AK349</f>
        <v>0</v>
      </c>
      <c r="BN349" s="196" t="n">
        <f aca="false">IF(P349&gt;0,1,0)</f>
        <v>0</v>
      </c>
      <c r="BO349" s="196" t="n">
        <f aca="false">IF(Q349&gt;0,1,0)</f>
        <v>0</v>
      </c>
      <c r="BP349" s="196" t="n">
        <f aca="false">IF(R349&gt;0,1,0)</f>
        <v>0</v>
      </c>
      <c r="BQ349" s="196" t="n">
        <f aca="false">IF(S349&gt;0,1,0)</f>
        <v>0</v>
      </c>
      <c r="BR349" s="196" t="n">
        <f aca="false">IF(T349&gt;0,1,0)</f>
        <v>0</v>
      </c>
      <c r="BS349" s="196" t="n">
        <f aca="false">IF(U349&gt;0,1,0)</f>
        <v>0</v>
      </c>
      <c r="BT349" s="197" t="n">
        <f aca="false">IF(SUM(BN349:BS349)&lt;=1,0,164)</f>
        <v>0</v>
      </c>
      <c r="CA349" s="27"/>
      <c r="CB349" s="199" t="str">
        <f aca="false">IF(ROUND(EJ349,2)=0,"",ROUND((K349-EJ349),2))</f>
        <v/>
      </c>
      <c r="CC349" s="200" t="str">
        <f aca="false">IF(CB349=0,"OK.",IF(CB349="","","Popraw  ;)"))</f>
        <v/>
      </c>
      <c r="CD349" s="201" t="str">
        <f aca="false">IF(ROWS(AP349:AP350)&gt;2,"Pamiętaj o wpisaniu WYPEŁNIONE do kol. z Filtrem","")</f>
        <v/>
      </c>
      <c r="CE349" s="217"/>
      <c r="CF349" s="218"/>
      <c r="CG349" s="218"/>
      <c r="CH349" s="218"/>
      <c r="CI349" s="220"/>
      <c r="CJ349" s="27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05" t="b">
        <f aca="false">ISNUMBER(D349)</f>
        <v>0</v>
      </c>
      <c r="CV349" s="206" t="b">
        <f aca="false">ISBLANK(D349)</f>
        <v>1</v>
      </c>
      <c r="CW349" s="189" t="b">
        <f aca="false">IF(CU349=CV349,FALSE(),TRUE())</f>
        <v>1</v>
      </c>
      <c r="CX349" s="55" t="n">
        <f aca="false">IF(CW349=TRUE(),0,1)</f>
        <v>0</v>
      </c>
      <c r="CY349" s="17"/>
      <c r="CZ349" s="55" t="n">
        <f aca="false">CX349</f>
        <v>0</v>
      </c>
      <c r="DA349" s="208" t="n">
        <f aca="false">IF(CZ349=0,DA348,CZ349)</f>
        <v>1</v>
      </c>
      <c r="DB349" s="161" t="n">
        <f aca="false">IF(DA349=1,1,IF(DA349=10,10,IF(DA349=20,20,10)))</f>
        <v>1</v>
      </c>
      <c r="DC349" s="222"/>
      <c r="DD349" s="208" t="n">
        <f aca="false">IF(DB349=1,1,0)</f>
        <v>1</v>
      </c>
      <c r="DE349" s="209" t="n">
        <f aca="false">DD349*K349</f>
        <v>0</v>
      </c>
      <c r="DF349" s="209" t="n">
        <f aca="false">DD349*M349</f>
        <v>0</v>
      </c>
      <c r="DG349" s="210"/>
      <c r="DH349" s="43"/>
      <c r="DI349" s="211"/>
      <c r="DJ349" s="112"/>
      <c r="DK349" s="162" t="n">
        <f aca="false">IF(DB349=1,M349,0)</f>
        <v>0</v>
      </c>
      <c r="DL349" s="212" t="n">
        <f aca="false">IF(AND(CZ349=1,DD349=1),2,DD349)</f>
        <v>1</v>
      </c>
      <c r="DM349" s="55" t="n">
        <f aca="false">IF(AND(DL349=2,DL350=2),2,IF(AND(DL349=2,DL350=1),3,DL349))</f>
        <v>1</v>
      </c>
      <c r="DN349" s="55" t="n">
        <f aca="false">IF(DM349=2,2,IF(AND(DM349=3,DM351=1),4,DM349))</f>
        <v>1</v>
      </c>
      <c r="DO349" s="55" t="n">
        <f aca="false">IF(DN349=2,2,IF(AND(DN349=4,DN352=1),5,DN349))</f>
        <v>1</v>
      </c>
      <c r="DP349" s="55" t="n">
        <f aca="false">IF(DO349=2,2,IF(AND(DO349=5,DO353=1),6,DO349))</f>
        <v>1</v>
      </c>
      <c r="DQ349" s="55" t="n">
        <f aca="false">IF(DP349=2,2,IF(AND(DP349=6,DP354=1),7,DP349))</f>
        <v>1</v>
      </c>
      <c r="DR349" s="55" t="n">
        <f aca="false">IF(DQ349=2,2,IF(AND(DQ349=7,DQ355=1),8,DQ349))</f>
        <v>1</v>
      </c>
      <c r="DS349" s="55" t="n">
        <f aca="false">IF(DR349=2,2,IF(AND(DR349=8,DR356=1),9,DR349))</f>
        <v>1</v>
      </c>
      <c r="DT349" s="55" t="n">
        <f aca="false">IF(DS349=2,2,IF(AND(DS349=9,DS357=1),10,DS349))</f>
        <v>1</v>
      </c>
      <c r="DU349" s="55" t="n">
        <f aca="false">IF(DT349=2,2,IF(AND(DT349=10,DT358=1),11,DT349))</f>
        <v>1</v>
      </c>
      <c r="DV349" s="55" t="n">
        <f aca="false">IF(DU349=2,2,IF(AND(DU349=11,DU359=1),12,DU349))</f>
        <v>1</v>
      </c>
      <c r="DW349" s="55" t="n">
        <f aca="false">IF(DV349=2,2,IF(AND(DV349=12,DV360=1),13,DV349))</f>
        <v>1</v>
      </c>
      <c r="DX349" s="55" t="n">
        <f aca="false">IF(DW349=2,2,IF(AND(DW349=13,DW361=1),14,DW349))</f>
        <v>1</v>
      </c>
      <c r="DY349" s="55" t="n">
        <f aca="false">IF(DX349=2,2,IF(AND(DX349=14,DX362=1),15,DX349))</f>
        <v>1</v>
      </c>
      <c r="DZ349" s="55" t="n">
        <f aca="false">IF(DY349=2,2,IF(AND(DY349=15,DY363=1),16,DY349))</f>
        <v>1</v>
      </c>
      <c r="EA349" s="55" t="n">
        <f aca="false">IF(DZ349=2,2,IF(AND(DZ349=16,DZ364=1),17,DZ349))</f>
        <v>1</v>
      </c>
      <c r="EB349" s="55" t="n">
        <f aca="false">IF(EA349=2,2,IF(AND(EA349=17,EA365=1),18,EA349))</f>
        <v>1</v>
      </c>
      <c r="EC349" s="213" t="n">
        <f aca="false">IF(EB349=2,2,IF(AND(EB349=18,EB366=1),19,EB349))</f>
        <v>1</v>
      </c>
      <c r="ED349" s="214" t="n">
        <f aca="false">IF(EC349=2,DK349,IF(EC349=3,(DK349+DK350),IF(EC349=4,(DK349+DK350+DK351),IF(EC349=5,(DK349+DK350+DK351+DK352),IF(EC349=6,(DK349+DK350+DK351+DK352+DK353),IF(EC349=7,(DK349+DK350+DK351+DK352+DK353+DK354),0))))))</f>
        <v>0</v>
      </c>
      <c r="EE349" s="215" t="n">
        <f aca="false">IF(EC349=8,(DK349+DK350+DK351+DK352+DK353+DK354+DK355),IF(EC349=9,(DK349+DK350+DK351+DK352+DK353+DK354+DK355+DK356),IF(EC349=10,(DK349+DK350+DK351+DK352+DK353+DK354+DK355+DK356+DK357),IF(EC349=11,(DK349+DK350+DK351+DK352+DK353+DK354+DK355+DK356+DK357+DK358),IF(EC349=12,(DK349+DK350+DK351+DK352+DK353+DK354+DK355+DK356+DK357+DK358+DK359),IF(EC349=13,(DK349+DK350+DK351+DK352+DK353+DK354+DK355+DK356+DK357+DK358+DK359+DK360),0))))))</f>
        <v>0</v>
      </c>
      <c r="EF349" s="215" t="n">
        <f aca="false">IF(EC349=14,SUM(DK349:DK361),IF(EC349=15,SUM(DK349:DK362),IF(EC349=16,SUM(DK349:DK363),IF(EC349=17,SUM(DK349:DK364),IF(EC349=18,SUM(DK349:DK365),IF(EC349=19,SUM(DK349:DK366),0))))))</f>
        <v>0</v>
      </c>
      <c r="EG349" s="216" t="n">
        <f aca="false">ED349+EE349+EF349</f>
        <v>0</v>
      </c>
      <c r="EH349" s="215"/>
      <c r="EI349" s="216"/>
      <c r="EJ349" s="113" t="n">
        <f aca="false">EG349+EI349</f>
        <v>0</v>
      </c>
      <c r="EK349" s="113"/>
      <c r="EL349" s="113"/>
      <c r="EM349" s="113"/>
      <c r="EN349" s="113"/>
    </row>
    <row r="350" s="16" customFormat="true" ht="27" hidden="false" customHeight="true" outlineLevel="0" collapsed="false">
      <c r="B350" s="164" t="str">
        <f aca="false">IF(M350&gt;0,"Wypełnione","")</f>
        <v/>
      </c>
      <c r="C350" s="165" t="str">
        <f aca="false">IF(AU350=1,SUM(AU$11:AU350),"")</f>
        <v/>
      </c>
      <c r="D350" s="166"/>
      <c r="E350" s="167"/>
      <c r="F350" s="168"/>
      <c r="G350" s="169"/>
      <c r="H350" s="170"/>
      <c r="I350" s="168"/>
      <c r="J350" s="169"/>
      <c r="K350" s="170"/>
      <c r="L350" s="171"/>
      <c r="M350" s="172"/>
      <c r="N350" s="173"/>
      <c r="O350" s="173"/>
      <c r="P350" s="174"/>
      <c r="Q350" s="175"/>
      <c r="R350" s="175"/>
      <c r="S350" s="175"/>
      <c r="T350" s="175"/>
      <c r="U350" s="176"/>
      <c r="V350" s="177"/>
      <c r="W350" s="178"/>
      <c r="X350" s="178"/>
      <c r="Y350" s="178"/>
      <c r="Z350" s="178"/>
      <c r="AA350" s="178"/>
      <c r="AB350" s="178"/>
      <c r="AC350" s="178"/>
      <c r="AD350" s="178"/>
      <c r="AE350" s="179"/>
      <c r="AF350" s="180"/>
      <c r="AG350" s="177"/>
      <c r="AH350" s="178"/>
      <c r="AI350" s="181"/>
      <c r="AJ350" s="182"/>
      <c r="AK350" s="169"/>
      <c r="AL350" s="183"/>
      <c r="AM350" s="184"/>
      <c r="AN350" s="184"/>
      <c r="AO350" s="183"/>
      <c r="AP350" s="185"/>
      <c r="AQ350" s="186" t="str">
        <f aca="false">IF(BG350+BJ350&gt;0,"Wpisz miarę.","")</f>
        <v/>
      </c>
      <c r="AR350" s="187" t="n">
        <v>1</v>
      </c>
      <c r="AU350" s="188" t="n">
        <f aca="false">AW350</f>
        <v>0</v>
      </c>
      <c r="AV350" s="189" t="b">
        <f aca="false">ISNONTEXT(D350)</f>
        <v>1</v>
      </c>
      <c r="AW350" s="55" t="n">
        <f aca="false">IF(AV350=TRUE(),0,1)</f>
        <v>0</v>
      </c>
      <c r="AX350" s="190" t="n">
        <f aca="false">IF(D350=0,1,COUNTIF(D$12:D$401,D350))</f>
        <v>1</v>
      </c>
      <c r="AY350" s="191" t="n">
        <f aca="false">IF(AX350&gt;1,1,0)</f>
        <v>0</v>
      </c>
      <c r="BD350" s="193"/>
      <c r="BE350" s="193"/>
      <c r="BG350" s="194" t="n">
        <f aca="false">IF(AND(BH350&gt;0,BI350=0),1,0)</f>
        <v>0</v>
      </c>
      <c r="BH350" s="195" t="n">
        <f aca="false">AE350</f>
        <v>0</v>
      </c>
      <c r="BI350" s="187" t="n">
        <f aca="false">AF350</f>
        <v>0</v>
      </c>
      <c r="BJ350" s="194" t="n">
        <f aca="false">IF(AND(BK350&gt;0,BL350=0),1,0)</f>
        <v>0</v>
      </c>
      <c r="BK350" s="195" t="n">
        <f aca="false">AJ350</f>
        <v>0</v>
      </c>
      <c r="BL350" s="187" t="n">
        <f aca="false">AK350</f>
        <v>0</v>
      </c>
      <c r="BN350" s="196" t="n">
        <f aca="false">IF(P350&gt;0,1,0)</f>
        <v>0</v>
      </c>
      <c r="BO350" s="196" t="n">
        <f aca="false">IF(Q350&gt;0,1,0)</f>
        <v>0</v>
      </c>
      <c r="BP350" s="196" t="n">
        <f aca="false">IF(R350&gt;0,1,0)</f>
        <v>0</v>
      </c>
      <c r="BQ350" s="196" t="n">
        <f aca="false">IF(S350&gt;0,1,0)</f>
        <v>0</v>
      </c>
      <c r="BR350" s="196" t="n">
        <f aca="false">IF(T350&gt;0,1,0)</f>
        <v>0</v>
      </c>
      <c r="BS350" s="196" t="n">
        <f aca="false">IF(U350&gt;0,1,0)</f>
        <v>0</v>
      </c>
      <c r="BT350" s="197" t="n">
        <f aca="false">IF(SUM(BN350:BS350)&lt;=1,0,164)</f>
        <v>0</v>
      </c>
      <c r="CA350" s="27"/>
      <c r="CB350" s="199" t="str">
        <f aca="false">IF(ROUND(EJ350,2)=0,"",ROUND((K350-EJ350),2))</f>
        <v/>
      </c>
      <c r="CC350" s="200" t="str">
        <f aca="false">IF(CB350=0,"OK.",IF(CB350="","","Popraw  ;)"))</f>
        <v/>
      </c>
      <c r="CD350" s="201" t="str">
        <f aca="false">IF(ROWS(AP350:AP351)&gt;2,"Pamiętaj o wpisaniu WYPEŁNIONE do kol. z Filtrem","")</f>
        <v/>
      </c>
      <c r="CE350" s="217"/>
      <c r="CF350" s="218"/>
      <c r="CG350" s="218"/>
      <c r="CH350" s="218"/>
      <c r="CI350" s="220"/>
      <c r="CJ350" s="27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05" t="b">
        <f aca="false">ISNUMBER(D350)</f>
        <v>0</v>
      </c>
      <c r="CV350" s="206" t="b">
        <f aca="false">ISBLANK(D350)</f>
        <v>1</v>
      </c>
      <c r="CW350" s="189" t="b">
        <f aca="false">IF(CU350=CV350,FALSE(),TRUE())</f>
        <v>1</v>
      </c>
      <c r="CX350" s="55" t="n">
        <f aca="false">IF(CW350=TRUE(),0,1)</f>
        <v>0</v>
      </c>
      <c r="CY350" s="17"/>
      <c r="CZ350" s="55" t="n">
        <f aca="false">CX350</f>
        <v>0</v>
      </c>
      <c r="DA350" s="208" t="n">
        <f aca="false">IF(CZ350=0,DA349,CZ350)</f>
        <v>1</v>
      </c>
      <c r="DB350" s="161" t="n">
        <f aca="false">IF(DA350=1,1,IF(DA350=10,10,IF(DA350=20,20,10)))</f>
        <v>1</v>
      </c>
      <c r="DC350" s="222"/>
      <c r="DD350" s="208" t="n">
        <f aca="false">IF(DB350=1,1,0)</f>
        <v>1</v>
      </c>
      <c r="DE350" s="209" t="n">
        <f aca="false">DD350*K350</f>
        <v>0</v>
      </c>
      <c r="DF350" s="209" t="n">
        <f aca="false">DD350*M350</f>
        <v>0</v>
      </c>
      <c r="DG350" s="210"/>
      <c r="DH350" s="43"/>
      <c r="DI350" s="211"/>
      <c r="DJ350" s="112"/>
      <c r="DK350" s="162" t="n">
        <f aca="false">IF(DB350=1,M350,0)</f>
        <v>0</v>
      </c>
      <c r="DL350" s="212" t="n">
        <f aca="false">IF(AND(CZ350=1,DD350=1),2,DD350)</f>
        <v>1</v>
      </c>
      <c r="DM350" s="55" t="n">
        <f aca="false">IF(AND(DL350=2,DL351=2),2,IF(AND(DL350=2,DL351=1),3,DL350))</f>
        <v>1</v>
      </c>
      <c r="DN350" s="55" t="n">
        <f aca="false">IF(DM350=2,2,IF(AND(DM350=3,DM352=1),4,DM350))</f>
        <v>1</v>
      </c>
      <c r="DO350" s="55" t="n">
        <f aca="false">IF(DN350=2,2,IF(AND(DN350=4,DN353=1),5,DN350))</f>
        <v>1</v>
      </c>
      <c r="DP350" s="55" t="n">
        <f aca="false">IF(DO350=2,2,IF(AND(DO350=5,DO354=1),6,DO350))</f>
        <v>1</v>
      </c>
      <c r="DQ350" s="55" t="n">
        <f aca="false">IF(DP350=2,2,IF(AND(DP350=6,DP355=1),7,DP350))</f>
        <v>1</v>
      </c>
      <c r="DR350" s="55" t="n">
        <f aca="false">IF(DQ350=2,2,IF(AND(DQ350=7,DQ356=1),8,DQ350))</f>
        <v>1</v>
      </c>
      <c r="DS350" s="55" t="n">
        <f aca="false">IF(DR350=2,2,IF(AND(DR350=8,DR357=1),9,DR350))</f>
        <v>1</v>
      </c>
      <c r="DT350" s="55" t="n">
        <f aca="false">IF(DS350=2,2,IF(AND(DS350=9,DS358=1),10,DS350))</f>
        <v>1</v>
      </c>
      <c r="DU350" s="55" t="n">
        <f aca="false">IF(DT350=2,2,IF(AND(DT350=10,DT359=1),11,DT350))</f>
        <v>1</v>
      </c>
      <c r="DV350" s="55" t="n">
        <f aca="false">IF(DU350=2,2,IF(AND(DU350=11,DU360=1),12,DU350))</f>
        <v>1</v>
      </c>
      <c r="DW350" s="55" t="n">
        <f aca="false">IF(DV350=2,2,IF(AND(DV350=12,DV361=1),13,DV350))</f>
        <v>1</v>
      </c>
      <c r="DX350" s="55" t="n">
        <f aca="false">IF(DW350=2,2,IF(AND(DW350=13,DW362=1),14,DW350))</f>
        <v>1</v>
      </c>
      <c r="DY350" s="55" t="n">
        <f aca="false">IF(DX350=2,2,IF(AND(DX350=14,DX363=1),15,DX350))</f>
        <v>1</v>
      </c>
      <c r="DZ350" s="55" t="n">
        <f aca="false">IF(DY350=2,2,IF(AND(DY350=15,DY364=1),16,DY350))</f>
        <v>1</v>
      </c>
      <c r="EA350" s="55" t="n">
        <f aca="false">IF(DZ350=2,2,IF(AND(DZ350=16,DZ365=1),17,DZ350))</f>
        <v>1</v>
      </c>
      <c r="EB350" s="55" t="n">
        <f aca="false">IF(EA350=2,2,IF(AND(EA350=17,EA366=1),18,EA350))</f>
        <v>1</v>
      </c>
      <c r="EC350" s="213" t="n">
        <f aca="false">IF(EB350=2,2,IF(AND(EB350=18,EB367=1),19,EB350))</f>
        <v>1</v>
      </c>
      <c r="ED350" s="214" t="n">
        <f aca="false">IF(EC350=2,DK350,IF(EC350=3,(DK350+DK351),IF(EC350=4,(DK350+DK351+DK352),IF(EC350=5,(DK350+DK351+DK352+DK353),IF(EC350=6,(DK350+DK351+DK352+DK353+DK354),IF(EC350=7,(DK350+DK351+DK352+DK353+DK354+DK355),0))))))</f>
        <v>0</v>
      </c>
      <c r="EE350" s="215" t="n">
        <f aca="false">IF(EC350=8,(DK350+DK351+DK352+DK353+DK354+DK355+DK356),IF(EC350=9,(DK350+DK351+DK352+DK353+DK354+DK355+DK356+DK357),IF(EC350=10,(DK350+DK351+DK352+DK353+DK354+DK355+DK356+DK357+DK358),IF(EC350=11,(DK350+DK351+DK352+DK353+DK354+DK355+DK356+DK357+DK358+DK359),IF(EC350=12,(DK350+DK351+DK352+DK353+DK354+DK355+DK356+DK357+DK358+DK359+DK360),IF(EC350=13,(DK350+DK351+DK352+DK353+DK354+DK355+DK356+DK357+DK358+DK359+DK360+DK361),0))))))</f>
        <v>0</v>
      </c>
      <c r="EF350" s="215" t="n">
        <f aca="false">IF(EC350=14,SUM(DK350:DK362),IF(EC350=15,SUM(DK350:DK363),IF(EC350=16,SUM(DK350:DK364),IF(EC350=17,SUM(DK350:DK365),IF(EC350=18,SUM(DK350:DK366),IF(EC350=19,SUM(DK350:DK367),0))))))</f>
        <v>0</v>
      </c>
      <c r="EG350" s="216" t="n">
        <f aca="false">ED350+EE350+EF350</f>
        <v>0</v>
      </c>
      <c r="EH350" s="215"/>
      <c r="EI350" s="216"/>
      <c r="EJ350" s="113" t="n">
        <f aca="false">EG350+EI350</f>
        <v>0</v>
      </c>
      <c r="EK350" s="113"/>
      <c r="EL350" s="113"/>
      <c r="EM350" s="113"/>
      <c r="EN350" s="113"/>
    </row>
    <row r="351" s="16" customFormat="true" ht="27" hidden="false" customHeight="true" outlineLevel="0" collapsed="false">
      <c r="B351" s="164" t="str">
        <f aca="false">IF(M351&gt;0,"Wypełnione","")</f>
        <v/>
      </c>
      <c r="C351" s="165" t="str">
        <f aca="false">IF(AU351=1,SUM(AU$11:AU351),"")</f>
        <v/>
      </c>
      <c r="D351" s="166"/>
      <c r="E351" s="167"/>
      <c r="F351" s="168"/>
      <c r="G351" s="169"/>
      <c r="H351" s="170"/>
      <c r="I351" s="168"/>
      <c r="J351" s="169"/>
      <c r="K351" s="170"/>
      <c r="L351" s="171"/>
      <c r="M351" s="172"/>
      <c r="N351" s="173"/>
      <c r="O351" s="173"/>
      <c r="P351" s="174"/>
      <c r="Q351" s="175"/>
      <c r="R351" s="175"/>
      <c r="S351" s="175"/>
      <c r="T351" s="175"/>
      <c r="U351" s="176"/>
      <c r="V351" s="177"/>
      <c r="W351" s="178"/>
      <c r="X351" s="178"/>
      <c r="Y351" s="178"/>
      <c r="Z351" s="178"/>
      <c r="AA351" s="178"/>
      <c r="AB351" s="178"/>
      <c r="AC351" s="178"/>
      <c r="AD351" s="178"/>
      <c r="AE351" s="179"/>
      <c r="AF351" s="180"/>
      <c r="AG351" s="177"/>
      <c r="AH351" s="178"/>
      <c r="AI351" s="181"/>
      <c r="AJ351" s="182"/>
      <c r="AK351" s="169"/>
      <c r="AL351" s="183"/>
      <c r="AM351" s="184"/>
      <c r="AN351" s="184"/>
      <c r="AO351" s="183"/>
      <c r="AP351" s="185"/>
      <c r="AQ351" s="186" t="str">
        <f aca="false">IF(BG351+BJ351&gt;0,"Wpisz miarę.","")</f>
        <v/>
      </c>
      <c r="AR351" s="187" t="n">
        <v>1</v>
      </c>
      <c r="AU351" s="188" t="n">
        <f aca="false">AW351</f>
        <v>0</v>
      </c>
      <c r="AV351" s="189" t="b">
        <f aca="false">ISNONTEXT(D351)</f>
        <v>1</v>
      </c>
      <c r="AW351" s="55" t="n">
        <f aca="false">IF(AV351=TRUE(),0,1)</f>
        <v>0</v>
      </c>
      <c r="AX351" s="190" t="n">
        <f aca="false">IF(D351=0,1,COUNTIF(D$12:D$401,D351))</f>
        <v>1</v>
      </c>
      <c r="AY351" s="191" t="n">
        <f aca="false">IF(AX351&gt;1,1,0)</f>
        <v>0</v>
      </c>
      <c r="BD351" s="193"/>
      <c r="BE351" s="193"/>
      <c r="BG351" s="194" t="n">
        <f aca="false">IF(AND(BH351&gt;0,BI351=0),1,0)</f>
        <v>0</v>
      </c>
      <c r="BH351" s="195" t="n">
        <f aca="false">AE351</f>
        <v>0</v>
      </c>
      <c r="BI351" s="187" t="n">
        <f aca="false">AF351</f>
        <v>0</v>
      </c>
      <c r="BJ351" s="194" t="n">
        <f aca="false">IF(AND(BK351&gt;0,BL351=0),1,0)</f>
        <v>0</v>
      </c>
      <c r="BK351" s="195" t="n">
        <f aca="false">AJ351</f>
        <v>0</v>
      </c>
      <c r="BL351" s="187" t="n">
        <f aca="false">AK351</f>
        <v>0</v>
      </c>
      <c r="BN351" s="196" t="n">
        <f aca="false">IF(P351&gt;0,1,0)</f>
        <v>0</v>
      </c>
      <c r="BO351" s="196" t="n">
        <f aca="false">IF(Q351&gt;0,1,0)</f>
        <v>0</v>
      </c>
      <c r="BP351" s="196" t="n">
        <f aca="false">IF(R351&gt;0,1,0)</f>
        <v>0</v>
      </c>
      <c r="BQ351" s="196" t="n">
        <f aca="false">IF(S351&gt;0,1,0)</f>
        <v>0</v>
      </c>
      <c r="BR351" s="196" t="n">
        <f aca="false">IF(T351&gt;0,1,0)</f>
        <v>0</v>
      </c>
      <c r="BS351" s="196" t="n">
        <f aca="false">IF(U351&gt;0,1,0)</f>
        <v>0</v>
      </c>
      <c r="BT351" s="197" t="n">
        <f aca="false">IF(SUM(BN351:BS351)&lt;=1,0,164)</f>
        <v>0</v>
      </c>
      <c r="CA351" s="27"/>
      <c r="CB351" s="199" t="str">
        <f aca="false">IF(ROUND(EJ351,2)=0,"",ROUND((K351-EJ351),2))</f>
        <v/>
      </c>
      <c r="CC351" s="200" t="str">
        <f aca="false">IF(CB351=0,"OK.",IF(CB351="","","Popraw  ;)"))</f>
        <v/>
      </c>
      <c r="CD351" s="201" t="str">
        <f aca="false">IF(ROWS(AP351:AP352)&gt;2,"Pamiętaj o wpisaniu WYPEŁNIONE do kol. z Filtrem","")</f>
        <v/>
      </c>
      <c r="CE351" s="217"/>
      <c r="CF351" s="218"/>
      <c r="CG351" s="218"/>
      <c r="CH351" s="218"/>
      <c r="CI351" s="220"/>
      <c r="CJ351" s="27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05" t="b">
        <f aca="false">ISNUMBER(D351)</f>
        <v>0</v>
      </c>
      <c r="CV351" s="206" t="b">
        <f aca="false">ISBLANK(D351)</f>
        <v>1</v>
      </c>
      <c r="CW351" s="189" t="b">
        <f aca="false">IF(CU351=CV351,FALSE(),TRUE())</f>
        <v>1</v>
      </c>
      <c r="CX351" s="55" t="n">
        <f aca="false">IF(CW351=TRUE(),0,1)</f>
        <v>0</v>
      </c>
      <c r="CY351" s="17"/>
      <c r="CZ351" s="55" t="n">
        <f aca="false">CX351</f>
        <v>0</v>
      </c>
      <c r="DA351" s="208" t="n">
        <f aca="false">IF(CZ351=0,DA350,CZ351)</f>
        <v>1</v>
      </c>
      <c r="DB351" s="161" t="n">
        <f aca="false">IF(DA351=1,1,IF(DA351=10,10,IF(DA351=20,20,10)))</f>
        <v>1</v>
      </c>
      <c r="DC351" s="222"/>
      <c r="DD351" s="208" t="n">
        <f aca="false">IF(DB351=1,1,0)</f>
        <v>1</v>
      </c>
      <c r="DE351" s="209" t="n">
        <f aca="false">DD351*K351</f>
        <v>0</v>
      </c>
      <c r="DF351" s="209" t="n">
        <f aca="false">DD351*M351</f>
        <v>0</v>
      </c>
      <c r="DG351" s="210"/>
      <c r="DH351" s="43"/>
      <c r="DI351" s="211"/>
      <c r="DJ351" s="112"/>
      <c r="DK351" s="162" t="n">
        <f aca="false">IF(DB351=1,M351,0)</f>
        <v>0</v>
      </c>
      <c r="DL351" s="212" t="n">
        <f aca="false">IF(AND(CZ351=1,DD351=1),2,DD351)</f>
        <v>1</v>
      </c>
      <c r="DM351" s="55" t="n">
        <f aca="false">IF(AND(DL351=2,DL352=2),2,IF(AND(DL351=2,DL352=1),3,DL351))</f>
        <v>1</v>
      </c>
      <c r="DN351" s="55" t="n">
        <f aca="false">IF(DM351=2,2,IF(AND(DM351=3,DM353=1),4,DM351))</f>
        <v>1</v>
      </c>
      <c r="DO351" s="55" t="n">
        <f aca="false">IF(DN351=2,2,IF(AND(DN351=4,DN354=1),5,DN351))</f>
        <v>1</v>
      </c>
      <c r="DP351" s="55" t="n">
        <f aca="false">IF(DO351=2,2,IF(AND(DO351=5,DO355=1),6,DO351))</f>
        <v>1</v>
      </c>
      <c r="DQ351" s="55" t="n">
        <f aca="false">IF(DP351=2,2,IF(AND(DP351=6,DP356=1),7,DP351))</f>
        <v>1</v>
      </c>
      <c r="DR351" s="55" t="n">
        <f aca="false">IF(DQ351=2,2,IF(AND(DQ351=7,DQ357=1),8,DQ351))</f>
        <v>1</v>
      </c>
      <c r="DS351" s="55" t="n">
        <f aca="false">IF(DR351=2,2,IF(AND(DR351=8,DR358=1),9,DR351))</f>
        <v>1</v>
      </c>
      <c r="DT351" s="55" t="n">
        <f aca="false">IF(DS351=2,2,IF(AND(DS351=9,DS359=1),10,DS351))</f>
        <v>1</v>
      </c>
      <c r="DU351" s="55" t="n">
        <f aca="false">IF(DT351=2,2,IF(AND(DT351=10,DT360=1),11,DT351))</f>
        <v>1</v>
      </c>
      <c r="DV351" s="55" t="n">
        <f aca="false">IF(DU351=2,2,IF(AND(DU351=11,DU361=1),12,DU351))</f>
        <v>1</v>
      </c>
      <c r="DW351" s="55" t="n">
        <f aca="false">IF(DV351=2,2,IF(AND(DV351=12,DV362=1),13,DV351))</f>
        <v>1</v>
      </c>
      <c r="DX351" s="55" t="n">
        <f aca="false">IF(DW351=2,2,IF(AND(DW351=13,DW363=1),14,DW351))</f>
        <v>1</v>
      </c>
      <c r="DY351" s="55" t="n">
        <f aca="false">IF(DX351=2,2,IF(AND(DX351=14,DX364=1),15,DX351))</f>
        <v>1</v>
      </c>
      <c r="DZ351" s="55" t="n">
        <f aca="false">IF(DY351=2,2,IF(AND(DY351=15,DY365=1),16,DY351))</f>
        <v>1</v>
      </c>
      <c r="EA351" s="55" t="n">
        <f aca="false">IF(DZ351=2,2,IF(AND(DZ351=16,DZ366=1),17,DZ351))</f>
        <v>1</v>
      </c>
      <c r="EB351" s="55" t="n">
        <f aca="false">IF(EA351=2,2,IF(AND(EA351=17,EA367=1),18,EA351))</f>
        <v>1</v>
      </c>
      <c r="EC351" s="213" t="n">
        <f aca="false">IF(EB351=2,2,IF(AND(EB351=18,EB368=1),19,EB351))</f>
        <v>1</v>
      </c>
      <c r="ED351" s="214" t="n">
        <f aca="false">IF(EC351=2,DK351,IF(EC351=3,(DK351+DK352),IF(EC351=4,(DK351+DK352+DK353),IF(EC351=5,(DK351+DK352+DK353+DK354),IF(EC351=6,(DK351+DK352+DK353+DK354+DK355),IF(EC351=7,(DK351+DK352+DK353+DK354+DK355+DK356),0))))))</f>
        <v>0</v>
      </c>
      <c r="EE351" s="215" t="n">
        <f aca="false">IF(EC351=8,(DK351+DK352+DK353+DK354+DK355+DK356+DK357),IF(EC351=9,(DK351+DK352+DK353+DK354+DK355+DK356+DK357+DK358),IF(EC351=10,(DK351+DK352+DK353+DK354+DK355+DK356+DK357+DK358+DK359),IF(EC351=11,(DK351+DK352+DK353+DK354+DK355+DK356+DK357+DK358+DK359+DK360),IF(EC351=12,(DK351+DK352+DK353+DK354+DK355+DK356+DK357+DK358+DK359+DK360+DK361),IF(EC351=13,(DK351+DK352+DK353+DK354+DK355+DK356+DK357+DK358+DK359+DK360+DK361+DK362),0))))))</f>
        <v>0</v>
      </c>
      <c r="EF351" s="215" t="n">
        <f aca="false">IF(EC351=14,SUM(DK351:DK363),IF(EC351=15,SUM(DK351:DK364),IF(EC351=16,SUM(DK351:DK365),IF(EC351=17,SUM(DK351:DK366),IF(EC351=18,SUM(DK351:DK367),IF(EC351=19,SUM(DK351:DK368),0))))))</f>
        <v>0</v>
      </c>
      <c r="EG351" s="216" t="n">
        <f aca="false">ED351+EE351+EF351</f>
        <v>0</v>
      </c>
      <c r="EH351" s="215"/>
      <c r="EI351" s="216"/>
      <c r="EJ351" s="113" t="n">
        <f aca="false">EG351+EI351</f>
        <v>0</v>
      </c>
      <c r="EK351" s="113"/>
      <c r="EL351" s="113"/>
      <c r="EM351" s="113"/>
      <c r="EN351" s="113"/>
    </row>
    <row r="352" s="16" customFormat="true" ht="27" hidden="false" customHeight="true" outlineLevel="0" collapsed="false">
      <c r="B352" s="164" t="str">
        <f aca="false">IF(M352&gt;0,"Wypełnione","")</f>
        <v/>
      </c>
      <c r="C352" s="165" t="str">
        <f aca="false">IF(AU352=1,SUM(AU$11:AU352),"")</f>
        <v/>
      </c>
      <c r="D352" s="166"/>
      <c r="E352" s="167"/>
      <c r="F352" s="168"/>
      <c r="G352" s="169"/>
      <c r="H352" s="170"/>
      <c r="I352" s="168"/>
      <c r="J352" s="169"/>
      <c r="K352" s="170"/>
      <c r="L352" s="171"/>
      <c r="M352" s="172"/>
      <c r="N352" s="173"/>
      <c r="O352" s="173"/>
      <c r="P352" s="174"/>
      <c r="Q352" s="175"/>
      <c r="R352" s="175"/>
      <c r="S352" s="175"/>
      <c r="T352" s="175"/>
      <c r="U352" s="176"/>
      <c r="V352" s="177"/>
      <c r="W352" s="178"/>
      <c r="X352" s="178"/>
      <c r="Y352" s="178"/>
      <c r="Z352" s="178"/>
      <c r="AA352" s="178"/>
      <c r="AB352" s="178"/>
      <c r="AC352" s="178"/>
      <c r="AD352" s="178"/>
      <c r="AE352" s="179"/>
      <c r="AF352" s="180"/>
      <c r="AG352" s="177"/>
      <c r="AH352" s="178"/>
      <c r="AI352" s="181"/>
      <c r="AJ352" s="182"/>
      <c r="AK352" s="169"/>
      <c r="AL352" s="183"/>
      <c r="AM352" s="184"/>
      <c r="AN352" s="184"/>
      <c r="AO352" s="183"/>
      <c r="AP352" s="185"/>
      <c r="AQ352" s="186" t="str">
        <f aca="false">IF(BG352+BJ352&gt;0,"Wpisz miarę.","")</f>
        <v/>
      </c>
      <c r="AR352" s="187" t="n">
        <v>1</v>
      </c>
      <c r="AU352" s="188" t="n">
        <f aca="false">AW352</f>
        <v>0</v>
      </c>
      <c r="AV352" s="189" t="b">
        <f aca="false">ISNONTEXT(D352)</f>
        <v>1</v>
      </c>
      <c r="AW352" s="55" t="n">
        <f aca="false">IF(AV352=TRUE(),0,1)</f>
        <v>0</v>
      </c>
      <c r="AX352" s="190" t="n">
        <f aca="false">IF(D352=0,1,COUNTIF(D$12:D$401,D352))</f>
        <v>1</v>
      </c>
      <c r="AY352" s="191" t="n">
        <f aca="false">IF(AX352&gt;1,1,0)</f>
        <v>0</v>
      </c>
      <c r="BD352" s="193"/>
      <c r="BE352" s="193"/>
      <c r="BG352" s="194" t="n">
        <f aca="false">IF(AND(BH352&gt;0,BI352=0),1,0)</f>
        <v>0</v>
      </c>
      <c r="BH352" s="195" t="n">
        <f aca="false">AE352</f>
        <v>0</v>
      </c>
      <c r="BI352" s="187" t="n">
        <f aca="false">AF352</f>
        <v>0</v>
      </c>
      <c r="BJ352" s="194" t="n">
        <f aca="false">IF(AND(BK352&gt;0,BL352=0),1,0)</f>
        <v>0</v>
      </c>
      <c r="BK352" s="195" t="n">
        <f aca="false">AJ352</f>
        <v>0</v>
      </c>
      <c r="BL352" s="187" t="n">
        <f aca="false">AK352</f>
        <v>0</v>
      </c>
      <c r="BN352" s="196" t="n">
        <f aca="false">IF(P352&gt;0,1,0)</f>
        <v>0</v>
      </c>
      <c r="BO352" s="196" t="n">
        <f aca="false">IF(Q352&gt;0,1,0)</f>
        <v>0</v>
      </c>
      <c r="BP352" s="196" t="n">
        <f aca="false">IF(R352&gt;0,1,0)</f>
        <v>0</v>
      </c>
      <c r="BQ352" s="196" t="n">
        <f aca="false">IF(S352&gt;0,1,0)</f>
        <v>0</v>
      </c>
      <c r="BR352" s="196" t="n">
        <f aca="false">IF(T352&gt;0,1,0)</f>
        <v>0</v>
      </c>
      <c r="BS352" s="196" t="n">
        <f aca="false">IF(U352&gt;0,1,0)</f>
        <v>0</v>
      </c>
      <c r="BT352" s="197" t="n">
        <f aca="false">IF(SUM(BN352:BS352)&lt;=1,0,164)</f>
        <v>0</v>
      </c>
      <c r="CA352" s="27"/>
      <c r="CB352" s="199" t="str">
        <f aca="false">IF(ROUND(EJ352,2)=0,"",ROUND((K352-EJ352),2))</f>
        <v/>
      </c>
      <c r="CC352" s="200" t="str">
        <f aca="false">IF(CB352=0,"OK.",IF(CB352="","","Popraw  ;)"))</f>
        <v/>
      </c>
      <c r="CD352" s="201" t="str">
        <f aca="false">IF(ROWS(AP352:AP353)&gt;2,"Pamiętaj o wpisaniu WYPEŁNIONE do kol. z Filtrem","")</f>
        <v/>
      </c>
      <c r="CE352" s="217"/>
      <c r="CF352" s="218"/>
      <c r="CG352" s="218"/>
      <c r="CH352" s="218"/>
      <c r="CI352" s="220"/>
      <c r="CJ352" s="27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05" t="b">
        <f aca="false">ISNUMBER(D352)</f>
        <v>0</v>
      </c>
      <c r="CV352" s="206" t="b">
        <f aca="false">ISBLANK(D352)</f>
        <v>1</v>
      </c>
      <c r="CW352" s="189" t="b">
        <f aca="false">IF(CU352=CV352,FALSE(),TRUE())</f>
        <v>1</v>
      </c>
      <c r="CX352" s="55" t="n">
        <f aca="false">IF(CW352=TRUE(),0,1)</f>
        <v>0</v>
      </c>
      <c r="CY352" s="17"/>
      <c r="CZ352" s="55" t="n">
        <f aca="false">CX352</f>
        <v>0</v>
      </c>
      <c r="DA352" s="208" t="n">
        <f aca="false">IF(CZ352=0,DA351,CZ352)</f>
        <v>1</v>
      </c>
      <c r="DB352" s="161" t="n">
        <f aca="false">IF(DA352=1,1,IF(DA352=10,10,IF(DA352=20,20,10)))</f>
        <v>1</v>
      </c>
      <c r="DC352" s="222"/>
      <c r="DD352" s="208" t="n">
        <f aca="false">IF(DB352=1,1,0)</f>
        <v>1</v>
      </c>
      <c r="DE352" s="209" t="n">
        <f aca="false">DD352*K352</f>
        <v>0</v>
      </c>
      <c r="DF352" s="209" t="n">
        <f aca="false">DD352*M352</f>
        <v>0</v>
      </c>
      <c r="DG352" s="210"/>
      <c r="DH352" s="43"/>
      <c r="DI352" s="211"/>
      <c r="DJ352" s="112"/>
      <c r="DK352" s="162" t="n">
        <f aca="false">IF(DB352=1,M352,0)</f>
        <v>0</v>
      </c>
      <c r="DL352" s="212" t="n">
        <f aca="false">IF(AND(CZ352=1,DD352=1),2,DD352)</f>
        <v>1</v>
      </c>
      <c r="DM352" s="55" t="n">
        <f aca="false">IF(AND(DL352=2,DL353=2),2,IF(AND(DL352=2,DL353=1),3,DL352))</f>
        <v>1</v>
      </c>
      <c r="DN352" s="55" t="n">
        <f aca="false">IF(DM352=2,2,IF(AND(DM352=3,DM354=1),4,DM352))</f>
        <v>1</v>
      </c>
      <c r="DO352" s="55" t="n">
        <f aca="false">IF(DN352=2,2,IF(AND(DN352=4,DN355=1),5,DN352))</f>
        <v>1</v>
      </c>
      <c r="DP352" s="55" t="n">
        <f aca="false">IF(DO352=2,2,IF(AND(DO352=5,DO356=1),6,DO352))</f>
        <v>1</v>
      </c>
      <c r="DQ352" s="55" t="n">
        <f aca="false">IF(DP352=2,2,IF(AND(DP352=6,DP357=1),7,DP352))</f>
        <v>1</v>
      </c>
      <c r="DR352" s="55" t="n">
        <f aca="false">IF(DQ352=2,2,IF(AND(DQ352=7,DQ358=1),8,DQ352))</f>
        <v>1</v>
      </c>
      <c r="DS352" s="55" t="n">
        <f aca="false">IF(DR352=2,2,IF(AND(DR352=8,DR359=1),9,DR352))</f>
        <v>1</v>
      </c>
      <c r="DT352" s="55" t="n">
        <f aca="false">IF(DS352=2,2,IF(AND(DS352=9,DS360=1),10,DS352))</f>
        <v>1</v>
      </c>
      <c r="DU352" s="55" t="n">
        <f aca="false">IF(DT352=2,2,IF(AND(DT352=10,DT361=1),11,DT352))</f>
        <v>1</v>
      </c>
      <c r="DV352" s="55" t="n">
        <f aca="false">IF(DU352=2,2,IF(AND(DU352=11,DU362=1),12,DU352))</f>
        <v>1</v>
      </c>
      <c r="DW352" s="55" t="n">
        <f aca="false">IF(DV352=2,2,IF(AND(DV352=12,DV363=1),13,DV352))</f>
        <v>1</v>
      </c>
      <c r="DX352" s="55" t="n">
        <f aca="false">IF(DW352=2,2,IF(AND(DW352=13,DW364=1),14,DW352))</f>
        <v>1</v>
      </c>
      <c r="DY352" s="55" t="n">
        <f aca="false">IF(DX352=2,2,IF(AND(DX352=14,DX365=1),15,DX352))</f>
        <v>1</v>
      </c>
      <c r="DZ352" s="55" t="n">
        <f aca="false">IF(DY352=2,2,IF(AND(DY352=15,DY366=1),16,DY352))</f>
        <v>1</v>
      </c>
      <c r="EA352" s="55" t="n">
        <f aca="false">IF(DZ352=2,2,IF(AND(DZ352=16,DZ367=1),17,DZ352))</f>
        <v>1</v>
      </c>
      <c r="EB352" s="55" t="n">
        <f aca="false">IF(EA352=2,2,IF(AND(EA352=17,EA368=1),18,EA352))</f>
        <v>1</v>
      </c>
      <c r="EC352" s="213" t="n">
        <f aca="false">IF(EB352=2,2,IF(AND(EB352=18,EB369=1),19,EB352))</f>
        <v>1</v>
      </c>
      <c r="ED352" s="214" t="n">
        <f aca="false">IF(EC352=2,DK352,IF(EC352=3,(DK352+DK353),IF(EC352=4,(DK352+DK353+DK354),IF(EC352=5,(DK352+DK353+DK354+DK355),IF(EC352=6,(DK352+DK353+DK354+DK355+DK356),IF(EC352=7,(DK352+DK353+DK354+DK355+DK356+DK357),0))))))</f>
        <v>0</v>
      </c>
      <c r="EE352" s="215" t="n">
        <f aca="false">IF(EC352=8,(DK352+DK353+DK354+DK355+DK356+DK357+DK358),IF(EC352=9,(DK352+DK353+DK354+DK355+DK356+DK357+DK358+DK359),IF(EC352=10,(DK352+DK353+DK354+DK355+DK356+DK357+DK358+DK359+DK360),IF(EC352=11,(DK352+DK353+DK354+DK355+DK356+DK357+DK358+DK359+DK360+DK361),IF(EC352=12,(DK352+DK353+DK354+DK355+DK356+DK357+DK358+DK359+DK360+DK361+DK362),IF(EC352=13,(DK352+DK353+DK354+DK355+DK356+DK357+DK358+DK359+DK360+DK361+DK362+DK363),0))))))</f>
        <v>0</v>
      </c>
      <c r="EF352" s="215" t="n">
        <f aca="false">IF(EC352=14,SUM(DK352:DK364),IF(EC352=15,SUM(DK352:DK365),IF(EC352=16,SUM(DK352:DK366),IF(EC352=17,SUM(DK352:DK367),IF(EC352=18,SUM(DK352:DK368),IF(EC352=19,SUM(DK352:DK369),0))))))</f>
        <v>0</v>
      </c>
      <c r="EG352" s="216" t="n">
        <f aca="false">ED352+EE352+EF352</f>
        <v>0</v>
      </c>
      <c r="EH352" s="215"/>
      <c r="EI352" s="216"/>
      <c r="EJ352" s="113" t="n">
        <f aca="false">EG352+EI352</f>
        <v>0</v>
      </c>
      <c r="EK352" s="113"/>
      <c r="EL352" s="113"/>
      <c r="EM352" s="113"/>
      <c r="EN352" s="113"/>
    </row>
    <row r="353" s="16" customFormat="true" ht="27" hidden="false" customHeight="true" outlineLevel="0" collapsed="false">
      <c r="B353" s="164" t="str">
        <f aca="false">IF(M353&gt;0,"Wypełnione","")</f>
        <v/>
      </c>
      <c r="C353" s="165" t="str">
        <f aca="false">IF(AU353=1,SUM(AU$11:AU353),"")</f>
        <v/>
      </c>
      <c r="D353" s="166"/>
      <c r="E353" s="167"/>
      <c r="F353" s="168"/>
      <c r="G353" s="169"/>
      <c r="H353" s="170"/>
      <c r="I353" s="168"/>
      <c r="J353" s="169"/>
      <c r="K353" s="170"/>
      <c r="L353" s="171"/>
      <c r="M353" s="172"/>
      <c r="N353" s="173"/>
      <c r="O353" s="173"/>
      <c r="P353" s="174"/>
      <c r="Q353" s="175"/>
      <c r="R353" s="175"/>
      <c r="S353" s="175"/>
      <c r="T353" s="175"/>
      <c r="U353" s="176"/>
      <c r="V353" s="177"/>
      <c r="W353" s="178"/>
      <c r="X353" s="178"/>
      <c r="Y353" s="178"/>
      <c r="Z353" s="178"/>
      <c r="AA353" s="178"/>
      <c r="AB353" s="178"/>
      <c r="AC353" s="178"/>
      <c r="AD353" s="178"/>
      <c r="AE353" s="179"/>
      <c r="AF353" s="180"/>
      <c r="AG353" s="177"/>
      <c r="AH353" s="178"/>
      <c r="AI353" s="181"/>
      <c r="AJ353" s="182"/>
      <c r="AK353" s="169"/>
      <c r="AL353" s="183"/>
      <c r="AM353" s="184"/>
      <c r="AN353" s="184"/>
      <c r="AO353" s="183"/>
      <c r="AP353" s="185"/>
      <c r="AQ353" s="186" t="str">
        <f aca="false">IF(BG353+BJ353&gt;0,"Wpisz miarę.","")</f>
        <v/>
      </c>
      <c r="AR353" s="187" t="n">
        <v>1</v>
      </c>
      <c r="AU353" s="188" t="n">
        <f aca="false">AW353</f>
        <v>0</v>
      </c>
      <c r="AV353" s="189" t="b">
        <f aca="false">ISNONTEXT(D353)</f>
        <v>1</v>
      </c>
      <c r="AW353" s="55" t="n">
        <f aca="false">IF(AV353=TRUE(),0,1)</f>
        <v>0</v>
      </c>
      <c r="AX353" s="190" t="n">
        <f aca="false">IF(D353=0,1,COUNTIF(D$12:D$401,D353))</f>
        <v>1</v>
      </c>
      <c r="AY353" s="191" t="n">
        <f aca="false">IF(AX353&gt;1,1,0)</f>
        <v>0</v>
      </c>
      <c r="BD353" s="193"/>
      <c r="BE353" s="193"/>
      <c r="BG353" s="194" t="n">
        <f aca="false">IF(AND(BH353&gt;0,BI353=0),1,0)</f>
        <v>0</v>
      </c>
      <c r="BH353" s="195" t="n">
        <f aca="false">AE353</f>
        <v>0</v>
      </c>
      <c r="BI353" s="187" t="n">
        <f aca="false">AF353</f>
        <v>0</v>
      </c>
      <c r="BJ353" s="194" t="n">
        <f aca="false">IF(AND(BK353&gt;0,BL353=0),1,0)</f>
        <v>0</v>
      </c>
      <c r="BK353" s="195" t="n">
        <f aca="false">AJ353</f>
        <v>0</v>
      </c>
      <c r="BL353" s="187" t="n">
        <f aca="false">AK353</f>
        <v>0</v>
      </c>
      <c r="BN353" s="196" t="n">
        <f aca="false">IF(P353&gt;0,1,0)</f>
        <v>0</v>
      </c>
      <c r="BO353" s="196" t="n">
        <f aca="false">IF(Q353&gt;0,1,0)</f>
        <v>0</v>
      </c>
      <c r="BP353" s="196" t="n">
        <f aca="false">IF(R353&gt;0,1,0)</f>
        <v>0</v>
      </c>
      <c r="BQ353" s="196" t="n">
        <f aca="false">IF(S353&gt;0,1,0)</f>
        <v>0</v>
      </c>
      <c r="BR353" s="196" t="n">
        <f aca="false">IF(T353&gt;0,1,0)</f>
        <v>0</v>
      </c>
      <c r="BS353" s="196" t="n">
        <f aca="false">IF(U353&gt;0,1,0)</f>
        <v>0</v>
      </c>
      <c r="BT353" s="197" t="n">
        <f aca="false">IF(SUM(BN353:BS353)&lt;=1,0,164)</f>
        <v>0</v>
      </c>
      <c r="CA353" s="27"/>
      <c r="CB353" s="199" t="str">
        <f aca="false">IF(ROUND(EJ353,2)=0,"",ROUND((K353-EJ353),2))</f>
        <v/>
      </c>
      <c r="CC353" s="200" t="str">
        <f aca="false">IF(CB353=0,"OK.",IF(CB353="","","Popraw  ;)"))</f>
        <v/>
      </c>
      <c r="CD353" s="201" t="str">
        <f aca="false">IF(ROWS(AP353:AP354)&gt;2,"Pamiętaj o wpisaniu WYPEŁNIONE do kol. z Filtrem","")</f>
        <v/>
      </c>
      <c r="CE353" s="217"/>
      <c r="CF353" s="218"/>
      <c r="CG353" s="218"/>
      <c r="CH353" s="218"/>
      <c r="CI353" s="220"/>
      <c r="CJ353" s="27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05" t="b">
        <f aca="false">ISNUMBER(D353)</f>
        <v>0</v>
      </c>
      <c r="CV353" s="206" t="b">
        <f aca="false">ISBLANK(D353)</f>
        <v>1</v>
      </c>
      <c r="CW353" s="189" t="b">
        <f aca="false">IF(CU353=CV353,FALSE(),TRUE())</f>
        <v>1</v>
      </c>
      <c r="CX353" s="55" t="n">
        <f aca="false">IF(CW353=TRUE(),0,1)</f>
        <v>0</v>
      </c>
      <c r="CY353" s="17"/>
      <c r="CZ353" s="55" t="n">
        <f aca="false">CX353</f>
        <v>0</v>
      </c>
      <c r="DA353" s="208" t="n">
        <f aca="false">IF(CZ353=0,DA352,CZ353)</f>
        <v>1</v>
      </c>
      <c r="DB353" s="161" t="n">
        <f aca="false">IF(DA353=1,1,IF(DA353=10,10,IF(DA353=20,20,10)))</f>
        <v>1</v>
      </c>
      <c r="DC353" s="222"/>
      <c r="DD353" s="208" t="n">
        <f aca="false">IF(DB353=1,1,0)</f>
        <v>1</v>
      </c>
      <c r="DE353" s="209" t="n">
        <f aca="false">DD353*K353</f>
        <v>0</v>
      </c>
      <c r="DF353" s="209" t="n">
        <f aca="false">DD353*M353</f>
        <v>0</v>
      </c>
      <c r="DG353" s="210"/>
      <c r="DH353" s="43"/>
      <c r="DI353" s="211"/>
      <c r="DJ353" s="112"/>
      <c r="DK353" s="162" t="n">
        <f aca="false">IF(DB353=1,M353,0)</f>
        <v>0</v>
      </c>
      <c r="DL353" s="212" t="n">
        <f aca="false">IF(AND(CZ353=1,DD353=1),2,DD353)</f>
        <v>1</v>
      </c>
      <c r="DM353" s="55" t="n">
        <f aca="false">IF(AND(DL353=2,DL354=2),2,IF(AND(DL353=2,DL354=1),3,DL353))</f>
        <v>1</v>
      </c>
      <c r="DN353" s="55" t="n">
        <f aca="false">IF(DM353=2,2,IF(AND(DM353=3,DM355=1),4,DM353))</f>
        <v>1</v>
      </c>
      <c r="DO353" s="55" t="n">
        <f aca="false">IF(DN353=2,2,IF(AND(DN353=4,DN356=1),5,DN353))</f>
        <v>1</v>
      </c>
      <c r="DP353" s="55" t="n">
        <f aca="false">IF(DO353=2,2,IF(AND(DO353=5,DO357=1),6,DO353))</f>
        <v>1</v>
      </c>
      <c r="DQ353" s="55" t="n">
        <f aca="false">IF(DP353=2,2,IF(AND(DP353=6,DP358=1),7,DP353))</f>
        <v>1</v>
      </c>
      <c r="DR353" s="55" t="n">
        <f aca="false">IF(DQ353=2,2,IF(AND(DQ353=7,DQ359=1),8,DQ353))</f>
        <v>1</v>
      </c>
      <c r="DS353" s="55" t="n">
        <f aca="false">IF(DR353=2,2,IF(AND(DR353=8,DR360=1),9,DR353))</f>
        <v>1</v>
      </c>
      <c r="DT353" s="55" t="n">
        <f aca="false">IF(DS353=2,2,IF(AND(DS353=9,DS361=1),10,DS353))</f>
        <v>1</v>
      </c>
      <c r="DU353" s="55" t="n">
        <f aca="false">IF(DT353=2,2,IF(AND(DT353=10,DT362=1),11,DT353))</f>
        <v>1</v>
      </c>
      <c r="DV353" s="55" t="n">
        <f aca="false">IF(DU353=2,2,IF(AND(DU353=11,DU363=1),12,DU353))</f>
        <v>1</v>
      </c>
      <c r="DW353" s="55" t="n">
        <f aca="false">IF(DV353=2,2,IF(AND(DV353=12,DV364=1),13,DV353))</f>
        <v>1</v>
      </c>
      <c r="DX353" s="55" t="n">
        <f aca="false">IF(DW353=2,2,IF(AND(DW353=13,DW365=1),14,DW353))</f>
        <v>1</v>
      </c>
      <c r="DY353" s="55" t="n">
        <f aca="false">IF(DX353=2,2,IF(AND(DX353=14,DX366=1),15,DX353))</f>
        <v>1</v>
      </c>
      <c r="DZ353" s="55" t="n">
        <f aca="false">IF(DY353=2,2,IF(AND(DY353=15,DY367=1),16,DY353))</f>
        <v>1</v>
      </c>
      <c r="EA353" s="55" t="n">
        <f aca="false">IF(DZ353=2,2,IF(AND(DZ353=16,DZ368=1),17,DZ353))</f>
        <v>1</v>
      </c>
      <c r="EB353" s="55" t="n">
        <f aca="false">IF(EA353=2,2,IF(AND(EA353=17,EA369=1),18,EA353))</f>
        <v>1</v>
      </c>
      <c r="EC353" s="213" t="n">
        <f aca="false">IF(EB353=2,2,IF(AND(EB353=18,EB370=1),19,EB353))</f>
        <v>1</v>
      </c>
      <c r="ED353" s="214" t="n">
        <f aca="false">IF(EC353=2,DK353,IF(EC353=3,(DK353+DK354),IF(EC353=4,(DK353+DK354+DK355),IF(EC353=5,(DK353+DK354+DK355+DK356),IF(EC353=6,(DK353+DK354+DK355+DK356+DK357),IF(EC353=7,(DK353+DK354+DK355+DK356+DK357+DK358),0))))))</f>
        <v>0</v>
      </c>
      <c r="EE353" s="215" t="n">
        <f aca="false">IF(EC353=8,(DK353+DK354+DK355+DK356+DK357+DK358+DK359),IF(EC353=9,(DK353+DK354+DK355+DK356+DK357+DK358+DK359+DK360),IF(EC353=10,(DK353+DK354+DK355+DK356+DK357+DK358+DK359+DK360+DK361),IF(EC353=11,(DK353+DK354+DK355+DK356+DK357+DK358+DK359+DK360+DK361+DK362),IF(EC353=12,(DK353+DK354+DK355+DK356+DK357+DK358+DK359+DK360+DK361+DK362+DK363),IF(EC353=13,(DK353+DK354+DK355+DK356+DK357+DK358+DK359+DK360+DK361+DK362+DK363+DK364),0))))))</f>
        <v>0</v>
      </c>
      <c r="EF353" s="215" t="n">
        <f aca="false">IF(EC353=14,SUM(DK353:DK365),IF(EC353=15,SUM(DK353:DK366),IF(EC353=16,SUM(DK353:DK367),IF(EC353=17,SUM(DK353:DK368),IF(EC353=18,SUM(DK353:DK369),IF(EC353=19,SUM(DK353:DK370),0))))))</f>
        <v>0</v>
      </c>
      <c r="EG353" s="216" t="n">
        <f aca="false">ED353+EE353+EF353</f>
        <v>0</v>
      </c>
      <c r="EH353" s="215"/>
      <c r="EI353" s="216"/>
      <c r="EJ353" s="113" t="n">
        <f aca="false">EG353+EI353</f>
        <v>0</v>
      </c>
      <c r="EK353" s="113"/>
      <c r="EL353" s="113"/>
      <c r="EM353" s="113"/>
      <c r="EN353" s="113"/>
    </row>
    <row r="354" s="16" customFormat="true" ht="27" hidden="false" customHeight="true" outlineLevel="0" collapsed="false">
      <c r="B354" s="164" t="str">
        <f aca="false">IF(M354&gt;0,"Wypełnione","")</f>
        <v/>
      </c>
      <c r="C354" s="165" t="str">
        <f aca="false">IF(AU354=1,SUM(AU$11:AU354),"")</f>
        <v/>
      </c>
      <c r="D354" s="166"/>
      <c r="E354" s="167"/>
      <c r="F354" s="168"/>
      <c r="G354" s="169"/>
      <c r="H354" s="170"/>
      <c r="I354" s="168"/>
      <c r="J354" s="169"/>
      <c r="K354" s="170"/>
      <c r="L354" s="171"/>
      <c r="M354" s="172"/>
      <c r="N354" s="173"/>
      <c r="O354" s="173"/>
      <c r="P354" s="174"/>
      <c r="Q354" s="175"/>
      <c r="R354" s="175"/>
      <c r="S354" s="175"/>
      <c r="T354" s="175"/>
      <c r="U354" s="176"/>
      <c r="V354" s="177"/>
      <c r="W354" s="178"/>
      <c r="X354" s="178"/>
      <c r="Y354" s="178"/>
      <c r="Z354" s="178"/>
      <c r="AA354" s="178"/>
      <c r="AB354" s="178"/>
      <c r="AC354" s="178"/>
      <c r="AD354" s="178"/>
      <c r="AE354" s="179"/>
      <c r="AF354" s="180"/>
      <c r="AG354" s="177"/>
      <c r="AH354" s="178"/>
      <c r="AI354" s="181"/>
      <c r="AJ354" s="182"/>
      <c r="AK354" s="169"/>
      <c r="AL354" s="183"/>
      <c r="AM354" s="184"/>
      <c r="AN354" s="184"/>
      <c r="AO354" s="183"/>
      <c r="AP354" s="185"/>
      <c r="AQ354" s="186" t="str">
        <f aca="false">IF(BG354+BJ354&gt;0,"Wpisz miarę.","")</f>
        <v/>
      </c>
      <c r="AR354" s="187" t="n">
        <v>1</v>
      </c>
      <c r="AU354" s="188" t="n">
        <f aca="false">AW354</f>
        <v>0</v>
      </c>
      <c r="AV354" s="189" t="b">
        <f aca="false">ISNONTEXT(D354)</f>
        <v>1</v>
      </c>
      <c r="AW354" s="55" t="n">
        <f aca="false">IF(AV354=TRUE(),0,1)</f>
        <v>0</v>
      </c>
      <c r="AX354" s="190" t="n">
        <f aca="false">IF(D354=0,1,COUNTIF(D$12:D$401,D354))</f>
        <v>1</v>
      </c>
      <c r="AY354" s="191" t="n">
        <f aca="false">IF(AX354&gt;1,1,0)</f>
        <v>0</v>
      </c>
      <c r="BD354" s="193"/>
      <c r="BE354" s="193"/>
      <c r="BG354" s="194" t="n">
        <f aca="false">IF(AND(BH354&gt;0,BI354=0),1,0)</f>
        <v>0</v>
      </c>
      <c r="BH354" s="195" t="n">
        <f aca="false">AE354</f>
        <v>0</v>
      </c>
      <c r="BI354" s="187" t="n">
        <f aca="false">AF354</f>
        <v>0</v>
      </c>
      <c r="BJ354" s="194" t="n">
        <f aca="false">IF(AND(BK354&gt;0,BL354=0),1,0)</f>
        <v>0</v>
      </c>
      <c r="BK354" s="195" t="n">
        <f aca="false">AJ354</f>
        <v>0</v>
      </c>
      <c r="BL354" s="187" t="n">
        <f aca="false">AK354</f>
        <v>0</v>
      </c>
      <c r="BN354" s="196" t="n">
        <f aca="false">IF(P354&gt;0,1,0)</f>
        <v>0</v>
      </c>
      <c r="BO354" s="196" t="n">
        <f aca="false">IF(Q354&gt;0,1,0)</f>
        <v>0</v>
      </c>
      <c r="BP354" s="196" t="n">
        <f aca="false">IF(R354&gt;0,1,0)</f>
        <v>0</v>
      </c>
      <c r="BQ354" s="196" t="n">
        <f aca="false">IF(S354&gt;0,1,0)</f>
        <v>0</v>
      </c>
      <c r="BR354" s="196" t="n">
        <f aca="false">IF(T354&gt;0,1,0)</f>
        <v>0</v>
      </c>
      <c r="BS354" s="196" t="n">
        <f aca="false">IF(U354&gt;0,1,0)</f>
        <v>0</v>
      </c>
      <c r="BT354" s="197" t="n">
        <f aca="false">IF(SUM(BN354:BS354)&lt;=1,0,164)</f>
        <v>0</v>
      </c>
      <c r="CA354" s="27"/>
      <c r="CB354" s="199" t="str">
        <f aca="false">IF(ROUND(EJ354,2)=0,"",ROUND((K354-EJ354),2))</f>
        <v/>
      </c>
      <c r="CC354" s="200" t="str">
        <f aca="false">IF(CB354=0,"OK.",IF(CB354="","","Popraw  ;)"))</f>
        <v/>
      </c>
      <c r="CD354" s="201" t="str">
        <f aca="false">IF(ROWS(AP354:AP355)&gt;2,"Pamiętaj o wpisaniu WYPEŁNIONE do kol. z Filtrem","")</f>
        <v/>
      </c>
      <c r="CE354" s="217"/>
      <c r="CF354" s="218"/>
      <c r="CG354" s="218"/>
      <c r="CH354" s="218"/>
      <c r="CI354" s="220"/>
      <c r="CJ354" s="27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05" t="b">
        <f aca="false">ISNUMBER(D354)</f>
        <v>0</v>
      </c>
      <c r="CV354" s="206" t="b">
        <f aca="false">ISBLANK(D354)</f>
        <v>1</v>
      </c>
      <c r="CW354" s="189" t="b">
        <f aca="false">IF(CU354=CV354,FALSE(),TRUE())</f>
        <v>1</v>
      </c>
      <c r="CX354" s="55" t="n">
        <f aca="false">IF(CW354=TRUE(),0,1)</f>
        <v>0</v>
      </c>
      <c r="CY354" s="17"/>
      <c r="CZ354" s="55" t="n">
        <f aca="false">CX354</f>
        <v>0</v>
      </c>
      <c r="DA354" s="208" t="n">
        <f aca="false">IF(CZ354=0,DA353,CZ354)</f>
        <v>1</v>
      </c>
      <c r="DB354" s="161" t="n">
        <f aca="false">IF(DA354=1,1,IF(DA354=10,10,IF(DA354=20,20,10)))</f>
        <v>1</v>
      </c>
      <c r="DC354" s="222"/>
      <c r="DD354" s="208" t="n">
        <f aca="false">IF(DB354=1,1,0)</f>
        <v>1</v>
      </c>
      <c r="DE354" s="209" t="n">
        <f aca="false">DD354*K354</f>
        <v>0</v>
      </c>
      <c r="DF354" s="209" t="n">
        <f aca="false">DD354*M354</f>
        <v>0</v>
      </c>
      <c r="DG354" s="210"/>
      <c r="DH354" s="43"/>
      <c r="DI354" s="211"/>
      <c r="DJ354" s="112"/>
      <c r="DK354" s="162" t="n">
        <f aca="false">IF(DB354=1,M354,0)</f>
        <v>0</v>
      </c>
      <c r="DL354" s="212" t="n">
        <f aca="false">IF(AND(CZ354=1,DD354=1),2,DD354)</f>
        <v>1</v>
      </c>
      <c r="DM354" s="55" t="n">
        <f aca="false">IF(AND(DL354=2,DL355=2),2,IF(AND(DL354=2,DL355=1),3,DL354))</f>
        <v>1</v>
      </c>
      <c r="DN354" s="55" t="n">
        <f aca="false">IF(DM354=2,2,IF(AND(DM354=3,DM356=1),4,DM354))</f>
        <v>1</v>
      </c>
      <c r="DO354" s="55" t="n">
        <f aca="false">IF(DN354=2,2,IF(AND(DN354=4,DN357=1),5,DN354))</f>
        <v>1</v>
      </c>
      <c r="DP354" s="55" t="n">
        <f aca="false">IF(DO354=2,2,IF(AND(DO354=5,DO358=1),6,DO354))</f>
        <v>1</v>
      </c>
      <c r="DQ354" s="55" t="n">
        <f aca="false">IF(DP354=2,2,IF(AND(DP354=6,DP359=1),7,DP354))</f>
        <v>1</v>
      </c>
      <c r="DR354" s="55" t="n">
        <f aca="false">IF(DQ354=2,2,IF(AND(DQ354=7,DQ360=1),8,DQ354))</f>
        <v>1</v>
      </c>
      <c r="DS354" s="55" t="n">
        <f aca="false">IF(DR354=2,2,IF(AND(DR354=8,DR361=1),9,DR354))</f>
        <v>1</v>
      </c>
      <c r="DT354" s="55" t="n">
        <f aca="false">IF(DS354=2,2,IF(AND(DS354=9,DS362=1),10,DS354))</f>
        <v>1</v>
      </c>
      <c r="DU354" s="55" t="n">
        <f aca="false">IF(DT354=2,2,IF(AND(DT354=10,DT363=1),11,DT354))</f>
        <v>1</v>
      </c>
      <c r="DV354" s="55" t="n">
        <f aca="false">IF(DU354=2,2,IF(AND(DU354=11,DU364=1),12,DU354))</f>
        <v>1</v>
      </c>
      <c r="DW354" s="55" t="n">
        <f aca="false">IF(DV354=2,2,IF(AND(DV354=12,DV365=1),13,DV354))</f>
        <v>1</v>
      </c>
      <c r="DX354" s="55" t="n">
        <f aca="false">IF(DW354=2,2,IF(AND(DW354=13,DW366=1),14,DW354))</f>
        <v>1</v>
      </c>
      <c r="DY354" s="55" t="n">
        <f aca="false">IF(DX354=2,2,IF(AND(DX354=14,DX367=1),15,DX354))</f>
        <v>1</v>
      </c>
      <c r="DZ354" s="55" t="n">
        <f aca="false">IF(DY354=2,2,IF(AND(DY354=15,DY368=1),16,DY354))</f>
        <v>1</v>
      </c>
      <c r="EA354" s="55" t="n">
        <f aca="false">IF(DZ354=2,2,IF(AND(DZ354=16,DZ369=1),17,DZ354))</f>
        <v>1</v>
      </c>
      <c r="EB354" s="55" t="n">
        <f aca="false">IF(EA354=2,2,IF(AND(EA354=17,EA370=1),18,EA354))</f>
        <v>1</v>
      </c>
      <c r="EC354" s="213" t="n">
        <f aca="false">IF(EB354=2,2,IF(AND(EB354=18,EB371=1),19,EB354))</f>
        <v>1</v>
      </c>
      <c r="ED354" s="214" t="n">
        <f aca="false">IF(EC354=2,DK354,IF(EC354=3,(DK354+DK355),IF(EC354=4,(DK354+DK355+DK356),IF(EC354=5,(DK354+DK355+DK356+DK357),IF(EC354=6,(DK354+DK355+DK356+DK357+DK358),IF(EC354=7,(DK354+DK355+DK356+DK357+DK358+DK359),0))))))</f>
        <v>0</v>
      </c>
      <c r="EE354" s="215" t="n">
        <f aca="false">IF(EC354=8,(DK354+DK355+DK356+DK357+DK358+DK359+DK360),IF(EC354=9,(DK354+DK355+DK356+DK357+DK358+DK359+DK360+DK361),IF(EC354=10,(DK354+DK355+DK356+DK357+DK358+DK359+DK360+DK361+DK362),IF(EC354=11,(DK354+DK355+DK356+DK357+DK358+DK359+DK360+DK361+DK362+DK363),IF(EC354=12,(DK354+DK355+DK356+DK357+DK358+DK359+DK360+DK361+DK362+DK363+DK364),IF(EC354=13,(DK354+DK355+DK356+DK357+DK358+DK359+DK360+DK361+DK362+DK363+DK364+DK365),0))))))</f>
        <v>0</v>
      </c>
      <c r="EF354" s="215" t="n">
        <f aca="false">IF(EC354=14,SUM(DK354:DK366),IF(EC354=15,SUM(DK354:DK367),IF(EC354=16,SUM(DK354:DK368),IF(EC354=17,SUM(DK354:DK369),IF(EC354=18,SUM(DK354:DK370),IF(EC354=19,SUM(DK354:DK371),0))))))</f>
        <v>0</v>
      </c>
      <c r="EG354" s="216" t="n">
        <f aca="false">ED354+EE354+EF354</f>
        <v>0</v>
      </c>
      <c r="EH354" s="215"/>
      <c r="EI354" s="216"/>
      <c r="EJ354" s="113" t="n">
        <f aca="false">EG354+EI354</f>
        <v>0</v>
      </c>
      <c r="EK354" s="113"/>
      <c r="EL354" s="113"/>
      <c r="EM354" s="113"/>
      <c r="EN354" s="113"/>
    </row>
    <row r="355" s="16" customFormat="true" ht="27" hidden="false" customHeight="true" outlineLevel="0" collapsed="false">
      <c r="B355" s="164" t="str">
        <f aca="false">IF(M355&gt;0,"Wypełnione","")</f>
        <v/>
      </c>
      <c r="C355" s="165" t="str">
        <f aca="false">IF(AU355=1,SUM(AU$11:AU355),"")</f>
        <v/>
      </c>
      <c r="D355" s="166"/>
      <c r="E355" s="167"/>
      <c r="F355" s="168"/>
      <c r="G355" s="169"/>
      <c r="H355" s="170"/>
      <c r="I355" s="168"/>
      <c r="J355" s="169"/>
      <c r="K355" s="170"/>
      <c r="L355" s="171"/>
      <c r="M355" s="172"/>
      <c r="N355" s="173"/>
      <c r="O355" s="173"/>
      <c r="P355" s="174"/>
      <c r="Q355" s="175"/>
      <c r="R355" s="175"/>
      <c r="S355" s="175"/>
      <c r="T355" s="175"/>
      <c r="U355" s="176"/>
      <c r="V355" s="177"/>
      <c r="W355" s="178"/>
      <c r="X355" s="178"/>
      <c r="Y355" s="178"/>
      <c r="Z355" s="178"/>
      <c r="AA355" s="178"/>
      <c r="AB355" s="178"/>
      <c r="AC355" s="178"/>
      <c r="AD355" s="178"/>
      <c r="AE355" s="179"/>
      <c r="AF355" s="180"/>
      <c r="AG355" s="177"/>
      <c r="AH355" s="178"/>
      <c r="AI355" s="181"/>
      <c r="AJ355" s="182"/>
      <c r="AK355" s="169"/>
      <c r="AL355" s="183"/>
      <c r="AM355" s="184"/>
      <c r="AN355" s="184"/>
      <c r="AO355" s="183"/>
      <c r="AP355" s="185"/>
      <c r="AQ355" s="186" t="str">
        <f aca="false">IF(BG355+BJ355&gt;0,"Wpisz miarę.","")</f>
        <v/>
      </c>
      <c r="AR355" s="187" t="n">
        <v>1</v>
      </c>
      <c r="AU355" s="188" t="n">
        <f aca="false">AW355</f>
        <v>0</v>
      </c>
      <c r="AV355" s="189" t="b">
        <f aca="false">ISNONTEXT(D355)</f>
        <v>1</v>
      </c>
      <c r="AW355" s="55" t="n">
        <f aca="false">IF(AV355=TRUE(),0,1)</f>
        <v>0</v>
      </c>
      <c r="AX355" s="190" t="n">
        <f aca="false">IF(D355=0,1,COUNTIF(D$12:D$401,D355))</f>
        <v>1</v>
      </c>
      <c r="AY355" s="191" t="n">
        <f aca="false">IF(AX355&gt;1,1,0)</f>
        <v>0</v>
      </c>
      <c r="BD355" s="193"/>
      <c r="BE355" s="193"/>
      <c r="BG355" s="194" t="n">
        <f aca="false">IF(AND(BH355&gt;0,BI355=0),1,0)</f>
        <v>0</v>
      </c>
      <c r="BH355" s="195" t="n">
        <f aca="false">AE355</f>
        <v>0</v>
      </c>
      <c r="BI355" s="187" t="n">
        <f aca="false">AF355</f>
        <v>0</v>
      </c>
      <c r="BJ355" s="194" t="n">
        <f aca="false">IF(AND(BK355&gt;0,BL355=0),1,0)</f>
        <v>0</v>
      </c>
      <c r="BK355" s="195" t="n">
        <f aca="false">AJ355</f>
        <v>0</v>
      </c>
      <c r="BL355" s="187" t="n">
        <f aca="false">AK355</f>
        <v>0</v>
      </c>
      <c r="BN355" s="196" t="n">
        <f aca="false">IF(P355&gt;0,1,0)</f>
        <v>0</v>
      </c>
      <c r="BO355" s="196" t="n">
        <f aca="false">IF(Q355&gt;0,1,0)</f>
        <v>0</v>
      </c>
      <c r="BP355" s="196" t="n">
        <f aca="false">IF(R355&gt;0,1,0)</f>
        <v>0</v>
      </c>
      <c r="BQ355" s="196" t="n">
        <f aca="false">IF(S355&gt;0,1,0)</f>
        <v>0</v>
      </c>
      <c r="BR355" s="196" t="n">
        <f aca="false">IF(T355&gt;0,1,0)</f>
        <v>0</v>
      </c>
      <c r="BS355" s="196" t="n">
        <f aca="false">IF(U355&gt;0,1,0)</f>
        <v>0</v>
      </c>
      <c r="BT355" s="197" t="n">
        <f aca="false">IF(SUM(BN355:BS355)&lt;=1,0,164)</f>
        <v>0</v>
      </c>
      <c r="CA355" s="27"/>
      <c r="CB355" s="199" t="str">
        <f aca="false">IF(ROUND(EJ355,2)=0,"",ROUND((K355-EJ355),2))</f>
        <v/>
      </c>
      <c r="CC355" s="200" t="str">
        <f aca="false">IF(CB355=0,"OK.",IF(CB355="","","Popraw  ;)"))</f>
        <v/>
      </c>
      <c r="CD355" s="201" t="str">
        <f aca="false">IF(ROWS(AP355:AP356)&gt;2,"Pamiętaj o wpisaniu WYPEŁNIONE do kol. z Filtrem","")</f>
        <v/>
      </c>
      <c r="CE355" s="217"/>
      <c r="CF355" s="218"/>
      <c r="CG355" s="218"/>
      <c r="CH355" s="218"/>
      <c r="CI355" s="220"/>
      <c r="CJ355" s="27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05" t="b">
        <f aca="false">ISNUMBER(D355)</f>
        <v>0</v>
      </c>
      <c r="CV355" s="206" t="b">
        <f aca="false">ISBLANK(D355)</f>
        <v>1</v>
      </c>
      <c r="CW355" s="189" t="b">
        <f aca="false">IF(CU355=CV355,FALSE(),TRUE())</f>
        <v>1</v>
      </c>
      <c r="CX355" s="55" t="n">
        <f aca="false">IF(CW355=TRUE(),0,1)</f>
        <v>0</v>
      </c>
      <c r="CY355" s="17"/>
      <c r="CZ355" s="55" t="n">
        <f aca="false">CX355</f>
        <v>0</v>
      </c>
      <c r="DA355" s="208" t="n">
        <f aca="false">IF(CZ355=0,DA354,CZ355)</f>
        <v>1</v>
      </c>
      <c r="DB355" s="161" t="n">
        <f aca="false">IF(DA355=1,1,IF(DA355=10,10,IF(DA355=20,20,10)))</f>
        <v>1</v>
      </c>
      <c r="DC355" s="222"/>
      <c r="DD355" s="208" t="n">
        <f aca="false">IF(DB355=1,1,0)</f>
        <v>1</v>
      </c>
      <c r="DE355" s="209" t="n">
        <f aca="false">DD355*K355</f>
        <v>0</v>
      </c>
      <c r="DF355" s="209" t="n">
        <f aca="false">DD355*M355</f>
        <v>0</v>
      </c>
      <c r="DG355" s="210"/>
      <c r="DH355" s="43"/>
      <c r="DI355" s="211"/>
      <c r="DJ355" s="112"/>
      <c r="DK355" s="162" t="n">
        <f aca="false">IF(DB355=1,M355,0)</f>
        <v>0</v>
      </c>
      <c r="DL355" s="212" t="n">
        <f aca="false">IF(AND(CZ355=1,DD355=1),2,DD355)</f>
        <v>1</v>
      </c>
      <c r="DM355" s="55" t="n">
        <f aca="false">IF(AND(DL355=2,DL356=2),2,IF(AND(DL355=2,DL356=1),3,DL355))</f>
        <v>1</v>
      </c>
      <c r="DN355" s="55" t="n">
        <f aca="false">IF(DM355=2,2,IF(AND(DM355=3,DM357=1),4,DM355))</f>
        <v>1</v>
      </c>
      <c r="DO355" s="55" t="n">
        <f aca="false">IF(DN355=2,2,IF(AND(DN355=4,DN358=1),5,DN355))</f>
        <v>1</v>
      </c>
      <c r="DP355" s="55" t="n">
        <f aca="false">IF(DO355=2,2,IF(AND(DO355=5,DO359=1),6,DO355))</f>
        <v>1</v>
      </c>
      <c r="DQ355" s="55" t="n">
        <f aca="false">IF(DP355=2,2,IF(AND(DP355=6,DP360=1),7,DP355))</f>
        <v>1</v>
      </c>
      <c r="DR355" s="55" t="n">
        <f aca="false">IF(DQ355=2,2,IF(AND(DQ355=7,DQ361=1),8,DQ355))</f>
        <v>1</v>
      </c>
      <c r="DS355" s="55" t="n">
        <f aca="false">IF(DR355=2,2,IF(AND(DR355=8,DR362=1),9,DR355))</f>
        <v>1</v>
      </c>
      <c r="DT355" s="55" t="n">
        <f aca="false">IF(DS355=2,2,IF(AND(DS355=9,DS363=1),10,DS355))</f>
        <v>1</v>
      </c>
      <c r="DU355" s="55" t="n">
        <f aca="false">IF(DT355=2,2,IF(AND(DT355=10,DT364=1),11,DT355))</f>
        <v>1</v>
      </c>
      <c r="DV355" s="55" t="n">
        <f aca="false">IF(DU355=2,2,IF(AND(DU355=11,DU365=1),12,DU355))</f>
        <v>1</v>
      </c>
      <c r="DW355" s="55" t="n">
        <f aca="false">IF(DV355=2,2,IF(AND(DV355=12,DV366=1),13,DV355))</f>
        <v>1</v>
      </c>
      <c r="DX355" s="55" t="n">
        <f aca="false">IF(DW355=2,2,IF(AND(DW355=13,DW367=1),14,DW355))</f>
        <v>1</v>
      </c>
      <c r="DY355" s="55" t="n">
        <f aca="false">IF(DX355=2,2,IF(AND(DX355=14,DX368=1),15,DX355))</f>
        <v>1</v>
      </c>
      <c r="DZ355" s="55" t="n">
        <f aca="false">IF(DY355=2,2,IF(AND(DY355=15,DY369=1),16,DY355))</f>
        <v>1</v>
      </c>
      <c r="EA355" s="55" t="n">
        <f aca="false">IF(DZ355=2,2,IF(AND(DZ355=16,DZ370=1),17,DZ355))</f>
        <v>1</v>
      </c>
      <c r="EB355" s="55" t="n">
        <f aca="false">IF(EA355=2,2,IF(AND(EA355=17,EA371=1),18,EA355))</f>
        <v>1</v>
      </c>
      <c r="EC355" s="213" t="n">
        <f aca="false">IF(EB355=2,2,IF(AND(EB355=18,EB372=1),19,EB355))</f>
        <v>1</v>
      </c>
      <c r="ED355" s="214" t="n">
        <f aca="false">IF(EC355=2,DK355,IF(EC355=3,(DK355+DK356),IF(EC355=4,(DK355+DK356+DK357),IF(EC355=5,(DK355+DK356+DK357+DK358),IF(EC355=6,(DK355+DK356+DK357+DK358+DK359),IF(EC355=7,(DK355+DK356+DK357+DK358+DK359+DK360),0))))))</f>
        <v>0</v>
      </c>
      <c r="EE355" s="215" t="n">
        <f aca="false">IF(EC355=8,(DK355+DK356+DK357+DK358+DK359+DK360+DK361),IF(EC355=9,(DK355+DK356+DK357+DK358+DK359+DK360+DK361+DK362),IF(EC355=10,(DK355+DK356+DK357+DK358+DK359+DK360+DK361+DK362+DK363),IF(EC355=11,(DK355+DK356+DK357+DK358+DK359+DK360+DK361+DK362+DK363+DK364),IF(EC355=12,(DK355+DK356+DK357+DK358+DK359+DK360+DK361+DK362+DK363+DK364+DK365),IF(EC355=13,(DK355+DK356+DK357+DK358+DK359+DK360+DK361+DK362+DK363+DK364+DK365+DK366),0))))))</f>
        <v>0</v>
      </c>
      <c r="EF355" s="215" t="n">
        <f aca="false">IF(EC355=14,SUM(DK355:DK367),IF(EC355=15,SUM(DK355:DK368),IF(EC355=16,SUM(DK355:DK369),IF(EC355=17,SUM(DK355:DK370),IF(EC355=18,SUM(DK355:DK371),IF(EC355=19,SUM(DK355:DK372),0))))))</f>
        <v>0</v>
      </c>
      <c r="EG355" s="216" t="n">
        <f aca="false">ED355+EE355+EF355</f>
        <v>0</v>
      </c>
      <c r="EH355" s="215"/>
      <c r="EI355" s="216"/>
      <c r="EJ355" s="113" t="n">
        <f aca="false">EG355+EI355</f>
        <v>0</v>
      </c>
      <c r="EK355" s="113"/>
      <c r="EL355" s="113"/>
      <c r="EM355" s="113"/>
      <c r="EN355" s="113"/>
    </row>
    <row r="356" s="16" customFormat="true" ht="27" hidden="false" customHeight="true" outlineLevel="0" collapsed="false">
      <c r="B356" s="164" t="str">
        <f aca="false">IF(M356&gt;0,"Wypełnione","")</f>
        <v/>
      </c>
      <c r="C356" s="165" t="str">
        <f aca="false">IF(AU356=1,SUM(AU$11:AU356),"")</f>
        <v/>
      </c>
      <c r="D356" s="166"/>
      <c r="E356" s="167"/>
      <c r="F356" s="168"/>
      <c r="G356" s="169"/>
      <c r="H356" s="170"/>
      <c r="I356" s="168"/>
      <c r="J356" s="169"/>
      <c r="K356" s="170"/>
      <c r="L356" s="171"/>
      <c r="M356" s="172"/>
      <c r="N356" s="173"/>
      <c r="O356" s="173"/>
      <c r="P356" s="174"/>
      <c r="Q356" s="175"/>
      <c r="R356" s="175"/>
      <c r="S356" s="175"/>
      <c r="T356" s="175"/>
      <c r="U356" s="176"/>
      <c r="V356" s="177"/>
      <c r="W356" s="178"/>
      <c r="X356" s="178"/>
      <c r="Y356" s="178"/>
      <c r="Z356" s="178"/>
      <c r="AA356" s="178"/>
      <c r="AB356" s="178"/>
      <c r="AC356" s="178"/>
      <c r="AD356" s="178"/>
      <c r="AE356" s="179"/>
      <c r="AF356" s="180"/>
      <c r="AG356" s="177"/>
      <c r="AH356" s="178"/>
      <c r="AI356" s="181"/>
      <c r="AJ356" s="182"/>
      <c r="AK356" s="169"/>
      <c r="AL356" s="183"/>
      <c r="AM356" s="184"/>
      <c r="AN356" s="184"/>
      <c r="AO356" s="183"/>
      <c r="AP356" s="185"/>
      <c r="AQ356" s="186" t="str">
        <f aca="false">IF(BG356+BJ356&gt;0,"Wpisz miarę.","")</f>
        <v/>
      </c>
      <c r="AR356" s="187" t="n">
        <v>1</v>
      </c>
      <c r="AU356" s="188" t="n">
        <f aca="false">AW356</f>
        <v>0</v>
      </c>
      <c r="AV356" s="189" t="b">
        <f aca="false">ISNONTEXT(D356)</f>
        <v>1</v>
      </c>
      <c r="AW356" s="55" t="n">
        <f aca="false">IF(AV356=TRUE(),0,1)</f>
        <v>0</v>
      </c>
      <c r="AX356" s="190" t="n">
        <f aca="false">IF(D356=0,1,COUNTIF(D$12:D$401,D356))</f>
        <v>1</v>
      </c>
      <c r="AY356" s="191" t="n">
        <f aca="false">IF(AX356&gt;1,1,0)</f>
        <v>0</v>
      </c>
      <c r="BD356" s="193"/>
      <c r="BE356" s="193"/>
      <c r="BG356" s="194" t="n">
        <f aca="false">IF(AND(BH356&gt;0,BI356=0),1,0)</f>
        <v>0</v>
      </c>
      <c r="BH356" s="195" t="n">
        <f aca="false">AE356</f>
        <v>0</v>
      </c>
      <c r="BI356" s="187" t="n">
        <f aca="false">AF356</f>
        <v>0</v>
      </c>
      <c r="BJ356" s="194" t="n">
        <f aca="false">IF(AND(BK356&gt;0,BL356=0),1,0)</f>
        <v>0</v>
      </c>
      <c r="BK356" s="195" t="n">
        <f aca="false">AJ356</f>
        <v>0</v>
      </c>
      <c r="BL356" s="187" t="n">
        <f aca="false">AK356</f>
        <v>0</v>
      </c>
      <c r="BN356" s="196" t="n">
        <f aca="false">IF(P356&gt;0,1,0)</f>
        <v>0</v>
      </c>
      <c r="BO356" s="196" t="n">
        <f aca="false">IF(Q356&gt;0,1,0)</f>
        <v>0</v>
      </c>
      <c r="BP356" s="196" t="n">
        <f aca="false">IF(R356&gt;0,1,0)</f>
        <v>0</v>
      </c>
      <c r="BQ356" s="196" t="n">
        <f aca="false">IF(S356&gt;0,1,0)</f>
        <v>0</v>
      </c>
      <c r="BR356" s="196" t="n">
        <f aca="false">IF(T356&gt;0,1,0)</f>
        <v>0</v>
      </c>
      <c r="BS356" s="196" t="n">
        <f aca="false">IF(U356&gt;0,1,0)</f>
        <v>0</v>
      </c>
      <c r="BT356" s="197" t="n">
        <f aca="false">IF(SUM(BN356:BS356)&lt;=1,0,164)</f>
        <v>0</v>
      </c>
      <c r="CA356" s="27"/>
      <c r="CB356" s="199" t="str">
        <f aca="false">IF(ROUND(EJ356,2)=0,"",ROUND((K356-EJ356),2))</f>
        <v/>
      </c>
      <c r="CC356" s="200" t="str">
        <f aca="false">IF(CB356=0,"OK.",IF(CB356="","","Popraw  ;)"))</f>
        <v/>
      </c>
      <c r="CD356" s="201" t="str">
        <f aca="false">IF(ROWS(AP356:AP357)&gt;2,"Pamiętaj o wpisaniu WYPEŁNIONE do kol. z Filtrem","")</f>
        <v/>
      </c>
      <c r="CE356" s="217"/>
      <c r="CF356" s="218"/>
      <c r="CG356" s="218"/>
      <c r="CH356" s="218"/>
      <c r="CI356" s="220"/>
      <c r="CJ356" s="27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05" t="b">
        <f aca="false">ISNUMBER(D356)</f>
        <v>0</v>
      </c>
      <c r="CV356" s="206" t="b">
        <f aca="false">ISBLANK(D356)</f>
        <v>1</v>
      </c>
      <c r="CW356" s="189" t="b">
        <f aca="false">IF(CU356=CV356,FALSE(),TRUE())</f>
        <v>1</v>
      </c>
      <c r="CX356" s="55" t="n">
        <f aca="false">IF(CW356=TRUE(),0,1)</f>
        <v>0</v>
      </c>
      <c r="CY356" s="17"/>
      <c r="CZ356" s="55" t="n">
        <f aca="false">CX356</f>
        <v>0</v>
      </c>
      <c r="DA356" s="208" t="n">
        <f aca="false">IF(CZ356=0,DA355,CZ356)</f>
        <v>1</v>
      </c>
      <c r="DB356" s="161" t="n">
        <f aca="false">IF(DA356=1,1,IF(DA356=10,10,IF(DA356=20,20,10)))</f>
        <v>1</v>
      </c>
      <c r="DC356" s="222"/>
      <c r="DD356" s="208" t="n">
        <f aca="false">IF(DB356=1,1,0)</f>
        <v>1</v>
      </c>
      <c r="DE356" s="209" t="n">
        <f aca="false">DD356*K356</f>
        <v>0</v>
      </c>
      <c r="DF356" s="209" t="n">
        <f aca="false">DD356*M356</f>
        <v>0</v>
      </c>
      <c r="DG356" s="210"/>
      <c r="DH356" s="43"/>
      <c r="DI356" s="211"/>
      <c r="DJ356" s="112"/>
      <c r="DK356" s="162" t="n">
        <f aca="false">IF(DB356=1,M356,0)</f>
        <v>0</v>
      </c>
      <c r="DL356" s="212" t="n">
        <f aca="false">IF(AND(CZ356=1,DD356=1),2,DD356)</f>
        <v>1</v>
      </c>
      <c r="DM356" s="55" t="n">
        <f aca="false">IF(AND(DL356=2,DL357=2),2,IF(AND(DL356=2,DL357=1),3,DL356))</f>
        <v>1</v>
      </c>
      <c r="DN356" s="55" t="n">
        <f aca="false">IF(DM356=2,2,IF(AND(DM356=3,DM358=1),4,DM356))</f>
        <v>1</v>
      </c>
      <c r="DO356" s="55" t="n">
        <f aca="false">IF(DN356=2,2,IF(AND(DN356=4,DN359=1),5,DN356))</f>
        <v>1</v>
      </c>
      <c r="DP356" s="55" t="n">
        <f aca="false">IF(DO356=2,2,IF(AND(DO356=5,DO360=1),6,DO356))</f>
        <v>1</v>
      </c>
      <c r="DQ356" s="55" t="n">
        <f aca="false">IF(DP356=2,2,IF(AND(DP356=6,DP361=1),7,DP356))</f>
        <v>1</v>
      </c>
      <c r="DR356" s="55" t="n">
        <f aca="false">IF(DQ356=2,2,IF(AND(DQ356=7,DQ362=1),8,DQ356))</f>
        <v>1</v>
      </c>
      <c r="DS356" s="55" t="n">
        <f aca="false">IF(DR356=2,2,IF(AND(DR356=8,DR363=1),9,DR356))</f>
        <v>1</v>
      </c>
      <c r="DT356" s="55" t="n">
        <f aca="false">IF(DS356=2,2,IF(AND(DS356=9,DS364=1),10,DS356))</f>
        <v>1</v>
      </c>
      <c r="DU356" s="55" t="n">
        <f aca="false">IF(DT356=2,2,IF(AND(DT356=10,DT365=1),11,DT356))</f>
        <v>1</v>
      </c>
      <c r="DV356" s="55" t="n">
        <f aca="false">IF(DU356=2,2,IF(AND(DU356=11,DU366=1),12,DU356))</f>
        <v>1</v>
      </c>
      <c r="DW356" s="55" t="n">
        <f aca="false">IF(DV356=2,2,IF(AND(DV356=12,DV367=1),13,DV356))</f>
        <v>1</v>
      </c>
      <c r="DX356" s="55" t="n">
        <f aca="false">IF(DW356=2,2,IF(AND(DW356=13,DW368=1),14,DW356))</f>
        <v>1</v>
      </c>
      <c r="DY356" s="55" t="n">
        <f aca="false">IF(DX356=2,2,IF(AND(DX356=14,DX369=1),15,DX356))</f>
        <v>1</v>
      </c>
      <c r="DZ356" s="55" t="n">
        <f aca="false">IF(DY356=2,2,IF(AND(DY356=15,DY370=1),16,DY356))</f>
        <v>1</v>
      </c>
      <c r="EA356" s="55" t="n">
        <f aca="false">IF(DZ356=2,2,IF(AND(DZ356=16,DZ371=1),17,DZ356))</f>
        <v>1</v>
      </c>
      <c r="EB356" s="55" t="n">
        <f aca="false">IF(EA356=2,2,IF(AND(EA356=17,EA372=1),18,EA356))</f>
        <v>1</v>
      </c>
      <c r="EC356" s="213" t="n">
        <f aca="false">IF(EB356=2,2,IF(AND(EB356=18,EB373=1),19,EB356))</f>
        <v>1</v>
      </c>
      <c r="ED356" s="214" t="n">
        <f aca="false">IF(EC356=2,DK356,IF(EC356=3,(DK356+DK357),IF(EC356=4,(DK356+DK357+DK358),IF(EC356=5,(DK356+DK357+DK358+DK359),IF(EC356=6,(DK356+DK357+DK358+DK359+DK360),IF(EC356=7,(DK356+DK357+DK358+DK359+DK360+DK361),0))))))</f>
        <v>0</v>
      </c>
      <c r="EE356" s="215" t="n">
        <f aca="false">IF(EC356=8,(DK356+DK357+DK358+DK359+DK360+DK361+DK362),IF(EC356=9,(DK356+DK357+DK358+DK359+DK360+DK361+DK362+DK363),IF(EC356=10,(DK356+DK357+DK358+DK359+DK360+DK361+DK362+DK363+DK364),IF(EC356=11,(DK356+DK357+DK358+DK359+DK360+DK361+DK362+DK363+DK364+DK365),IF(EC356=12,(DK356+DK357+DK358+DK359+DK360+DK361+DK362+DK363+DK364+DK365+DK366),IF(EC356=13,(DK356+DK357+DK358+DK359+DK360+DK361+DK362+DK363+DK364+DK365+DK366+DK367),0))))))</f>
        <v>0</v>
      </c>
      <c r="EF356" s="215" t="n">
        <f aca="false">IF(EC356=14,SUM(DK356:DK368),IF(EC356=15,SUM(DK356:DK369),IF(EC356=16,SUM(DK356:DK370),IF(EC356=17,SUM(DK356:DK371),IF(EC356=18,SUM(DK356:DK372),IF(EC356=19,SUM(DK356:DK373),0))))))</f>
        <v>0</v>
      </c>
      <c r="EG356" s="216" t="n">
        <f aca="false">ED356+EE356+EF356</f>
        <v>0</v>
      </c>
      <c r="EH356" s="215"/>
      <c r="EI356" s="216"/>
      <c r="EJ356" s="113" t="n">
        <f aca="false">EG356+EI356</f>
        <v>0</v>
      </c>
      <c r="EK356" s="113"/>
      <c r="EL356" s="113"/>
      <c r="EM356" s="113"/>
      <c r="EN356" s="113"/>
    </row>
    <row r="357" s="16" customFormat="true" ht="27" hidden="false" customHeight="true" outlineLevel="0" collapsed="false">
      <c r="B357" s="164" t="str">
        <f aca="false">IF(M357&gt;0,"Wypełnione","")</f>
        <v/>
      </c>
      <c r="C357" s="165" t="str">
        <f aca="false">IF(AU357=1,SUM(AU$11:AU357),"")</f>
        <v/>
      </c>
      <c r="D357" s="166"/>
      <c r="E357" s="167"/>
      <c r="F357" s="168"/>
      <c r="G357" s="169"/>
      <c r="H357" s="170"/>
      <c r="I357" s="168"/>
      <c r="J357" s="169"/>
      <c r="K357" s="170"/>
      <c r="L357" s="171"/>
      <c r="M357" s="172"/>
      <c r="N357" s="173"/>
      <c r="O357" s="173"/>
      <c r="P357" s="174"/>
      <c r="Q357" s="175"/>
      <c r="R357" s="175"/>
      <c r="S357" s="175"/>
      <c r="T357" s="175"/>
      <c r="U357" s="176"/>
      <c r="V357" s="177"/>
      <c r="W357" s="178"/>
      <c r="X357" s="178"/>
      <c r="Y357" s="178"/>
      <c r="Z357" s="178"/>
      <c r="AA357" s="178"/>
      <c r="AB357" s="178"/>
      <c r="AC357" s="178"/>
      <c r="AD357" s="178"/>
      <c r="AE357" s="179"/>
      <c r="AF357" s="180"/>
      <c r="AG357" s="177"/>
      <c r="AH357" s="178"/>
      <c r="AI357" s="181"/>
      <c r="AJ357" s="182"/>
      <c r="AK357" s="169"/>
      <c r="AL357" s="183"/>
      <c r="AM357" s="184"/>
      <c r="AN357" s="184"/>
      <c r="AO357" s="183"/>
      <c r="AP357" s="185"/>
      <c r="AQ357" s="186" t="str">
        <f aca="false">IF(BG357+BJ357&gt;0,"Wpisz miarę.","")</f>
        <v/>
      </c>
      <c r="AR357" s="187" t="n">
        <v>1</v>
      </c>
      <c r="AU357" s="188" t="n">
        <f aca="false">AW357</f>
        <v>0</v>
      </c>
      <c r="AV357" s="189" t="b">
        <f aca="false">ISNONTEXT(D357)</f>
        <v>1</v>
      </c>
      <c r="AW357" s="55" t="n">
        <f aca="false">IF(AV357=TRUE(),0,1)</f>
        <v>0</v>
      </c>
      <c r="AX357" s="190" t="n">
        <f aca="false">IF(D357=0,1,COUNTIF(D$12:D$401,D357))</f>
        <v>1</v>
      </c>
      <c r="AY357" s="191" t="n">
        <f aca="false">IF(AX357&gt;1,1,0)</f>
        <v>0</v>
      </c>
      <c r="BD357" s="193"/>
      <c r="BE357" s="193"/>
      <c r="BG357" s="194" t="n">
        <f aca="false">IF(AND(BH357&gt;0,BI357=0),1,0)</f>
        <v>0</v>
      </c>
      <c r="BH357" s="195" t="n">
        <f aca="false">AE357</f>
        <v>0</v>
      </c>
      <c r="BI357" s="187" t="n">
        <f aca="false">AF357</f>
        <v>0</v>
      </c>
      <c r="BJ357" s="194" t="n">
        <f aca="false">IF(AND(BK357&gt;0,BL357=0),1,0)</f>
        <v>0</v>
      </c>
      <c r="BK357" s="195" t="n">
        <f aca="false">AJ357</f>
        <v>0</v>
      </c>
      <c r="BL357" s="187" t="n">
        <f aca="false">AK357</f>
        <v>0</v>
      </c>
      <c r="BN357" s="196" t="n">
        <f aca="false">IF(P357&gt;0,1,0)</f>
        <v>0</v>
      </c>
      <c r="BO357" s="196" t="n">
        <f aca="false">IF(Q357&gt;0,1,0)</f>
        <v>0</v>
      </c>
      <c r="BP357" s="196" t="n">
        <f aca="false">IF(R357&gt;0,1,0)</f>
        <v>0</v>
      </c>
      <c r="BQ357" s="196" t="n">
        <f aca="false">IF(S357&gt;0,1,0)</f>
        <v>0</v>
      </c>
      <c r="BR357" s="196" t="n">
        <f aca="false">IF(T357&gt;0,1,0)</f>
        <v>0</v>
      </c>
      <c r="BS357" s="196" t="n">
        <f aca="false">IF(U357&gt;0,1,0)</f>
        <v>0</v>
      </c>
      <c r="BT357" s="197" t="n">
        <f aca="false">IF(SUM(BN357:BS357)&lt;=1,0,164)</f>
        <v>0</v>
      </c>
      <c r="CA357" s="27"/>
      <c r="CB357" s="199" t="str">
        <f aca="false">IF(ROUND(EJ357,2)=0,"",ROUND((K357-EJ357),2))</f>
        <v/>
      </c>
      <c r="CC357" s="200" t="str">
        <f aca="false">IF(CB357=0,"OK.",IF(CB357="","","Popraw  ;)"))</f>
        <v/>
      </c>
      <c r="CD357" s="201" t="str">
        <f aca="false">IF(ROWS(AP357:AP358)&gt;2,"Pamiętaj o wpisaniu WYPEŁNIONE do kol. z Filtrem","")</f>
        <v/>
      </c>
      <c r="CE357" s="217"/>
      <c r="CF357" s="218"/>
      <c r="CG357" s="218"/>
      <c r="CH357" s="218"/>
      <c r="CI357" s="220"/>
      <c r="CJ357" s="27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05" t="b">
        <f aca="false">ISNUMBER(D357)</f>
        <v>0</v>
      </c>
      <c r="CV357" s="206" t="b">
        <f aca="false">ISBLANK(D357)</f>
        <v>1</v>
      </c>
      <c r="CW357" s="189" t="b">
        <f aca="false">IF(CU357=CV357,FALSE(),TRUE())</f>
        <v>1</v>
      </c>
      <c r="CX357" s="55" t="n">
        <f aca="false">IF(CW357=TRUE(),0,1)</f>
        <v>0</v>
      </c>
      <c r="CY357" s="17"/>
      <c r="CZ357" s="55" t="n">
        <f aca="false">CX357</f>
        <v>0</v>
      </c>
      <c r="DA357" s="208" t="n">
        <f aca="false">IF(CZ357=0,DA356,CZ357)</f>
        <v>1</v>
      </c>
      <c r="DB357" s="161" t="n">
        <f aca="false">IF(DA357=1,1,IF(DA357=10,10,IF(DA357=20,20,10)))</f>
        <v>1</v>
      </c>
      <c r="DC357" s="222"/>
      <c r="DD357" s="208" t="n">
        <f aca="false">IF(DB357=1,1,0)</f>
        <v>1</v>
      </c>
      <c r="DE357" s="209" t="n">
        <f aca="false">DD357*K357</f>
        <v>0</v>
      </c>
      <c r="DF357" s="209" t="n">
        <f aca="false">DD357*M357</f>
        <v>0</v>
      </c>
      <c r="DG357" s="210"/>
      <c r="DH357" s="43"/>
      <c r="DI357" s="211"/>
      <c r="DJ357" s="112"/>
      <c r="DK357" s="162" t="n">
        <f aca="false">IF(DB357=1,M357,0)</f>
        <v>0</v>
      </c>
      <c r="DL357" s="212" t="n">
        <f aca="false">IF(AND(CZ357=1,DD357=1),2,DD357)</f>
        <v>1</v>
      </c>
      <c r="DM357" s="55" t="n">
        <f aca="false">IF(AND(DL357=2,DL358=2),2,IF(AND(DL357=2,DL358=1),3,DL357))</f>
        <v>1</v>
      </c>
      <c r="DN357" s="55" t="n">
        <f aca="false">IF(DM357=2,2,IF(AND(DM357=3,DM359=1),4,DM357))</f>
        <v>1</v>
      </c>
      <c r="DO357" s="55" t="n">
        <f aca="false">IF(DN357=2,2,IF(AND(DN357=4,DN360=1),5,DN357))</f>
        <v>1</v>
      </c>
      <c r="DP357" s="55" t="n">
        <f aca="false">IF(DO357=2,2,IF(AND(DO357=5,DO361=1),6,DO357))</f>
        <v>1</v>
      </c>
      <c r="DQ357" s="55" t="n">
        <f aca="false">IF(DP357=2,2,IF(AND(DP357=6,DP362=1),7,DP357))</f>
        <v>1</v>
      </c>
      <c r="DR357" s="55" t="n">
        <f aca="false">IF(DQ357=2,2,IF(AND(DQ357=7,DQ363=1),8,DQ357))</f>
        <v>1</v>
      </c>
      <c r="DS357" s="55" t="n">
        <f aca="false">IF(DR357=2,2,IF(AND(DR357=8,DR364=1),9,DR357))</f>
        <v>1</v>
      </c>
      <c r="DT357" s="55" t="n">
        <f aca="false">IF(DS357=2,2,IF(AND(DS357=9,DS365=1),10,DS357))</f>
        <v>1</v>
      </c>
      <c r="DU357" s="55" t="n">
        <f aca="false">IF(DT357=2,2,IF(AND(DT357=10,DT366=1),11,DT357))</f>
        <v>1</v>
      </c>
      <c r="DV357" s="55" t="n">
        <f aca="false">IF(DU357=2,2,IF(AND(DU357=11,DU367=1),12,DU357))</f>
        <v>1</v>
      </c>
      <c r="DW357" s="55" t="n">
        <f aca="false">IF(DV357=2,2,IF(AND(DV357=12,DV368=1),13,DV357))</f>
        <v>1</v>
      </c>
      <c r="DX357" s="55" t="n">
        <f aca="false">IF(DW357=2,2,IF(AND(DW357=13,DW369=1),14,DW357))</f>
        <v>1</v>
      </c>
      <c r="DY357" s="55" t="n">
        <f aca="false">IF(DX357=2,2,IF(AND(DX357=14,DX370=1),15,DX357))</f>
        <v>1</v>
      </c>
      <c r="DZ357" s="55" t="n">
        <f aca="false">IF(DY357=2,2,IF(AND(DY357=15,DY371=1),16,DY357))</f>
        <v>1</v>
      </c>
      <c r="EA357" s="55" t="n">
        <f aca="false">IF(DZ357=2,2,IF(AND(DZ357=16,DZ372=1),17,DZ357))</f>
        <v>1</v>
      </c>
      <c r="EB357" s="55" t="n">
        <f aca="false">IF(EA357=2,2,IF(AND(EA357=17,EA373=1),18,EA357))</f>
        <v>1</v>
      </c>
      <c r="EC357" s="213" t="n">
        <f aca="false">IF(EB357=2,2,IF(AND(EB357=18,EB374=1),19,EB357))</f>
        <v>1</v>
      </c>
      <c r="ED357" s="214" t="n">
        <f aca="false">IF(EC357=2,DK357,IF(EC357=3,(DK357+DK358),IF(EC357=4,(DK357+DK358+DK359),IF(EC357=5,(DK357+DK358+DK359+DK360),IF(EC357=6,(DK357+DK358+DK359+DK360+DK361),IF(EC357=7,(DK357+DK358+DK359+DK360+DK361+DK362),0))))))</f>
        <v>0</v>
      </c>
      <c r="EE357" s="215" t="n">
        <f aca="false">IF(EC357=8,(DK357+DK358+DK359+DK360+DK361+DK362+DK363),IF(EC357=9,(DK357+DK358+DK359+DK360+DK361+DK362+DK363+DK364),IF(EC357=10,(DK357+DK358+DK359+DK360+DK361+DK362+DK363+DK364+DK365),IF(EC357=11,(DK357+DK358+DK359+DK360+DK361+DK362+DK363+DK364+DK365+DK366),IF(EC357=12,(DK357+DK358+DK359+DK360+DK361+DK362+DK363+DK364+DK365+DK366+DK367),IF(EC357=13,(DK357+DK358+DK359+DK360+DK361+DK362+DK363+DK364+DK365+DK366+DK367+DK368),0))))))</f>
        <v>0</v>
      </c>
      <c r="EF357" s="215" t="n">
        <f aca="false">IF(EC357=14,SUM(DK357:DK369),IF(EC357=15,SUM(DK357:DK370),IF(EC357=16,SUM(DK357:DK371),IF(EC357=17,SUM(DK357:DK372),IF(EC357=18,SUM(DK357:DK373),IF(EC357=19,SUM(DK357:DK374),0))))))</f>
        <v>0</v>
      </c>
      <c r="EG357" s="216" t="n">
        <f aca="false">ED357+EE357+EF357</f>
        <v>0</v>
      </c>
      <c r="EH357" s="215"/>
      <c r="EI357" s="216"/>
      <c r="EJ357" s="113" t="n">
        <f aca="false">EG357+EI357</f>
        <v>0</v>
      </c>
      <c r="EK357" s="113"/>
      <c r="EL357" s="113"/>
      <c r="EM357" s="113"/>
      <c r="EN357" s="113"/>
    </row>
    <row r="358" s="16" customFormat="true" ht="27" hidden="false" customHeight="true" outlineLevel="0" collapsed="false">
      <c r="B358" s="164" t="str">
        <f aca="false">IF(M358&gt;0,"Wypełnione","")</f>
        <v/>
      </c>
      <c r="C358" s="165" t="str">
        <f aca="false">IF(AU358=1,SUM(AU$11:AU358),"")</f>
        <v/>
      </c>
      <c r="D358" s="166"/>
      <c r="E358" s="167"/>
      <c r="F358" s="168"/>
      <c r="G358" s="169"/>
      <c r="H358" s="170"/>
      <c r="I358" s="168"/>
      <c r="J358" s="169"/>
      <c r="K358" s="170"/>
      <c r="L358" s="171"/>
      <c r="M358" s="172"/>
      <c r="N358" s="173"/>
      <c r="O358" s="173"/>
      <c r="P358" s="174"/>
      <c r="Q358" s="175"/>
      <c r="R358" s="175"/>
      <c r="S358" s="175"/>
      <c r="T358" s="175"/>
      <c r="U358" s="176"/>
      <c r="V358" s="177"/>
      <c r="W358" s="178"/>
      <c r="X358" s="178"/>
      <c r="Y358" s="178"/>
      <c r="Z358" s="178"/>
      <c r="AA358" s="178"/>
      <c r="AB358" s="178"/>
      <c r="AC358" s="178"/>
      <c r="AD358" s="178"/>
      <c r="AE358" s="179"/>
      <c r="AF358" s="180"/>
      <c r="AG358" s="177"/>
      <c r="AH358" s="178"/>
      <c r="AI358" s="181"/>
      <c r="AJ358" s="182"/>
      <c r="AK358" s="169"/>
      <c r="AL358" s="183"/>
      <c r="AM358" s="184"/>
      <c r="AN358" s="184"/>
      <c r="AO358" s="183"/>
      <c r="AP358" s="185"/>
      <c r="AQ358" s="186" t="str">
        <f aca="false">IF(BG358+BJ358&gt;0,"Wpisz miarę.","")</f>
        <v/>
      </c>
      <c r="AR358" s="187" t="n">
        <v>1</v>
      </c>
      <c r="AU358" s="188" t="n">
        <f aca="false">AW358</f>
        <v>0</v>
      </c>
      <c r="AV358" s="189" t="b">
        <f aca="false">ISNONTEXT(D358)</f>
        <v>1</v>
      </c>
      <c r="AW358" s="55" t="n">
        <f aca="false">IF(AV358=TRUE(),0,1)</f>
        <v>0</v>
      </c>
      <c r="AX358" s="190" t="n">
        <f aca="false">IF(D358=0,1,COUNTIF(D$12:D$401,D358))</f>
        <v>1</v>
      </c>
      <c r="AY358" s="191" t="n">
        <f aca="false">IF(AX358&gt;1,1,0)</f>
        <v>0</v>
      </c>
      <c r="BD358" s="193"/>
      <c r="BE358" s="193"/>
      <c r="BG358" s="194" t="n">
        <f aca="false">IF(AND(BH358&gt;0,BI358=0),1,0)</f>
        <v>0</v>
      </c>
      <c r="BH358" s="195" t="n">
        <f aca="false">AE358</f>
        <v>0</v>
      </c>
      <c r="BI358" s="187" t="n">
        <f aca="false">AF358</f>
        <v>0</v>
      </c>
      <c r="BJ358" s="194" t="n">
        <f aca="false">IF(AND(BK358&gt;0,BL358=0),1,0)</f>
        <v>0</v>
      </c>
      <c r="BK358" s="195" t="n">
        <f aca="false">AJ358</f>
        <v>0</v>
      </c>
      <c r="BL358" s="187" t="n">
        <f aca="false">AK358</f>
        <v>0</v>
      </c>
      <c r="BN358" s="196" t="n">
        <f aca="false">IF(P358&gt;0,1,0)</f>
        <v>0</v>
      </c>
      <c r="BO358" s="196" t="n">
        <f aca="false">IF(Q358&gt;0,1,0)</f>
        <v>0</v>
      </c>
      <c r="BP358" s="196" t="n">
        <f aca="false">IF(R358&gt;0,1,0)</f>
        <v>0</v>
      </c>
      <c r="BQ358" s="196" t="n">
        <f aca="false">IF(S358&gt;0,1,0)</f>
        <v>0</v>
      </c>
      <c r="BR358" s="196" t="n">
        <f aca="false">IF(T358&gt;0,1,0)</f>
        <v>0</v>
      </c>
      <c r="BS358" s="196" t="n">
        <f aca="false">IF(U358&gt;0,1,0)</f>
        <v>0</v>
      </c>
      <c r="BT358" s="197" t="n">
        <f aca="false">IF(SUM(BN358:BS358)&lt;=1,0,164)</f>
        <v>0</v>
      </c>
      <c r="CA358" s="27"/>
      <c r="CB358" s="199" t="str">
        <f aca="false">IF(ROUND(EJ358,2)=0,"",ROUND((K358-EJ358),2))</f>
        <v/>
      </c>
      <c r="CC358" s="200" t="str">
        <f aca="false">IF(CB358=0,"OK.",IF(CB358="","","Popraw  ;)"))</f>
        <v/>
      </c>
      <c r="CD358" s="201" t="str">
        <f aca="false">IF(ROWS(AP358:AP359)&gt;2,"Pamiętaj o wpisaniu WYPEŁNIONE do kol. z Filtrem","")</f>
        <v/>
      </c>
      <c r="CE358" s="217"/>
      <c r="CF358" s="218"/>
      <c r="CG358" s="218"/>
      <c r="CH358" s="218"/>
      <c r="CI358" s="220"/>
      <c r="CJ358" s="27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05" t="b">
        <f aca="false">ISNUMBER(D358)</f>
        <v>0</v>
      </c>
      <c r="CV358" s="206" t="b">
        <f aca="false">ISBLANK(D358)</f>
        <v>1</v>
      </c>
      <c r="CW358" s="189" t="b">
        <f aca="false">IF(CU358=CV358,FALSE(),TRUE())</f>
        <v>1</v>
      </c>
      <c r="CX358" s="55" t="n">
        <f aca="false">IF(CW358=TRUE(),0,1)</f>
        <v>0</v>
      </c>
      <c r="CY358" s="17"/>
      <c r="CZ358" s="55" t="n">
        <f aca="false">CX358</f>
        <v>0</v>
      </c>
      <c r="DA358" s="208" t="n">
        <f aca="false">IF(CZ358=0,DA357,CZ358)</f>
        <v>1</v>
      </c>
      <c r="DB358" s="161" t="n">
        <f aca="false">IF(DA358=1,1,IF(DA358=10,10,IF(DA358=20,20,10)))</f>
        <v>1</v>
      </c>
      <c r="DC358" s="222"/>
      <c r="DD358" s="208" t="n">
        <f aca="false">IF(DB358=1,1,0)</f>
        <v>1</v>
      </c>
      <c r="DE358" s="209" t="n">
        <f aca="false">DD358*K358</f>
        <v>0</v>
      </c>
      <c r="DF358" s="209" t="n">
        <f aca="false">DD358*M358</f>
        <v>0</v>
      </c>
      <c r="DG358" s="210"/>
      <c r="DH358" s="43"/>
      <c r="DI358" s="211"/>
      <c r="DJ358" s="112"/>
      <c r="DK358" s="162" t="n">
        <f aca="false">IF(DB358=1,M358,0)</f>
        <v>0</v>
      </c>
      <c r="DL358" s="212" t="n">
        <f aca="false">IF(AND(CZ358=1,DD358=1),2,DD358)</f>
        <v>1</v>
      </c>
      <c r="DM358" s="55" t="n">
        <f aca="false">IF(AND(DL358=2,DL359=2),2,IF(AND(DL358=2,DL359=1),3,DL358))</f>
        <v>1</v>
      </c>
      <c r="DN358" s="55" t="n">
        <f aca="false">IF(DM358=2,2,IF(AND(DM358=3,DM360=1),4,DM358))</f>
        <v>1</v>
      </c>
      <c r="DO358" s="55" t="n">
        <f aca="false">IF(DN358=2,2,IF(AND(DN358=4,DN361=1),5,DN358))</f>
        <v>1</v>
      </c>
      <c r="DP358" s="55" t="n">
        <f aca="false">IF(DO358=2,2,IF(AND(DO358=5,DO362=1),6,DO358))</f>
        <v>1</v>
      </c>
      <c r="DQ358" s="55" t="n">
        <f aca="false">IF(DP358=2,2,IF(AND(DP358=6,DP363=1),7,DP358))</f>
        <v>1</v>
      </c>
      <c r="DR358" s="55" t="n">
        <f aca="false">IF(DQ358=2,2,IF(AND(DQ358=7,DQ364=1),8,DQ358))</f>
        <v>1</v>
      </c>
      <c r="DS358" s="55" t="n">
        <f aca="false">IF(DR358=2,2,IF(AND(DR358=8,DR365=1),9,DR358))</f>
        <v>1</v>
      </c>
      <c r="DT358" s="55" t="n">
        <f aca="false">IF(DS358=2,2,IF(AND(DS358=9,DS366=1),10,DS358))</f>
        <v>1</v>
      </c>
      <c r="DU358" s="55" t="n">
        <f aca="false">IF(DT358=2,2,IF(AND(DT358=10,DT367=1),11,DT358))</f>
        <v>1</v>
      </c>
      <c r="DV358" s="55" t="n">
        <f aca="false">IF(DU358=2,2,IF(AND(DU358=11,DU368=1),12,DU358))</f>
        <v>1</v>
      </c>
      <c r="DW358" s="55" t="n">
        <f aca="false">IF(DV358=2,2,IF(AND(DV358=12,DV369=1),13,DV358))</f>
        <v>1</v>
      </c>
      <c r="DX358" s="55" t="n">
        <f aca="false">IF(DW358=2,2,IF(AND(DW358=13,DW370=1),14,DW358))</f>
        <v>1</v>
      </c>
      <c r="DY358" s="55" t="n">
        <f aca="false">IF(DX358=2,2,IF(AND(DX358=14,DX371=1),15,DX358))</f>
        <v>1</v>
      </c>
      <c r="DZ358" s="55" t="n">
        <f aca="false">IF(DY358=2,2,IF(AND(DY358=15,DY372=1),16,DY358))</f>
        <v>1</v>
      </c>
      <c r="EA358" s="55" t="n">
        <f aca="false">IF(DZ358=2,2,IF(AND(DZ358=16,DZ373=1),17,DZ358))</f>
        <v>1</v>
      </c>
      <c r="EB358" s="55" t="n">
        <f aca="false">IF(EA358=2,2,IF(AND(EA358=17,EA374=1),18,EA358))</f>
        <v>1</v>
      </c>
      <c r="EC358" s="213" t="n">
        <f aca="false">IF(EB358=2,2,IF(AND(EB358=18,EB375=1),19,EB358))</f>
        <v>1</v>
      </c>
      <c r="ED358" s="214" t="n">
        <f aca="false">IF(EC358=2,DK358,IF(EC358=3,(DK358+DK359),IF(EC358=4,(DK358+DK359+DK360),IF(EC358=5,(DK358+DK359+DK360+DK361),IF(EC358=6,(DK358+DK359+DK360+DK361+DK362),IF(EC358=7,(DK358+DK359+DK360+DK361+DK362+DK363),0))))))</f>
        <v>0</v>
      </c>
      <c r="EE358" s="215" t="n">
        <f aca="false">IF(EC358=8,(DK358+DK359+DK360+DK361+DK362+DK363+DK364),IF(EC358=9,(DK358+DK359+DK360+DK361+DK362+DK363+DK364+DK365),IF(EC358=10,(DK358+DK359+DK360+DK361+DK362+DK363+DK364+DK365+DK366),IF(EC358=11,(DK358+DK359+DK360+DK361+DK362+DK363+DK364+DK365+DK366+DK367),IF(EC358=12,(DK358+DK359+DK360+DK361+DK362+DK363+DK364+DK365+DK366+DK367+DK368),IF(EC358=13,(DK358+DK359+DK360+DK361+DK362+DK363+DK364+DK365+DK366+DK367+DK368+DK369),0))))))</f>
        <v>0</v>
      </c>
      <c r="EF358" s="215" t="n">
        <f aca="false">IF(EC358=14,SUM(DK358:DK370),IF(EC358=15,SUM(DK358:DK371),IF(EC358=16,SUM(DK358:DK372),IF(EC358=17,SUM(DK358:DK373),IF(EC358=18,SUM(DK358:DK374),IF(EC358=19,SUM(DK358:DK375),0))))))</f>
        <v>0</v>
      </c>
      <c r="EG358" s="216" t="n">
        <f aca="false">ED358+EE358+EF358</f>
        <v>0</v>
      </c>
      <c r="EH358" s="215"/>
      <c r="EI358" s="216"/>
      <c r="EJ358" s="113" t="n">
        <f aca="false">EG358+EI358</f>
        <v>0</v>
      </c>
      <c r="EK358" s="113"/>
      <c r="EL358" s="113"/>
      <c r="EM358" s="113"/>
      <c r="EN358" s="113"/>
    </row>
    <row r="359" s="16" customFormat="true" ht="27" hidden="false" customHeight="true" outlineLevel="0" collapsed="false">
      <c r="B359" s="164" t="str">
        <f aca="false">IF(M359&gt;0,"Wypełnione","")</f>
        <v/>
      </c>
      <c r="C359" s="165" t="str">
        <f aca="false">IF(AU359=1,SUM(AU$11:AU359),"")</f>
        <v/>
      </c>
      <c r="D359" s="166"/>
      <c r="E359" s="167"/>
      <c r="F359" s="168"/>
      <c r="G359" s="169"/>
      <c r="H359" s="170"/>
      <c r="I359" s="168"/>
      <c r="J359" s="169"/>
      <c r="K359" s="170"/>
      <c r="L359" s="171"/>
      <c r="M359" s="172"/>
      <c r="N359" s="173"/>
      <c r="O359" s="173"/>
      <c r="P359" s="174"/>
      <c r="Q359" s="175"/>
      <c r="R359" s="175"/>
      <c r="S359" s="175"/>
      <c r="T359" s="175"/>
      <c r="U359" s="176"/>
      <c r="V359" s="177"/>
      <c r="W359" s="178"/>
      <c r="X359" s="178"/>
      <c r="Y359" s="178"/>
      <c r="Z359" s="178"/>
      <c r="AA359" s="178"/>
      <c r="AB359" s="178"/>
      <c r="AC359" s="178"/>
      <c r="AD359" s="178"/>
      <c r="AE359" s="179"/>
      <c r="AF359" s="180"/>
      <c r="AG359" s="177"/>
      <c r="AH359" s="178"/>
      <c r="AI359" s="181"/>
      <c r="AJ359" s="182"/>
      <c r="AK359" s="169"/>
      <c r="AL359" s="183"/>
      <c r="AM359" s="184"/>
      <c r="AN359" s="184"/>
      <c r="AO359" s="183"/>
      <c r="AP359" s="185"/>
      <c r="AQ359" s="186" t="str">
        <f aca="false">IF(BG359+BJ359&gt;0,"Wpisz miarę.","")</f>
        <v/>
      </c>
      <c r="AR359" s="187" t="n">
        <v>1</v>
      </c>
      <c r="AU359" s="188" t="n">
        <f aca="false">AW359</f>
        <v>0</v>
      </c>
      <c r="AV359" s="189" t="b">
        <f aca="false">ISNONTEXT(D359)</f>
        <v>1</v>
      </c>
      <c r="AW359" s="55" t="n">
        <f aca="false">IF(AV359=TRUE(),0,1)</f>
        <v>0</v>
      </c>
      <c r="AX359" s="190" t="n">
        <f aca="false">IF(D359=0,1,COUNTIF(D$12:D$401,D359))</f>
        <v>1</v>
      </c>
      <c r="AY359" s="191" t="n">
        <f aca="false">IF(AX359&gt;1,1,0)</f>
        <v>0</v>
      </c>
      <c r="BD359" s="193"/>
      <c r="BE359" s="193"/>
      <c r="BG359" s="194" t="n">
        <f aca="false">IF(AND(BH359&gt;0,BI359=0),1,0)</f>
        <v>0</v>
      </c>
      <c r="BH359" s="195" t="n">
        <f aca="false">AE359</f>
        <v>0</v>
      </c>
      <c r="BI359" s="187" t="n">
        <f aca="false">AF359</f>
        <v>0</v>
      </c>
      <c r="BJ359" s="194" t="n">
        <f aca="false">IF(AND(BK359&gt;0,BL359=0),1,0)</f>
        <v>0</v>
      </c>
      <c r="BK359" s="195" t="n">
        <f aca="false">AJ359</f>
        <v>0</v>
      </c>
      <c r="BL359" s="187" t="n">
        <f aca="false">AK359</f>
        <v>0</v>
      </c>
      <c r="BN359" s="196" t="n">
        <f aca="false">IF(P359&gt;0,1,0)</f>
        <v>0</v>
      </c>
      <c r="BO359" s="196" t="n">
        <f aca="false">IF(Q359&gt;0,1,0)</f>
        <v>0</v>
      </c>
      <c r="BP359" s="196" t="n">
        <f aca="false">IF(R359&gt;0,1,0)</f>
        <v>0</v>
      </c>
      <c r="BQ359" s="196" t="n">
        <f aca="false">IF(S359&gt;0,1,0)</f>
        <v>0</v>
      </c>
      <c r="BR359" s="196" t="n">
        <f aca="false">IF(T359&gt;0,1,0)</f>
        <v>0</v>
      </c>
      <c r="BS359" s="196" t="n">
        <f aca="false">IF(U359&gt;0,1,0)</f>
        <v>0</v>
      </c>
      <c r="BT359" s="197" t="n">
        <f aca="false">IF(SUM(BN359:BS359)&lt;=1,0,164)</f>
        <v>0</v>
      </c>
      <c r="CA359" s="27"/>
      <c r="CB359" s="199" t="str">
        <f aca="false">IF(ROUND(EJ359,2)=0,"",ROUND((K359-EJ359),2))</f>
        <v/>
      </c>
      <c r="CC359" s="200" t="str">
        <f aca="false">IF(CB359=0,"OK.",IF(CB359="","","Popraw  ;)"))</f>
        <v/>
      </c>
      <c r="CD359" s="201" t="str">
        <f aca="false">IF(ROWS(AP359:AP360)&gt;2,"Pamiętaj o wpisaniu WYPEŁNIONE do kol. z Filtrem","")</f>
        <v/>
      </c>
      <c r="CE359" s="217"/>
      <c r="CF359" s="218"/>
      <c r="CG359" s="218"/>
      <c r="CH359" s="218"/>
      <c r="CI359" s="220"/>
      <c r="CJ359" s="27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05" t="b">
        <f aca="false">ISNUMBER(D359)</f>
        <v>0</v>
      </c>
      <c r="CV359" s="206" t="b">
        <f aca="false">ISBLANK(D359)</f>
        <v>1</v>
      </c>
      <c r="CW359" s="189" t="b">
        <f aca="false">IF(CU359=CV359,FALSE(),TRUE())</f>
        <v>1</v>
      </c>
      <c r="CX359" s="55" t="n">
        <f aca="false">IF(CW359=TRUE(),0,1)</f>
        <v>0</v>
      </c>
      <c r="CY359" s="17"/>
      <c r="CZ359" s="55" t="n">
        <f aca="false">CX359</f>
        <v>0</v>
      </c>
      <c r="DA359" s="208" t="n">
        <f aca="false">IF(CZ359=0,DA358,CZ359)</f>
        <v>1</v>
      </c>
      <c r="DB359" s="161" t="n">
        <f aca="false">IF(DA359=1,1,IF(DA359=10,10,IF(DA359=20,20,10)))</f>
        <v>1</v>
      </c>
      <c r="DC359" s="222"/>
      <c r="DD359" s="208" t="n">
        <f aca="false">IF(DB359=1,1,0)</f>
        <v>1</v>
      </c>
      <c r="DE359" s="209" t="n">
        <f aca="false">DD359*K359</f>
        <v>0</v>
      </c>
      <c r="DF359" s="209" t="n">
        <f aca="false">DD359*M359</f>
        <v>0</v>
      </c>
      <c r="DG359" s="210"/>
      <c r="DH359" s="43"/>
      <c r="DI359" s="211"/>
      <c r="DJ359" s="112"/>
      <c r="DK359" s="162" t="n">
        <f aca="false">IF(DB359=1,M359,0)</f>
        <v>0</v>
      </c>
      <c r="DL359" s="212" t="n">
        <f aca="false">IF(AND(CZ359=1,DD359=1),2,DD359)</f>
        <v>1</v>
      </c>
      <c r="DM359" s="55" t="n">
        <f aca="false">IF(AND(DL359=2,DL360=2),2,IF(AND(DL359=2,DL360=1),3,DL359))</f>
        <v>1</v>
      </c>
      <c r="DN359" s="55" t="n">
        <f aca="false">IF(DM359=2,2,IF(AND(DM359=3,DM361=1),4,DM359))</f>
        <v>1</v>
      </c>
      <c r="DO359" s="55" t="n">
        <f aca="false">IF(DN359=2,2,IF(AND(DN359=4,DN362=1),5,DN359))</f>
        <v>1</v>
      </c>
      <c r="DP359" s="55" t="n">
        <f aca="false">IF(DO359=2,2,IF(AND(DO359=5,DO363=1),6,DO359))</f>
        <v>1</v>
      </c>
      <c r="DQ359" s="55" t="n">
        <f aca="false">IF(DP359=2,2,IF(AND(DP359=6,DP364=1),7,DP359))</f>
        <v>1</v>
      </c>
      <c r="DR359" s="55" t="n">
        <f aca="false">IF(DQ359=2,2,IF(AND(DQ359=7,DQ365=1),8,DQ359))</f>
        <v>1</v>
      </c>
      <c r="DS359" s="55" t="n">
        <f aca="false">IF(DR359=2,2,IF(AND(DR359=8,DR366=1),9,DR359))</f>
        <v>1</v>
      </c>
      <c r="DT359" s="55" t="n">
        <f aca="false">IF(DS359=2,2,IF(AND(DS359=9,DS367=1),10,DS359))</f>
        <v>1</v>
      </c>
      <c r="DU359" s="55" t="n">
        <f aca="false">IF(DT359=2,2,IF(AND(DT359=10,DT368=1),11,DT359))</f>
        <v>1</v>
      </c>
      <c r="DV359" s="55" t="n">
        <f aca="false">IF(DU359=2,2,IF(AND(DU359=11,DU369=1),12,DU359))</f>
        <v>1</v>
      </c>
      <c r="DW359" s="55" t="n">
        <f aca="false">IF(DV359=2,2,IF(AND(DV359=12,DV370=1),13,DV359))</f>
        <v>1</v>
      </c>
      <c r="DX359" s="55" t="n">
        <f aca="false">IF(DW359=2,2,IF(AND(DW359=13,DW371=1),14,DW359))</f>
        <v>1</v>
      </c>
      <c r="DY359" s="55" t="n">
        <f aca="false">IF(DX359=2,2,IF(AND(DX359=14,DX372=1),15,DX359))</f>
        <v>1</v>
      </c>
      <c r="DZ359" s="55" t="n">
        <f aca="false">IF(DY359=2,2,IF(AND(DY359=15,DY373=1),16,DY359))</f>
        <v>1</v>
      </c>
      <c r="EA359" s="55" t="n">
        <f aca="false">IF(DZ359=2,2,IF(AND(DZ359=16,DZ374=1),17,DZ359))</f>
        <v>1</v>
      </c>
      <c r="EB359" s="55" t="n">
        <f aca="false">IF(EA359=2,2,IF(AND(EA359=17,EA375=1),18,EA359))</f>
        <v>1</v>
      </c>
      <c r="EC359" s="213" t="n">
        <f aca="false">IF(EB359=2,2,IF(AND(EB359=18,EB376=1),19,EB359))</f>
        <v>1</v>
      </c>
      <c r="ED359" s="214" t="n">
        <f aca="false">IF(EC359=2,DK359,IF(EC359=3,(DK359+DK360),IF(EC359=4,(DK359+DK360+DK361),IF(EC359=5,(DK359+DK360+DK361+DK362),IF(EC359=6,(DK359+DK360+DK361+DK362+DK363),IF(EC359=7,(DK359+DK360+DK361+DK362+DK363+DK364),0))))))</f>
        <v>0</v>
      </c>
      <c r="EE359" s="215" t="n">
        <f aca="false">IF(EC359=8,(DK359+DK360+DK361+DK362+DK363+DK364+DK365),IF(EC359=9,(DK359+DK360+DK361+DK362+DK363+DK364+DK365+DK366),IF(EC359=10,(DK359+DK360+DK361+DK362+DK363+DK364+DK365+DK366+DK367),IF(EC359=11,(DK359+DK360+DK361+DK362+DK363+DK364+DK365+DK366+DK367+DK368),IF(EC359=12,(DK359+DK360+DK361+DK362+DK363+DK364+DK365+DK366+DK367+DK368+DK369),IF(EC359=13,(DK359+DK360+DK361+DK362+DK363+DK364+DK365+DK366+DK367+DK368+DK369+DK370),0))))))</f>
        <v>0</v>
      </c>
      <c r="EF359" s="215" t="n">
        <f aca="false">IF(EC359=14,SUM(DK359:DK371),IF(EC359=15,SUM(DK359:DK372),IF(EC359=16,SUM(DK359:DK373),IF(EC359=17,SUM(DK359:DK374),IF(EC359=18,SUM(DK359:DK375),IF(EC359=19,SUM(DK359:DK376),0))))))</f>
        <v>0</v>
      </c>
      <c r="EG359" s="216" t="n">
        <f aca="false">ED359+EE359+EF359</f>
        <v>0</v>
      </c>
      <c r="EH359" s="215"/>
      <c r="EI359" s="216"/>
      <c r="EJ359" s="113" t="n">
        <f aca="false">EG359+EI359</f>
        <v>0</v>
      </c>
      <c r="EK359" s="113"/>
      <c r="EL359" s="113"/>
      <c r="EM359" s="113"/>
      <c r="EN359" s="113"/>
    </row>
    <row r="360" s="16" customFormat="true" ht="27" hidden="false" customHeight="true" outlineLevel="0" collapsed="false">
      <c r="B360" s="164" t="str">
        <f aca="false">IF(M360&gt;0,"Wypełnione","")</f>
        <v/>
      </c>
      <c r="C360" s="165" t="str">
        <f aca="false">IF(AU360=1,SUM(AU$11:AU360),"")</f>
        <v/>
      </c>
      <c r="D360" s="166"/>
      <c r="E360" s="167"/>
      <c r="F360" s="168"/>
      <c r="G360" s="169"/>
      <c r="H360" s="170"/>
      <c r="I360" s="168"/>
      <c r="J360" s="169"/>
      <c r="K360" s="170"/>
      <c r="L360" s="171"/>
      <c r="M360" s="172"/>
      <c r="N360" s="173"/>
      <c r="O360" s="173"/>
      <c r="P360" s="174"/>
      <c r="Q360" s="175"/>
      <c r="R360" s="175"/>
      <c r="S360" s="175"/>
      <c r="T360" s="175"/>
      <c r="U360" s="176"/>
      <c r="V360" s="177"/>
      <c r="W360" s="178"/>
      <c r="X360" s="178"/>
      <c r="Y360" s="178"/>
      <c r="Z360" s="178"/>
      <c r="AA360" s="178"/>
      <c r="AB360" s="178"/>
      <c r="AC360" s="178"/>
      <c r="AD360" s="178"/>
      <c r="AE360" s="179"/>
      <c r="AF360" s="180"/>
      <c r="AG360" s="177"/>
      <c r="AH360" s="178"/>
      <c r="AI360" s="181"/>
      <c r="AJ360" s="182"/>
      <c r="AK360" s="169"/>
      <c r="AL360" s="183"/>
      <c r="AM360" s="184"/>
      <c r="AN360" s="184"/>
      <c r="AO360" s="183"/>
      <c r="AP360" s="185"/>
      <c r="AQ360" s="186" t="str">
        <f aca="false">IF(BG360+BJ360&gt;0,"Wpisz miarę.","")</f>
        <v/>
      </c>
      <c r="AR360" s="187" t="n">
        <v>1</v>
      </c>
      <c r="AU360" s="188" t="n">
        <f aca="false">AW360</f>
        <v>0</v>
      </c>
      <c r="AV360" s="189" t="b">
        <f aca="false">ISNONTEXT(D360)</f>
        <v>1</v>
      </c>
      <c r="AW360" s="55" t="n">
        <f aca="false">IF(AV360=TRUE(),0,1)</f>
        <v>0</v>
      </c>
      <c r="AX360" s="190" t="n">
        <f aca="false">IF(D360=0,1,COUNTIF(D$12:D$401,D360))</f>
        <v>1</v>
      </c>
      <c r="AY360" s="191" t="n">
        <f aca="false">IF(AX360&gt;1,1,0)</f>
        <v>0</v>
      </c>
      <c r="BD360" s="193"/>
      <c r="BE360" s="193"/>
      <c r="BG360" s="194" t="n">
        <f aca="false">IF(AND(BH360&gt;0,BI360=0),1,0)</f>
        <v>0</v>
      </c>
      <c r="BH360" s="195" t="n">
        <f aca="false">AE360</f>
        <v>0</v>
      </c>
      <c r="BI360" s="187" t="n">
        <f aca="false">AF360</f>
        <v>0</v>
      </c>
      <c r="BJ360" s="194" t="n">
        <f aca="false">IF(AND(BK360&gt;0,BL360=0),1,0)</f>
        <v>0</v>
      </c>
      <c r="BK360" s="195" t="n">
        <f aca="false">AJ360</f>
        <v>0</v>
      </c>
      <c r="BL360" s="187" t="n">
        <f aca="false">AK360</f>
        <v>0</v>
      </c>
      <c r="BN360" s="196" t="n">
        <f aca="false">IF(P360&gt;0,1,0)</f>
        <v>0</v>
      </c>
      <c r="BO360" s="196" t="n">
        <f aca="false">IF(Q360&gt;0,1,0)</f>
        <v>0</v>
      </c>
      <c r="BP360" s="196" t="n">
        <f aca="false">IF(R360&gt;0,1,0)</f>
        <v>0</v>
      </c>
      <c r="BQ360" s="196" t="n">
        <f aca="false">IF(S360&gt;0,1,0)</f>
        <v>0</v>
      </c>
      <c r="BR360" s="196" t="n">
        <f aca="false">IF(T360&gt;0,1,0)</f>
        <v>0</v>
      </c>
      <c r="BS360" s="196" t="n">
        <f aca="false">IF(U360&gt;0,1,0)</f>
        <v>0</v>
      </c>
      <c r="BT360" s="197" t="n">
        <f aca="false">IF(SUM(BN360:BS360)&lt;=1,0,164)</f>
        <v>0</v>
      </c>
      <c r="CA360" s="27"/>
      <c r="CB360" s="199" t="str">
        <f aca="false">IF(ROUND(EJ360,2)=0,"",ROUND((K360-EJ360),2))</f>
        <v/>
      </c>
      <c r="CC360" s="200" t="str">
        <f aca="false">IF(CB360=0,"OK.",IF(CB360="","","Popraw  ;)"))</f>
        <v/>
      </c>
      <c r="CD360" s="201" t="str">
        <f aca="false">IF(ROWS(AP360:AP361)&gt;2,"Pamiętaj o wpisaniu WYPEŁNIONE do kol. z Filtrem","")</f>
        <v/>
      </c>
      <c r="CE360" s="217"/>
      <c r="CF360" s="218"/>
      <c r="CG360" s="218"/>
      <c r="CH360" s="218"/>
      <c r="CI360" s="220"/>
      <c r="CJ360" s="27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05" t="b">
        <f aca="false">ISNUMBER(D360)</f>
        <v>0</v>
      </c>
      <c r="CV360" s="206" t="b">
        <f aca="false">ISBLANK(D360)</f>
        <v>1</v>
      </c>
      <c r="CW360" s="189" t="b">
        <f aca="false">IF(CU360=CV360,FALSE(),TRUE())</f>
        <v>1</v>
      </c>
      <c r="CX360" s="55" t="n">
        <f aca="false">IF(CW360=TRUE(),0,1)</f>
        <v>0</v>
      </c>
      <c r="CY360" s="17"/>
      <c r="CZ360" s="55" t="n">
        <f aca="false">CX360</f>
        <v>0</v>
      </c>
      <c r="DA360" s="208" t="n">
        <f aca="false">IF(CZ360=0,DA359,CZ360)</f>
        <v>1</v>
      </c>
      <c r="DB360" s="161" t="n">
        <f aca="false">IF(DA360=1,1,IF(DA360=10,10,IF(DA360=20,20,10)))</f>
        <v>1</v>
      </c>
      <c r="DC360" s="222"/>
      <c r="DD360" s="208" t="n">
        <f aca="false">IF(DB360=1,1,0)</f>
        <v>1</v>
      </c>
      <c r="DE360" s="209" t="n">
        <f aca="false">DD360*K360</f>
        <v>0</v>
      </c>
      <c r="DF360" s="209" t="n">
        <f aca="false">DD360*M360</f>
        <v>0</v>
      </c>
      <c r="DG360" s="210"/>
      <c r="DH360" s="43"/>
      <c r="DI360" s="211"/>
      <c r="DJ360" s="112"/>
      <c r="DK360" s="162" t="n">
        <f aca="false">IF(DB360=1,M360,0)</f>
        <v>0</v>
      </c>
      <c r="DL360" s="212" t="n">
        <f aca="false">IF(AND(CZ360=1,DD360=1),2,DD360)</f>
        <v>1</v>
      </c>
      <c r="DM360" s="55" t="n">
        <f aca="false">IF(AND(DL360=2,DL361=2),2,IF(AND(DL360=2,DL361=1),3,DL360))</f>
        <v>1</v>
      </c>
      <c r="DN360" s="55" t="n">
        <f aca="false">IF(DM360=2,2,IF(AND(DM360=3,DM362=1),4,DM360))</f>
        <v>1</v>
      </c>
      <c r="DO360" s="55" t="n">
        <f aca="false">IF(DN360=2,2,IF(AND(DN360=4,DN363=1),5,DN360))</f>
        <v>1</v>
      </c>
      <c r="DP360" s="55" t="n">
        <f aca="false">IF(DO360=2,2,IF(AND(DO360=5,DO364=1),6,DO360))</f>
        <v>1</v>
      </c>
      <c r="DQ360" s="55" t="n">
        <f aca="false">IF(DP360=2,2,IF(AND(DP360=6,DP365=1),7,DP360))</f>
        <v>1</v>
      </c>
      <c r="DR360" s="55" t="n">
        <f aca="false">IF(DQ360=2,2,IF(AND(DQ360=7,DQ366=1),8,DQ360))</f>
        <v>1</v>
      </c>
      <c r="DS360" s="55" t="n">
        <f aca="false">IF(DR360=2,2,IF(AND(DR360=8,DR367=1),9,DR360))</f>
        <v>1</v>
      </c>
      <c r="DT360" s="55" t="n">
        <f aca="false">IF(DS360=2,2,IF(AND(DS360=9,DS368=1),10,DS360))</f>
        <v>1</v>
      </c>
      <c r="DU360" s="55" t="n">
        <f aca="false">IF(DT360=2,2,IF(AND(DT360=10,DT369=1),11,DT360))</f>
        <v>1</v>
      </c>
      <c r="DV360" s="55" t="n">
        <f aca="false">IF(DU360=2,2,IF(AND(DU360=11,DU370=1),12,DU360))</f>
        <v>1</v>
      </c>
      <c r="DW360" s="55" t="n">
        <f aca="false">IF(DV360=2,2,IF(AND(DV360=12,DV371=1),13,DV360))</f>
        <v>1</v>
      </c>
      <c r="DX360" s="55" t="n">
        <f aca="false">IF(DW360=2,2,IF(AND(DW360=13,DW372=1),14,DW360))</f>
        <v>1</v>
      </c>
      <c r="DY360" s="55" t="n">
        <f aca="false">IF(DX360=2,2,IF(AND(DX360=14,DX373=1),15,DX360))</f>
        <v>1</v>
      </c>
      <c r="DZ360" s="55" t="n">
        <f aca="false">IF(DY360=2,2,IF(AND(DY360=15,DY374=1),16,DY360))</f>
        <v>1</v>
      </c>
      <c r="EA360" s="55" t="n">
        <f aca="false">IF(DZ360=2,2,IF(AND(DZ360=16,DZ375=1),17,DZ360))</f>
        <v>1</v>
      </c>
      <c r="EB360" s="55" t="n">
        <f aca="false">IF(EA360=2,2,IF(AND(EA360=17,EA376=1),18,EA360))</f>
        <v>1</v>
      </c>
      <c r="EC360" s="213" t="n">
        <f aca="false">IF(EB360=2,2,IF(AND(EB360=18,EB377=1),19,EB360))</f>
        <v>1</v>
      </c>
      <c r="ED360" s="214" t="n">
        <f aca="false">IF(EC360=2,DK360,IF(EC360=3,(DK360+DK361),IF(EC360=4,(DK360+DK361+DK362),IF(EC360=5,(DK360+DK361+DK362+DK363),IF(EC360=6,(DK360+DK361+DK362+DK363+DK364),IF(EC360=7,(DK360+DK361+DK362+DK363+DK364+DK365),0))))))</f>
        <v>0</v>
      </c>
      <c r="EE360" s="215" t="n">
        <f aca="false">IF(EC360=8,(DK360+DK361+DK362+DK363+DK364+DK365+DK366),IF(EC360=9,(DK360+DK361+DK362+DK363+DK364+DK365+DK366+DK367),IF(EC360=10,(DK360+DK361+DK362+DK363+DK364+DK365+DK366+DK367+DK368),IF(EC360=11,(DK360+DK361+DK362+DK363+DK364+DK365+DK366+DK367+DK368+DK369),IF(EC360=12,(DK360+DK361+DK362+DK363+DK364+DK365+DK366+DK367+DK368+DK369+DK370),IF(EC360=13,(DK360+DK361+DK362+DK363+DK364+DK365+DK366+DK367+DK368+DK369+DK370+DK371),0))))))</f>
        <v>0</v>
      </c>
      <c r="EF360" s="215" t="n">
        <f aca="false">IF(EC360=14,SUM(DK360:DK372),IF(EC360=15,SUM(DK360:DK373),IF(EC360=16,SUM(DK360:DK374),IF(EC360=17,SUM(DK360:DK375),IF(EC360=18,SUM(DK360:DK376),IF(EC360=19,SUM(DK360:DK377),0))))))</f>
        <v>0</v>
      </c>
      <c r="EG360" s="216" t="n">
        <f aca="false">ED360+EE360+EF360</f>
        <v>0</v>
      </c>
      <c r="EH360" s="215"/>
      <c r="EI360" s="216"/>
      <c r="EJ360" s="113" t="n">
        <f aca="false">EG360+EI360</f>
        <v>0</v>
      </c>
      <c r="EK360" s="113"/>
      <c r="EL360" s="113"/>
      <c r="EM360" s="113"/>
      <c r="EN360" s="113"/>
    </row>
    <row r="361" s="16" customFormat="true" ht="27" hidden="false" customHeight="true" outlineLevel="0" collapsed="false">
      <c r="B361" s="164" t="str">
        <f aca="false">IF(M361&gt;0,"Wypełnione","")</f>
        <v/>
      </c>
      <c r="C361" s="165" t="str">
        <f aca="false">IF(AU361=1,SUM(AU$11:AU361),"")</f>
        <v/>
      </c>
      <c r="D361" s="166"/>
      <c r="E361" s="167"/>
      <c r="F361" s="168"/>
      <c r="G361" s="169"/>
      <c r="H361" s="170"/>
      <c r="I361" s="168"/>
      <c r="J361" s="169"/>
      <c r="K361" s="170"/>
      <c r="L361" s="171"/>
      <c r="M361" s="172"/>
      <c r="N361" s="173"/>
      <c r="O361" s="173"/>
      <c r="P361" s="174"/>
      <c r="Q361" s="175"/>
      <c r="R361" s="175"/>
      <c r="S361" s="175"/>
      <c r="T361" s="175"/>
      <c r="U361" s="176"/>
      <c r="V361" s="177"/>
      <c r="W361" s="178"/>
      <c r="X361" s="178"/>
      <c r="Y361" s="178"/>
      <c r="Z361" s="178"/>
      <c r="AA361" s="178"/>
      <c r="AB361" s="178"/>
      <c r="AC361" s="178"/>
      <c r="AD361" s="178"/>
      <c r="AE361" s="179"/>
      <c r="AF361" s="180"/>
      <c r="AG361" s="177"/>
      <c r="AH361" s="178"/>
      <c r="AI361" s="181"/>
      <c r="AJ361" s="182"/>
      <c r="AK361" s="169"/>
      <c r="AL361" s="183"/>
      <c r="AM361" s="184"/>
      <c r="AN361" s="184"/>
      <c r="AO361" s="183"/>
      <c r="AP361" s="185"/>
      <c r="AQ361" s="186" t="str">
        <f aca="false">IF(BG361+BJ361&gt;0,"Wpisz miarę.","")</f>
        <v/>
      </c>
      <c r="AR361" s="187" t="n">
        <v>1</v>
      </c>
      <c r="AU361" s="188" t="n">
        <f aca="false">AW361</f>
        <v>0</v>
      </c>
      <c r="AV361" s="189" t="b">
        <f aca="false">ISNONTEXT(D361)</f>
        <v>1</v>
      </c>
      <c r="AW361" s="55" t="n">
        <f aca="false">IF(AV361=TRUE(),0,1)</f>
        <v>0</v>
      </c>
      <c r="AX361" s="190" t="n">
        <f aca="false">IF(D361=0,1,COUNTIF(D$12:D$401,D361))</f>
        <v>1</v>
      </c>
      <c r="AY361" s="191" t="n">
        <f aca="false">IF(AX361&gt;1,1,0)</f>
        <v>0</v>
      </c>
      <c r="BD361" s="193"/>
      <c r="BE361" s="193"/>
      <c r="BG361" s="194" t="n">
        <f aca="false">IF(AND(BH361&gt;0,BI361=0),1,0)</f>
        <v>0</v>
      </c>
      <c r="BH361" s="195" t="n">
        <f aca="false">AE361</f>
        <v>0</v>
      </c>
      <c r="BI361" s="187" t="n">
        <f aca="false">AF361</f>
        <v>0</v>
      </c>
      <c r="BJ361" s="194" t="n">
        <f aca="false">IF(AND(BK361&gt;0,BL361=0),1,0)</f>
        <v>0</v>
      </c>
      <c r="BK361" s="195" t="n">
        <f aca="false">AJ361</f>
        <v>0</v>
      </c>
      <c r="BL361" s="187" t="n">
        <f aca="false">AK361</f>
        <v>0</v>
      </c>
      <c r="BN361" s="196" t="n">
        <f aca="false">IF(P361&gt;0,1,0)</f>
        <v>0</v>
      </c>
      <c r="BO361" s="196" t="n">
        <f aca="false">IF(Q361&gt;0,1,0)</f>
        <v>0</v>
      </c>
      <c r="BP361" s="196" t="n">
        <f aca="false">IF(R361&gt;0,1,0)</f>
        <v>0</v>
      </c>
      <c r="BQ361" s="196" t="n">
        <f aca="false">IF(S361&gt;0,1,0)</f>
        <v>0</v>
      </c>
      <c r="BR361" s="196" t="n">
        <f aca="false">IF(T361&gt;0,1,0)</f>
        <v>0</v>
      </c>
      <c r="BS361" s="196" t="n">
        <f aca="false">IF(U361&gt;0,1,0)</f>
        <v>0</v>
      </c>
      <c r="BT361" s="197" t="n">
        <f aca="false">IF(SUM(BN361:BS361)&lt;=1,0,164)</f>
        <v>0</v>
      </c>
      <c r="CA361" s="27"/>
      <c r="CB361" s="199" t="str">
        <f aca="false">IF(ROUND(EJ361,2)=0,"",ROUND((K361-EJ361),2))</f>
        <v/>
      </c>
      <c r="CC361" s="200" t="str">
        <f aca="false">IF(CB361=0,"OK.",IF(CB361="","","Popraw  ;)"))</f>
        <v/>
      </c>
      <c r="CD361" s="201" t="str">
        <f aca="false">IF(ROWS(AP361:AP362)&gt;2,"Pamiętaj o wpisaniu WYPEŁNIONE do kol. z Filtrem","")</f>
        <v/>
      </c>
      <c r="CE361" s="217"/>
      <c r="CF361" s="218"/>
      <c r="CG361" s="218"/>
      <c r="CH361" s="218"/>
      <c r="CI361" s="220"/>
      <c r="CJ361" s="27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05" t="b">
        <f aca="false">ISNUMBER(D361)</f>
        <v>0</v>
      </c>
      <c r="CV361" s="206" t="b">
        <f aca="false">ISBLANK(D361)</f>
        <v>1</v>
      </c>
      <c r="CW361" s="189" t="b">
        <f aca="false">IF(CU361=CV361,FALSE(),TRUE())</f>
        <v>1</v>
      </c>
      <c r="CX361" s="55" t="n">
        <f aca="false">IF(CW361=TRUE(),0,1)</f>
        <v>0</v>
      </c>
      <c r="CY361" s="17"/>
      <c r="CZ361" s="55" t="n">
        <f aca="false">CX361</f>
        <v>0</v>
      </c>
      <c r="DA361" s="208" t="n">
        <f aca="false">IF(CZ361=0,DA360,CZ361)</f>
        <v>1</v>
      </c>
      <c r="DB361" s="161" t="n">
        <f aca="false">IF(DA361=1,1,IF(DA361=10,10,IF(DA361=20,20,10)))</f>
        <v>1</v>
      </c>
      <c r="DC361" s="222"/>
      <c r="DD361" s="208" t="n">
        <f aca="false">IF(DB361=1,1,0)</f>
        <v>1</v>
      </c>
      <c r="DE361" s="209" t="n">
        <f aca="false">DD361*K361</f>
        <v>0</v>
      </c>
      <c r="DF361" s="209" t="n">
        <f aca="false">DD361*M361</f>
        <v>0</v>
      </c>
      <c r="DG361" s="210"/>
      <c r="DH361" s="43"/>
      <c r="DI361" s="211"/>
      <c r="DJ361" s="112"/>
      <c r="DK361" s="162" t="n">
        <f aca="false">IF(DB361=1,M361,0)</f>
        <v>0</v>
      </c>
      <c r="DL361" s="212" t="n">
        <f aca="false">IF(AND(CZ361=1,DD361=1),2,DD361)</f>
        <v>1</v>
      </c>
      <c r="DM361" s="55" t="n">
        <f aca="false">IF(AND(DL361=2,DL362=2),2,IF(AND(DL361=2,DL362=1),3,DL361))</f>
        <v>1</v>
      </c>
      <c r="DN361" s="55" t="n">
        <f aca="false">IF(DM361=2,2,IF(AND(DM361=3,DM363=1),4,DM361))</f>
        <v>1</v>
      </c>
      <c r="DO361" s="55" t="n">
        <f aca="false">IF(DN361=2,2,IF(AND(DN361=4,DN364=1),5,DN361))</f>
        <v>1</v>
      </c>
      <c r="DP361" s="55" t="n">
        <f aca="false">IF(DO361=2,2,IF(AND(DO361=5,DO365=1),6,DO361))</f>
        <v>1</v>
      </c>
      <c r="DQ361" s="55" t="n">
        <f aca="false">IF(DP361=2,2,IF(AND(DP361=6,DP366=1),7,DP361))</f>
        <v>1</v>
      </c>
      <c r="DR361" s="55" t="n">
        <f aca="false">IF(DQ361=2,2,IF(AND(DQ361=7,DQ367=1),8,DQ361))</f>
        <v>1</v>
      </c>
      <c r="DS361" s="55" t="n">
        <f aca="false">IF(DR361=2,2,IF(AND(DR361=8,DR368=1),9,DR361))</f>
        <v>1</v>
      </c>
      <c r="DT361" s="55" t="n">
        <f aca="false">IF(DS361=2,2,IF(AND(DS361=9,DS369=1),10,DS361))</f>
        <v>1</v>
      </c>
      <c r="DU361" s="55" t="n">
        <f aca="false">IF(DT361=2,2,IF(AND(DT361=10,DT370=1),11,DT361))</f>
        <v>1</v>
      </c>
      <c r="DV361" s="55" t="n">
        <f aca="false">IF(DU361=2,2,IF(AND(DU361=11,DU371=1),12,DU361))</f>
        <v>1</v>
      </c>
      <c r="DW361" s="55" t="n">
        <f aca="false">IF(DV361=2,2,IF(AND(DV361=12,DV372=1),13,DV361))</f>
        <v>1</v>
      </c>
      <c r="DX361" s="55" t="n">
        <f aca="false">IF(DW361=2,2,IF(AND(DW361=13,DW373=1),14,DW361))</f>
        <v>1</v>
      </c>
      <c r="DY361" s="55" t="n">
        <f aca="false">IF(DX361=2,2,IF(AND(DX361=14,DX374=1),15,DX361))</f>
        <v>1</v>
      </c>
      <c r="DZ361" s="55" t="n">
        <f aca="false">IF(DY361=2,2,IF(AND(DY361=15,DY375=1),16,DY361))</f>
        <v>1</v>
      </c>
      <c r="EA361" s="55" t="n">
        <f aca="false">IF(DZ361=2,2,IF(AND(DZ361=16,DZ376=1),17,DZ361))</f>
        <v>1</v>
      </c>
      <c r="EB361" s="55" t="n">
        <f aca="false">IF(EA361=2,2,IF(AND(EA361=17,EA377=1),18,EA361))</f>
        <v>1</v>
      </c>
      <c r="EC361" s="213" t="n">
        <f aca="false">IF(EB361=2,2,IF(AND(EB361=18,EB378=1),19,EB361))</f>
        <v>1</v>
      </c>
      <c r="ED361" s="214" t="n">
        <f aca="false">IF(EC361=2,DK361,IF(EC361=3,(DK361+DK362),IF(EC361=4,(DK361+DK362+DK363),IF(EC361=5,(DK361+DK362+DK363+DK364),IF(EC361=6,(DK361+DK362+DK363+DK364+DK365),IF(EC361=7,(DK361+DK362+DK363+DK364+DK365+DK366),0))))))</f>
        <v>0</v>
      </c>
      <c r="EE361" s="215" t="n">
        <f aca="false">IF(EC361=8,(DK361+DK362+DK363+DK364+DK365+DK366+DK367),IF(EC361=9,(DK361+DK362+DK363+DK364+DK365+DK366+DK367+DK368),IF(EC361=10,(DK361+DK362+DK363+DK364+DK365+DK366+DK367+DK368+DK369),IF(EC361=11,(DK361+DK362+DK363+DK364+DK365+DK366+DK367+DK368+DK369+DK370),IF(EC361=12,(DK361+DK362+DK363+DK364+DK365+DK366+DK367+DK368+DK369+DK370+DK371),IF(EC361=13,(DK361+DK362+DK363+DK364+DK365+DK366+DK367+DK368+DK369+DK370+DK371+DK372),0))))))</f>
        <v>0</v>
      </c>
      <c r="EF361" s="215" t="n">
        <f aca="false">IF(EC361=14,SUM(DK361:DK373),IF(EC361=15,SUM(DK361:DK374),IF(EC361=16,SUM(DK361:DK375),IF(EC361=17,SUM(DK361:DK376),IF(EC361=18,SUM(DK361:DK377),IF(EC361=19,SUM(DK361:DK378),0))))))</f>
        <v>0</v>
      </c>
      <c r="EG361" s="216" t="n">
        <f aca="false">ED361+EE361+EF361</f>
        <v>0</v>
      </c>
      <c r="EH361" s="215"/>
      <c r="EI361" s="216"/>
      <c r="EJ361" s="113" t="n">
        <f aca="false">EG361+EI361</f>
        <v>0</v>
      </c>
      <c r="EK361" s="113"/>
      <c r="EL361" s="113"/>
      <c r="EM361" s="113"/>
      <c r="EN361" s="113"/>
    </row>
    <row r="362" s="16" customFormat="true" ht="27" hidden="false" customHeight="true" outlineLevel="0" collapsed="false">
      <c r="B362" s="164" t="str">
        <f aca="false">IF(M362&gt;0,"Wypełnione","")</f>
        <v/>
      </c>
      <c r="C362" s="165" t="str">
        <f aca="false">IF(AU362=1,SUM(AU$11:AU362),"")</f>
        <v/>
      </c>
      <c r="D362" s="166"/>
      <c r="E362" s="167"/>
      <c r="F362" s="168"/>
      <c r="G362" s="169"/>
      <c r="H362" s="170"/>
      <c r="I362" s="168"/>
      <c r="J362" s="169"/>
      <c r="K362" s="170"/>
      <c r="L362" s="171"/>
      <c r="M362" s="172"/>
      <c r="N362" s="173"/>
      <c r="O362" s="173"/>
      <c r="P362" s="174"/>
      <c r="Q362" s="175"/>
      <c r="R362" s="175"/>
      <c r="S362" s="175"/>
      <c r="T362" s="175"/>
      <c r="U362" s="176"/>
      <c r="V362" s="177"/>
      <c r="W362" s="178"/>
      <c r="X362" s="178"/>
      <c r="Y362" s="178"/>
      <c r="Z362" s="178"/>
      <c r="AA362" s="178"/>
      <c r="AB362" s="178"/>
      <c r="AC362" s="178"/>
      <c r="AD362" s="178"/>
      <c r="AE362" s="179"/>
      <c r="AF362" s="180"/>
      <c r="AG362" s="177"/>
      <c r="AH362" s="178"/>
      <c r="AI362" s="181"/>
      <c r="AJ362" s="182"/>
      <c r="AK362" s="169"/>
      <c r="AL362" s="183"/>
      <c r="AM362" s="184"/>
      <c r="AN362" s="184"/>
      <c r="AO362" s="183"/>
      <c r="AP362" s="185"/>
      <c r="AQ362" s="186" t="str">
        <f aca="false">IF(BG362+BJ362&gt;0,"Wpisz miarę.","")</f>
        <v/>
      </c>
      <c r="AR362" s="187" t="n">
        <v>1</v>
      </c>
      <c r="AU362" s="188" t="n">
        <f aca="false">AW362</f>
        <v>0</v>
      </c>
      <c r="AV362" s="189" t="b">
        <f aca="false">ISNONTEXT(D362)</f>
        <v>1</v>
      </c>
      <c r="AW362" s="55" t="n">
        <f aca="false">IF(AV362=TRUE(),0,1)</f>
        <v>0</v>
      </c>
      <c r="AX362" s="190" t="n">
        <f aca="false">IF(D362=0,1,COUNTIF(D$12:D$401,D362))</f>
        <v>1</v>
      </c>
      <c r="AY362" s="191" t="n">
        <f aca="false">IF(AX362&gt;1,1,0)</f>
        <v>0</v>
      </c>
      <c r="BD362" s="193"/>
      <c r="BE362" s="193"/>
      <c r="BG362" s="194" t="n">
        <f aca="false">IF(AND(BH362&gt;0,BI362=0),1,0)</f>
        <v>0</v>
      </c>
      <c r="BH362" s="195" t="n">
        <f aca="false">AE362</f>
        <v>0</v>
      </c>
      <c r="BI362" s="187" t="n">
        <f aca="false">AF362</f>
        <v>0</v>
      </c>
      <c r="BJ362" s="194" t="n">
        <f aca="false">IF(AND(BK362&gt;0,BL362=0),1,0)</f>
        <v>0</v>
      </c>
      <c r="BK362" s="195" t="n">
        <f aca="false">AJ362</f>
        <v>0</v>
      </c>
      <c r="BL362" s="187" t="n">
        <f aca="false">AK362</f>
        <v>0</v>
      </c>
      <c r="BN362" s="196" t="n">
        <f aca="false">IF(P362&gt;0,1,0)</f>
        <v>0</v>
      </c>
      <c r="BO362" s="196" t="n">
        <f aca="false">IF(Q362&gt;0,1,0)</f>
        <v>0</v>
      </c>
      <c r="BP362" s="196" t="n">
        <f aca="false">IF(R362&gt;0,1,0)</f>
        <v>0</v>
      </c>
      <c r="BQ362" s="196" t="n">
        <f aca="false">IF(S362&gt;0,1,0)</f>
        <v>0</v>
      </c>
      <c r="BR362" s="196" t="n">
        <f aca="false">IF(T362&gt;0,1,0)</f>
        <v>0</v>
      </c>
      <c r="BS362" s="196" t="n">
        <f aca="false">IF(U362&gt;0,1,0)</f>
        <v>0</v>
      </c>
      <c r="BT362" s="197" t="n">
        <f aca="false">IF(SUM(BN362:BS362)&lt;=1,0,164)</f>
        <v>0</v>
      </c>
      <c r="CA362" s="27"/>
      <c r="CB362" s="199" t="str">
        <f aca="false">IF(ROUND(EJ362,2)=0,"",ROUND((K362-EJ362),2))</f>
        <v/>
      </c>
      <c r="CC362" s="200" t="str">
        <f aca="false">IF(CB362=0,"OK.",IF(CB362="","","Popraw  ;)"))</f>
        <v/>
      </c>
      <c r="CD362" s="201" t="str">
        <f aca="false">IF(ROWS(AP362:AP363)&gt;2,"Pamiętaj o wpisaniu WYPEŁNIONE do kol. z Filtrem","")</f>
        <v/>
      </c>
      <c r="CE362" s="217"/>
      <c r="CF362" s="218"/>
      <c r="CG362" s="218"/>
      <c r="CH362" s="218"/>
      <c r="CI362" s="220"/>
      <c r="CJ362" s="27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05" t="b">
        <f aca="false">ISNUMBER(D362)</f>
        <v>0</v>
      </c>
      <c r="CV362" s="206" t="b">
        <f aca="false">ISBLANK(D362)</f>
        <v>1</v>
      </c>
      <c r="CW362" s="189" t="b">
        <f aca="false">IF(CU362=CV362,FALSE(),TRUE())</f>
        <v>1</v>
      </c>
      <c r="CX362" s="55" t="n">
        <f aca="false">IF(CW362=TRUE(),0,1)</f>
        <v>0</v>
      </c>
      <c r="CY362" s="27"/>
      <c r="CZ362" s="55" t="n">
        <f aca="false">CX362</f>
        <v>0</v>
      </c>
      <c r="DA362" s="208" t="n">
        <f aca="false">IF(CZ362=0,DA361,CZ362)</f>
        <v>1</v>
      </c>
      <c r="DB362" s="161" t="n">
        <f aca="false">IF(DA362=1,1,IF(DA362=10,10,IF(DA362=20,20,10)))</f>
        <v>1</v>
      </c>
      <c r="DC362" s="27"/>
      <c r="DD362" s="208" t="n">
        <f aca="false">IF(DB362=1,1,0)</f>
        <v>1</v>
      </c>
      <c r="DE362" s="209" t="n">
        <f aca="false">DD362*K362</f>
        <v>0</v>
      </c>
      <c r="DF362" s="209" t="n">
        <f aca="false">DD362*M362</f>
        <v>0</v>
      </c>
      <c r="DG362" s="210"/>
      <c r="DH362" s="43"/>
      <c r="DI362" s="211"/>
      <c r="DJ362" s="112"/>
      <c r="DK362" s="162" t="n">
        <f aca="false">IF(DB362=1,M362,0)</f>
        <v>0</v>
      </c>
      <c r="DL362" s="212" t="n">
        <f aca="false">IF(AND(CZ362=1,DD362=1),2,DD362)</f>
        <v>1</v>
      </c>
      <c r="DM362" s="55" t="n">
        <f aca="false">IF(AND(DL362=2,DL363=2),2,IF(AND(DL362=2,DL363=1),3,DL362))</f>
        <v>1</v>
      </c>
      <c r="DN362" s="55" t="n">
        <f aca="false">IF(DM362=2,2,IF(AND(DM362=3,DM364=1),4,DM362))</f>
        <v>1</v>
      </c>
      <c r="DO362" s="55" t="n">
        <f aca="false">IF(DN362=2,2,IF(AND(DN362=4,DN365=1),5,DN362))</f>
        <v>1</v>
      </c>
      <c r="DP362" s="55" t="n">
        <f aca="false">IF(DO362=2,2,IF(AND(DO362=5,DO366=1),6,DO362))</f>
        <v>1</v>
      </c>
      <c r="DQ362" s="55" t="n">
        <f aca="false">IF(DP362=2,2,IF(AND(DP362=6,DP367=1),7,DP362))</f>
        <v>1</v>
      </c>
      <c r="DR362" s="55" t="n">
        <f aca="false">IF(DQ362=2,2,IF(AND(DQ362=7,DQ368=1),8,DQ362))</f>
        <v>1</v>
      </c>
      <c r="DS362" s="55" t="n">
        <f aca="false">IF(DR362=2,2,IF(AND(DR362=8,DR369=1),9,DR362))</f>
        <v>1</v>
      </c>
      <c r="DT362" s="55" t="n">
        <f aca="false">IF(DS362=2,2,IF(AND(DS362=9,DS370=1),10,DS362))</f>
        <v>1</v>
      </c>
      <c r="DU362" s="55" t="n">
        <f aca="false">IF(DT362=2,2,IF(AND(DT362=10,DT371=1),11,DT362))</f>
        <v>1</v>
      </c>
      <c r="DV362" s="55" t="n">
        <f aca="false">IF(DU362=2,2,IF(AND(DU362=11,DU372=1),12,DU362))</f>
        <v>1</v>
      </c>
      <c r="DW362" s="55" t="n">
        <f aca="false">IF(DV362=2,2,IF(AND(DV362=12,DV373=1),13,DV362))</f>
        <v>1</v>
      </c>
      <c r="DX362" s="55" t="n">
        <f aca="false">IF(DW362=2,2,IF(AND(DW362=13,DW374=1),14,DW362))</f>
        <v>1</v>
      </c>
      <c r="DY362" s="55" t="n">
        <f aca="false">IF(DX362=2,2,IF(AND(DX362=14,DX375=1),15,DX362))</f>
        <v>1</v>
      </c>
      <c r="DZ362" s="55" t="n">
        <f aca="false">IF(DY362=2,2,IF(AND(DY362=15,DY376=1),16,DY362))</f>
        <v>1</v>
      </c>
      <c r="EA362" s="55" t="n">
        <f aca="false">IF(DZ362=2,2,IF(AND(DZ362=16,DZ377=1),17,DZ362))</f>
        <v>1</v>
      </c>
      <c r="EB362" s="55" t="n">
        <f aca="false">IF(EA362=2,2,IF(AND(EA362=17,EA378=1),18,EA362))</f>
        <v>1</v>
      </c>
      <c r="EC362" s="213" t="n">
        <f aca="false">IF(EB362=2,2,IF(AND(EB362=18,EB379=1),19,EB362))</f>
        <v>1</v>
      </c>
      <c r="ED362" s="214" t="n">
        <f aca="false">IF(EC362=2,DK362,IF(EC362=3,(DK362+DK363),IF(EC362=4,(DK362+DK363+DK364),IF(EC362=5,(DK362+DK363+DK364+DK365),IF(EC362=6,(DK362+DK363+DK364+DK365+DK366),IF(EC362=7,(DK362+DK363+DK364+DK365+DK366+DK367),0))))))</f>
        <v>0</v>
      </c>
      <c r="EE362" s="215" t="n">
        <f aca="false">IF(EC362=8,(DK362+DK363+DK364+DK365+DK366+DK367+DK368),IF(EC362=9,(DK362+DK363+DK364+DK365+DK366+DK367+DK368+DK369),IF(EC362=10,(DK362+DK363+DK364+DK365+DK366+DK367+DK368+DK369+DK370),IF(EC362=11,(DK362+DK363+DK364+DK365+DK366+DK367+DK368+DK369+DK370+DK371),IF(EC362=12,(DK362+DK363+DK364+DK365+DK366+DK367+DK368+DK369+DK370+DK371+DK372),IF(EC362=13,(DK362+DK363+DK364+DK365+DK366+DK367+DK368+DK369+DK370+DK371+DK372+DK373),0))))))</f>
        <v>0</v>
      </c>
      <c r="EF362" s="215" t="n">
        <f aca="false">IF(EC362=14,SUM(DK362:DK374),IF(EC362=15,SUM(DK362:DK375),IF(EC362=16,SUM(DK362:DK376),IF(EC362=17,SUM(DK362:DK377),IF(EC362=18,SUM(DK362:DK378),IF(EC362=19,SUM(DK362:DK379),0))))))</f>
        <v>0</v>
      </c>
      <c r="EG362" s="216" t="n">
        <f aca="false">ED362+EE362+EF362</f>
        <v>0</v>
      </c>
      <c r="EH362" s="215"/>
      <c r="EI362" s="216"/>
      <c r="EJ362" s="113" t="n">
        <f aca="false">EG362+EI362</f>
        <v>0</v>
      </c>
      <c r="EK362" s="113"/>
      <c r="EL362" s="113"/>
      <c r="EM362" s="113"/>
      <c r="EN362" s="113"/>
    </row>
    <row r="363" s="16" customFormat="true" ht="27" hidden="false" customHeight="true" outlineLevel="0" collapsed="false">
      <c r="B363" s="164" t="str">
        <f aca="false">IF(M363&gt;0,"Wypełnione","")</f>
        <v/>
      </c>
      <c r="C363" s="165" t="str">
        <f aca="false">IF(AU363=1,SUM(AU$11:AU363),"")</f>
        <v/>
      </c>
      <c r="D363" s="166"/>
      <c r="E363" s="167"/>
      <c r="F363" s="168"/>
      <c r="G363" s="169"/>
      <c r="H363" s="170"/>
      <c r="I363" s="168"/>
      <c r="J363" s="169"/>
      <c r="K363" s="170"/>
      <c r="L363" s="171"/>
      <c r="M363" s="172"/>
      <c r="N363" s="173"/>
      <c r="O363" s="173"/>
      <c r="P363" s="174"/>
      <c r="Q363" s="175"/>
      <c r="R363" s="175"/>
      <c r="S363" s="175"/>
      <c r="T363" s="175"/>
      <c r="U363" s="176"/>
      <c r="V363" s="177"/>
      <c r="W363" s="178"/>
      <c r="X363" s="178"/>
      <c r="Y363" s="178"/>
      <c r="Z363" s="178"/>
      <c r="AA363" s="178"/>
      <c r="AB363" s="178"/>
      <c r="AC363" s="178"/>
      <c r="AD363" s="178"/>
      <c r="AE363" s="179"/>
      <c r="AF363" s="180"/>
      <c r="AG363" s="177"/>
      <c r="AH363" s="178"/>
      <c r="AI363" s="181"/>
      <c r="AJ363" s="182"/>
      <c r="AK363" s="169"/>
      <c r="AL363" s="183"/>
      <c r="AM363" s="184"/>
      <c r="AN363" s="184"/>
      <c r="AO363" s="183"/>
      <c r="AP363" s="185"/>
      <c r="AQ363" s="186" t="str">
        <f aca="false">IF(BG363+BJ363&gt;0,"Wpisz miarę.","")</f>
        <v/>
      </c>
      <c r="AR363" s="187" t="n">
        <v>1</v>
      </c>
      <c r="AU363" s="188" t="n">
        <f aca="false">AW363</f>
        <v>0</v>
      </c>
      <c r="AV363" s="189" t="b">
        <f aca="false">ISNONTEXT(D363)</f>
        <v>1</v>
      </c>
      <c r="AW363" s="55" t="n">
        <f aca="false">IF(AV363=TRUE(),0,1)</f>
        <v>0</v>
      </c>
      <c r="AX363" s="190" t="n">
        <f aca="false">IF(D363=0,1,COUNTIF(D$12:D$401,D363))</f>
        <v>1</v>
      </c>
      <c r="AY363" s="191" t="n">
        <f aca="false">IF(AX363&gt;1,1,0)</f>
        <v>0</v>
      </c>
      <c r="BD363" s="193"/>
      <c r="BE363" s="193"/>
      <c r="BG363" s="194" t="n">
        <f aca="false">IF(AND(BH363&gt;0,BI363=0),1,0)</f>
        <v>0</v>
      </c>
      <c r="BH363" s="195" t="n">
        <f aca="false">AE363</f>
        <v>0</v>
      </c>
      <c r="BI363" s="187" t="n">
        <f aca="false">AF363</f>
        <v>0</v>
      </c>
      <c r="BJ363" s="194" t="n">
        <f aca="false">IF(AND(BK363&gt;0,BL363=0),1,0)</f>
        <v>0</v>
      </c>
      <c r="BK363" s="195" t="n">
        <f aca="false">AJ363</f>
        <v>0</v>
      </c>
      <c r="BL363" s="187" t="n">
        <f aca="false">AK363</f>
        <v>0</v>
      </c>
      <c r="BN363" s="196" t="n">
        <f aca="false">IF(P363&gt;0,1,0)</f>
        <v>0</v>
      </c>
      <c r="BO363" s="196" t="n">
        <f aca="false">IF(Q363&gt;0,1,0)</f>
        <v>0</v>
      </c>
      <c r="BP363" s="196" t="n">
        <f aca="false">IF(R363&gt;0,1,0)</f>
        <v>0</v>
      </c>
      <c r="BQ363" s="196" t="n">
        <f aca="false">IF(S363&gt;0,1,0)</f>
        <v>0</v>
      </c>
      <c r="BR363" s="196" t="n">
        <f aca="false">IF(T363&gt;0,1,0)</f>
        <v>0</v>
      </c>
      <c r="BS363" s="196" t="n">
        <f aca="false">IF(U363&gt;0,1,0)</f>
        <v>0</v>
      </c>
      <c r="BT363" s="197" t="n">
        <f aca="false">IF(SUM(BN363:BS363)&lt;=1,0,164)</f>
        <v>0</v>
      </c>
      <c r="CA363" s="27"/>
      <c r="CB363" s="199" t="str">
        <f aca="false">IF(ROUND(EJ363,2)=0,"",ROUND((K363-EJ363),2))</f>
        <v/>
      </c>
      <c r="CC363" s="200" t="str">
        <f aca="false">IF(CB363=0,"OK.",IF(CB363="","","Popraw  ;)"))</f>
        <v/>
      </c>
      <c r="CD363" s="201" t="str">
        <f aca="false">IF(ROWS(AP363:AP364)&gt;2,"Pamiętaj o wpisaniu WYPEŁNIONE do kol. z Filtrem","")</f>
        <v/>
      </c>
      <c r="CE363" s="217"/>
      <c r="CF363" s="218"/>
      <c r="CG363" s="218"/>
      <c r="CH363" s="218"/>
      <c r="CI363" s="220"/>
      <c r="CJ363" s="27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05" t="b">
        <f aca="false">ISNUMBER(D363)</f>
        <v>0</v>
      </c>
      <c r="CV363" s="206" t="b">
        <f aca="false">ISBLANK(D363)</f>
        <v>1</v>
      </c>
      <c r="CW363" s="189" t="b">
        <f aca="false">IF(CU363=CV363,FALSE(),TRUE())</f>
        <v>1</v>
      </c>
      <c r="CX363" s="55" t="n">
        <f aca="false">IF(CW363=TRUE(),0,1)</f>
        <v>0</v>
      </c>
      <c r="CY363" s="27"/>
      <c r="CZ363" s="55" t="n">
        <f aca="false">CX363</f>
        <v>0</v>
      </c>
      <c r="DA363" s="208" t="n">
        <f aca="false">IF(CZ363=0,DA362,CZ363)</f>
        <v>1</v>
      </c>
      <c r="DB363" s="161" t="n">
        <f aca="false">IF(DA363=1,1,IF(DA363=10,10,IF(DA363=20,20,10)))</f>
        <v>1</v>
      </c>
      <c r="DC363" s="27"/>
      <c r="DD363" s="208" t="n">
        <f aca="false">IF(DB363=1,1,0)</f>
        <v>1</v>
      </c>
      <c r="DE363" s="209" t="n">
        <f aca="false">DD363*K363</f>
        <v>0</v>
      </c>
      <c r="DF363" s="209" t="n">
        <f aca="false">DD363*M363</f>
        <v>0</v>
      </c>
      <c r="DG363" s="210"/>
      <c r="DH363" s="43"/>
      <c r="DI363" s="211"/>
      <c r="DJ363" s="112"/>
      <c r="DK363" s="162" t="n">
        <f aca="false">IF(DB363=1,M363,0)</f>
        <v>0</v>
      </c>
      <c r="DL363" s="212" t="n">
        <f aca="false">IF(AND(CZ363=1,DD363=1),2,DD363)</f>
        <v>1</v>
      </c>
      <c r="DM363" s="55" t="n">
        <f aca="false">IF(AND(DL363=2,DL364=2),2,IF(AND(DL363=2,DL364=1),3,DL363))</f>
        <v>1</v>
      </c>
      <c r="DN363" s="55" t="n">
        <f aca="false">IF(DM363=2,2,IF(AND(DM363=3,DM365=1),4,DM363))</f>
        <v>1</v>
      </c>
      <c r="DO363" s="55" t="n">
        <f aca="false">IF(DN363=2,2,IF(AND(DN363=4,DN366=1),5,DN363))</f>
        <v>1</v>
      </c>
      <c r="DP363" s="55" t="n">
        <f aca="false">IF(DO363=2,2,IF(AND(DO363=5,DO367=1),6,DO363))</f>
        <v>1</v>
      </c>
      <c r="DQ363" s="55" t="n">
        <f aca="false">IF(DP363=2,2,IF(AND(DP363=6,DP368=1),7,DP363))</f>
        <v>1</v>
      </c>
      <c r="DR363" s="55" t="n">
        <f aca="false">IF(DQ363=2,2,IF(AND(DQ363=7,DQ369=1),8,DQ363))</f>
        <v>1</v>
      </c>
      <c r="DS363" s="55" t="n">
        <f aca="false">IF(DR363=2,2,IF(AND(DR363=8,DR370=1),9,DR363))</f>
        <v>1</v>
      </c>
      <c r="DT363" s="55" t="n">
        <f aca="false">IF(DS363=2,2,IF(AND(DS363=9,DS371=1),10,DS363))</f>
        <v>1</v>
      </c>
      <c r="DU363" s="55" t="n">
        <f aca="false">IF(DT363=2,2,IF(AND(DT363=10,DT372=1),11,DT363))</f>
        <v>1</v>
      </c>
      <c r="DV363" s="55" t="n">
        <f aca="false">IF(DU363=2,2,IF(AND(DU363=11,DU373=1),12,DU363))</f>
        <v>1</v>
      </c>
      <c r="DW363" s="55" t="n">
        <f aca="false">IF(DV363=2,2,IF(AND(DV363=12,DV374=1),13,DV363))</f>
        <v>1</v>
      </c>
      <c r="DX363" s="55" t="n">
        <f aca="false">IF(DW363=2,2,IF(AND(DW363=13,DW375=1),14,DW363))</f>
        <v>1</v>
      </c>
      <c r="DY363" s="55" t="n">
        <f aca="false">IF(DX363=2,2,IF(AND(DX363=14,DX376=1),15,DX363))</f>
        <v>1</v>
      </c>
      <c r="DZ363" s="55" t="n">
        <f aca="false">IF(DY363=2,2,IF(AND(DY363=15,DY377=1),16,DY363))</f>
        <v>1</v>
      </c>
      <c r="EA363" s="55" t="n">
        <f aca="false">IF(DZ363=2,2,IF(AND(DZ363=16,DZ378=1),17,DZ363))</f>
        <v>1</v>
      </c>
      <c r="EB363" s="55" t="n">
        <f aca="false">IF(EA363=2,2,IF(AND(EA363=17,EA379=1),18,EA363))</f>
        <v>1</v>
      </c>
      <c r="EC363" s="213" t="n">
        <f aca="false">IF(EB363=2,2,IF(AND(EB363=18,EB380=1),19,EB363))</f>
        <v>1</v>
      </c>
      <c r="ED363" s="214" t="n">
        <f aca="false">IF(EC363=2,DK363,IF(EC363=3,(DK363+DK364),IF(EC363=4,(DK363+DK364+DK365),IF(EC363=5,(DK363+DK364+DK365+DK366),IF(EC363=6,(DK363+DK364+DK365+DK366+DK367),IF(EC363=7,(DK363+DK364+DK365+DK366+DK367+DK368),0))))))</f>
        <v>0</v>
      </c>
      <c r="EE363" s="215" t="n">
        <f aca="false">IF(EC363=8,(DK363+DK364+DK365+DK366+DK367+DK368+DK369),IF(EC363=9,(DK363+DK364+DK365+DK366+DK367+DK368+DK369+DK370),IF(EC363=10,(DK363+DK364+DK365+DK366+DK367+DK368+DK369+DK370+DK371),IF(EC363=11,(DK363+DK364+DK365+DK366+DK367+DK368+DK369+DK370+DK371+DK372),IF(EC363=12,(DK363+DK364+DK365+DK366+DK367+DK368+DK369+DK370+DK371+DK372+DK373),IF(EC363=13,(DK363+DK364+DK365+DK366+DK367+DK368+DK369+DK370+DK371+DK372+DK373+DK374),0))))))</f>
        <v>0</v>
      </c>
      <c r="EF363" s="215" t="n">
        <f aca="false">IF(EC363=14,SUM(DK363:DK375),IF(EC363=15,SUM(DK363:DK376),IF(EC363=16,SUM(DK363:DK377),IF(EC363=17,SUM(DK363:DK378),IF(EC363=18,SUM(DK363:DK379),IF(EC363=19,SUM(DK363:DK380),0))))))</f>
        <v>0</v>
      </c>
      <c r="EG363" s="216" t="n">
        <f aca="false">ED363+EE363+EF363</f>
        <v>0</v>
      </c>
      <c r="EH363" s="215"/>
      <c r="EI363" s="216"/>
      <c r="EJ363" s="113" t="n">
        <f aca="false">EG363+EI363</f>
        <v>0</v>
      </c>
      <c r="EK363" s="113"/>
      <c r="EL363" s="113"/>
      <c r="EM363" s="113"/>
      <c r="EN363" s="113"/>
    </row>
    <row r="364" s="16" customFormat="true" ht="27" hidden="false" customHeight="true" outlineLevel="0" collapsed="false">
      <c r="B364" s="164" t="str">
        <f aca="false">IF(M364&gt;0,"Wypełnione","")</f>
        <v/>
      </c>
      <c r="C364" s="165" t="str">
        <f aca="false">IF(AU364=1,SUM(AU$11:AU364),"")</f>
        <v/>
      </c>
      <c r="D364" s="166"/>
      <c r="E364" s="167"/>
      <c r="F364" s="168"/>
      <c r="G364" s="169"/>
      <c r="H364" s="170"/>
      <c r="I364" s="168"/>
      <c r="J364" s="169"/>
      <c r="K364" s="170"/>
      <c r="L364" s="171"/>
      <c r="M364" s="172"/>
      <c r="N364" s="173"/>
      <c r="O364" s="173"/>
      <c r="P364" s="174"/>
      <c r="Q364" s="175"/>
      <c r="R364" s="175"/>
      <c r="S364" s="175"/>
      <c r="T364" s="175"/>
      <c r="U364" s="176"/>
      <c r="V364" s="177"/>
      <c r="W364" s="178"/>
      <c r="X364" s="178"/>
      <c r="Y364" s="178"/>
      <c r="Z364" s="178"/>
      <c r="AA364" s="178"/>
      <c r="AB364" s="178"/>
      <c r="AC364" s="178"/>
      <c r="AD364" s="178"/>
      <c r="AE364" s="179"/>
      <c r="AF364" s="180"/>
      <c r="AG364" s="177"/>
      <c r="AH364" s="178"/>
      <c r="AI364" s="181"/>
      <c r="AJ364" s="182"/>
      <c r="AK364" s="169"/>
      <c r="AL364" s="183"/>
      <c r="AM364" s="184"/>
      <c r="AN364" s="184"/>
      <c r="AO364" s="183"/>
      <c r="AP364" s="185"/>
      <c r="AQ364" s="186" t="str">
        <f aca="false">IF(BG364+BJ364&gt;0,"Wpisz miarę.","")</f>
        <v/>
      </c>
      <c r="AR364" s="187" t="n">
        <v>1</v>
      </c>
      <c r="AU364" s="188" t="n">
        <f aca="false">AW364</f>
        <v>0</v>
      </c>
      <c r="AV364" s="189" t="b">
        <f aca="false">ISNONTEXT(D364)</f>
        <v>1</v>
      </c>
      <c r="AW364" s="55" t="n">
        <f aca="false">IF(AV364=TRUE(),0,1)</f>
        <v>0</v>
      </c>
      <c r="AX364" s="190" t="n">
        <f aca="false">IF(D364=0,1,COUNTIF(D$12:D$401,D364))</f>
        <v>1</v>
      </c>
      <c r="AY364" s="191" t="n">
        <f aca="false">IF(AX364&gt;1,1,0)</f>
        <v>0</v>
      </c>
      <c r="BD364" s="193"/>
      <c r="BE364" s="193"/>
      <c r="BG364" s="194" t="n">
        <f aca="false">IF(AND(BH364&gt;0,BI364=0),1,0)</f>
        <v>0</v>
      </c>
      <c r="BH364" s="195" t="n">
        <f aca="false">AE364</f>
        <v>0</v>
      </c>
      <c r="BI364" s="187" t="n">
        <f aca="false">AF364</f>
        <v>0</v>
      </c>
      <c r="BJ364" s="194" t="n">
        <f aca="false">IF(AND(BK364&gt;0,BL364=0),1,0)</f>
        <v>0</v>
      </c>
      <c r="BK364" s="195" t="n">
        <f aca="false">AJ364</f>
        <v>0</v>
      </c>
      <c r="BL364" s="187" t="n">
        <f aca="false">AK364</f>
        <v>0</v>
      </c>
      <c r="BN364" s="196" t="n">
        <f aca="false">IF(P364&gt;0,1,0)</f>
        <v>0</v>
      </c>
      <c r="BO364" s="196" t="n">
        <f aca="false">IF(Q364&gt;0,1,0)</f>
        <v>0</v>
      </c>
      <c r="BP364" s="196" t="n">
        <f aca="false">IF(R364&gt;0,1,0)</f>
        <v>0</v>
      </c>
      <c r="BQ364" s="196" t="n">
        <f aca="false">IF(S364&gt;0,1,0)</f>
        <v>0</v>
      </c>
      <c r="BR364" s="196" t="n">
        <f aca="false">IF(T364&gt;0,1,0)</f>
        <v>0</v>
      </c>
      <c r="BS364" s="196" t="n">
        <f aca="false">IF(U364&gt;0,1,0)</f>
        <v>0</v>
      </c>
      <c r="BT364" s="197" t="n">
        <f aca="false">IF(SUM(BN364:BS364)&lt;=1,0,164)</f>
        <v>0</v>
      </c>
      <c r="CA364" s="27"/>
      <c r="CB364" s="199" t="str">
        <f aca="false">IF(ROUND(EJ364,2)=0,"",ROUND((K364-EJ364),2))</f>
        <v/>
      </c>
      <c r="CC364" s="200" t="str">
        <f aca="false">IF(CB364=0,"OK.",IF(CB364="","","Popraw  ;)"))</f>
        <v/>
      </c>
      <c r="CD364" s="201" t="str">
        <f aca="false">IF(ROWS(AP364:AP365)&gt;2,"Pamiętaj o wpisaniu WYPEŁNIONE do kol. z Filtrem","")</f>
        <v/>
      </c>
      <c r="CE364" s="217"/>
      <c r="CF364" s="218"/>
      <c r="CG364" s="218"/>
      <c r="CH364" s="218"/>
      <c r="CI364" s="220"/>
      <c r="CJ364" s="27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05" t="b">
        <f aca="false">ISNUMBER(D364)</f>
        <v>0</v>
      </c>
      <c r="CV364" s="206" t="b">
        <f aca="false">ISBLANK(D364)</f>
        <v>1</v>
      </c>
      <c r="CW364" s="189" t="b">
        <f aca="false">IF(CU364=CV364,FALSE(),TRUE())</f>
        <v>1</v>
      </c>
      <c r="CX364" s="55" t="n">
        <f aca="false">IF(CW364=TRUE(),0,1)</f>
        <v>0</v>
      </c>
      <c r="CY364" s="27"/>
      <c r="CZ364" s="55" t="n">
        <f aca="false">CX364</f>
        <v>0</v>
      </c>
      <c r="DA364" s="208" t="n">
        <f aca="false">IF(CZ364=0,DA363,CZ364)</f>
        <v>1</v>
      </c>
      <c r="DB364" s="161" t="n">
        <f aca="false">IF(DA364=1,1,IF(DA364=10,10,IF(DA364=20,20,10)))</f>
        <v>1</v>
      </c>
      <c r="DC364" s="27"/>
      <c r="DD364" s="208" t="n">
        <f aca="false">IF(DB364=1,1,0)</f>
        <v>1</v>
      </c>
      <c r="DE364" s="209" t="n">
        <f aca="false">DD364*K364</f>
        <v>0</v>
      </c>
      <c r="DF364" s="209" t="n">
        <f aca="false">DD364*M364</f>
        <v>0</v>
      </c>
      <c r="DG364" s="210"/>
      <c r="DH364" s="43"/>
      <c r="DI364" s="211"/>
      <c r="DJ364" s="112"/>
      <c r="DK364" s="162" t="n">
        <f aca="false">IF(DB364=1,M364,0)</f>
        <v>0</v>
      </c>
      <c r="DL364" s="212" t="n">
        <f aca="false">IF(AND(CZ364=1,DD364=1),2,DD364)</f>
        <v>1</v>
      </c>
      <c r="DM364" s="55" t="n">
        <f aca="false">IF(AND(DL364=2,DL365=2),2,IF(AND(DL364=2,DL365=1),3,DL364))</f>
        <v>1</v>
      </c>
      <c r="DN364" s="55" t="n">
        <f aca="false">IF(DM364=2,2,IF(AND(DM364=3,DM366=1),4,DM364))</f>
        <v>1</v>
      </c>
      <c r="DO364" s="55" t="n">
        <f aca="false">IF(DN364=2,2,IF(AND(DN364=4,DN367=1),5,DN364))</f>
        <v>1</v>
      </c>
      <c r="DP364" s="55" t="n">
        <f aca="false">IF(DO364=2,2,IF(AND(DO364=5,DO368=1),6,DO364))</f>
        <v>1</v>
      </c>
      <c r="DQ364" s="55" t="n">
        <f aca="false">IF(DP364=2,2,IF(AND(DP364=6,DP369=1),7,DP364))</f>
        <v>1</v>
      </c>
      <c r="DR364" s="55" t="n">
        <f aca="false">IF(DQ364=2,2,IF(AND(DQ364=7,DQ370=1),8,DQ364))</f>
        <v>1</v>
      </c>
      <c r="DS364" s="55" t="n">
        <f aca="false">IF(DR364=2,2,IF(AND(DR364=8,DR371=1),9,DR364))</f>
        <v>1</v>
      </c>
      <c r="DT364" s="55" t="n">
        <f aca="false">IF(DS364=2,2,IF(AND(DS364=9,DS372=1),10,DS364))</f>
        <v>1</v>
      </c>
      <c r="DU364" s="55" t="n">
        <f aca="false">IF(DT364=2,2,IF(AND(DT364=10,DT373=1),11,DT364))</f>
        <v>1</v>
      </c>
      <c r="DV364" s="55" t="n">
        <f aca="false">IF(DU364=2,2,IF(AND(DU364=11,DU374=1),12,DU364))</f>
        <v>1</v>
      </c>
      <c r="DW364" s="55" t="n">
        <f aca="false">IF(DV364=2,2,IF(AND(DV364=12,DV375=1),13,DV364))</f>
        <v>1</v>
      </c>
      <c r="DX364" s="55" t="n">
        <f aca="false">IF(DW364=2,2,IF(AND(DW364=13,DW376=1),14,DW364))</f>
        <v>1</v>
      </c>
      <c r="DY364" s="55" t="n">
        <f aca="false">IF(DX364=2,2,IF(AND(DX364=14,DX377=1),15,DX364))</f>
        <v>1</v>
      </c>
      <c r="DZ364" s="55" t="n">
        <f aca="false">IF(DY364=2,2,IF(AND(DY364=15,DY378=1),16,DY364))</f>
        <v>1</v>
      </c>
      <c r="EA364" s="55" t="n">
        <f aca="false">IF(DZ364=2,2,IF(AND(DZ364=16,DZ379=1),17,DZ364))</f>
        <v>1</v>
      </c>
      <c r="EB364" s="55" t="n">
        <f aca="false">IF(EA364=2,2,IF(AND(EA364=17,EA380=1),18,EA364))</f>
        <v>1</v>
      </c>
      <c r="EC364" s="213" t="n">
        <f aca="false">IF(EB364=2,2,IF(AND(EB364=18,EB381=1),19,EB364))</f>
        <v>1</v>
      </c>
      <c r="ED364" s="214" t="n">
        <f aca="false">IF(EC364=2,DK364,IF(EC364=3,(DK364+DK365),IF(EC364=4,(DK364+DK365+DK366),IF(EC364=5,(DK364+DK365+DK366+DK367),IF(EC364=6,(DK364+DK365+DK366+DK367+DK368),IF(EC364=7,(DK364+DK365+DK366+DK367+DK368+DK369),0))))))</f>
        <v>0</v>
      </c>
      <c r="EE364" s="215" t="n">
        <f aca="false">IF(EC364=8,(DK364+DK365+DK366+DK367+DK368+DK369+DK370),IF(EC364=9,(DK364+DK365+DK366+DK367+DK368+DK369+DK370+DK371),IF(EC364=10,(DK364+DK365+DK366+DK367+DK368+DK369+DK370+DK371+DK372),IF(EC364=11,(DK364+DK365+DK366+DK367+DK368+DK369+DK370+DK371+DK372+DK373),IF(EC364=12,(DK364+DK365+DK366+DK367+DK368+DK369+DK370+DK371+DK372+DK373+DK374),IF(EC364=13,(DK364+DK365+DK366+DK367+DK368+DK369+DK370+DK371+DK372+DK373+DK374+DK375),0))))))</f>
        <v>0</v>
      </c>
      <c r="EF364" s="215" t="n">
        <f aca="false">IF(EC364=14,SUM(DK364:DK376),IF(EC364=15,SUM(DK364:DK377),IF(EC364=16,SUM(DK364:DK378),IF(EC364=17,SUM(DK364:DK379),IF(EC364=18,SUM(DK364:DK380),IF(EC364=19,SUM(DK364:DK381),0))))))</f>
        <v>0</v>
      </c>
      <c r="EG364" s="216" t="n">
        <f aca="false">ED364+EE364+EF364</f>
        <v>0</v>
      </c>
      <c r="EH364" s="215"/>
      <c r="EI364" s="216"/>
      <c r="EJ364" s="113" t="n">
        <f aca="false">EG364+EI364</f>
        <v>0</v>
      </c>
      <c r="EK364" s="113"/>
      <c r="EL364" s="113"/>
      <c r="EM364" s="113"/>
      <c r="EN364" s="113"/>
    </row>
    <row r="365" s="16" customFormat="true" ht="27" hidden="false" customHeight="true" outlineLevel="0" collapsed="false">
      <c r="B365" s="164" t="str">
        <f aca="false">IF(M365&gt;0,"Wypełnione","")</f>
        <v/>
      </c>
      <c r="C365" s="165" t="str">
        <f aca="false">IF(AU365=1,SUM(AU$11:AU365),"")</f>
        <v/>
      </c>
      <c r="D365" s="166"/>
      <c r="E365" s="167"/>
      <c r="F365" s="168"/>
      <c r="G365" s="169"/>
      <c r="H365" s="170"/>
      <c r="I365" s="168"/>
      <c r="J365" s="169"/>
      <c r="K365" s="170"/>
      <c r="L365" s="171"/>
      <c r="M365" s="172"/>
      <c r="N365" s="173"/>
      <c r="O365" s="173"/>
      <c r="P365" s="174"/>
      <c r="Q365" s="175"/>
      <c r="R365" s="175"/>
      <c r="S365" s="175"/>
      <c r="T365" s="175"/>
      <c r="U365" s="176"/>
      <c r="V365" s="177"/>
      <c r="W365" s="178"/>
      <c r="X365" s="178"/>
      <c r="Y365" s="178"/>
      <c r="Z365" s="178"/>
      <c r="AA365" s="178"/>
      <c r="AB365" s="178"/>
      <c r="AC365" s="178"/>
      <c r="AD365" s="178"/>
      <c r="AE365" s="179"/>
      <c r="AF365" s="180"/>
      <c r="AG365" s="177"/>
      <c r="AH365" s="178"/>
      <c r="AI365" s="181"/>
      <c r="AJ365" s="182"/>
      <c r="AK365" s="169"/>
      <c r="AL365" s="183"/>
      <c r="AM365" s="184"/>
      <c r="AN365" s="184"/>
      <c r="AO365" s="183"/>
      <c r="AP365" s="185"/>
      <c r="AQ365" s="186" t="str">
        <f aca="false">IF(BG365+BJ365&gt;0,"Wpisz miarę.","")</f>
        <v/>
      </c>
      <c r="AR365" s="187" t="n">
        <v>1</v>
      </c>
      <c r="AU365" s="188" t="n">
        <f aca="false">AW365</f>
        <v>0</v>
      </c>
      <c r="AV365" s="189" t="b">
        <f aca="false">ISNONTEXT(D365)</f>
        <v>1</v>
      </c>
      <c r="AW365" s="55" t="n">
        <f aca="false">IF(AV365=TRUE(),0,1)</f>
        <v>0</v>
      </c>
      <c r="AX365" s="190" t="n">
        <f aca="false">IF(D365=0,1,COUNTIF(D$12:D$401,D365))</f>
        <v>1</v>
      </c>
      <c r="AY365" s="191" t="n">
        <f aca="false">IF(AX365&gt;1,1,0)</f>
        <v>0</v>
      </c>
      <c r="BD365" s="193"/>
      <c r="BE365" s="193"/>
      <c r="BG365" s="194" t="n">
        <f aca="false">IF(AND(BH365&gt;0,BI365=0),1,0)</f>
        <v>0</v>
      </c>
      <c r="BH365" s="195" t="n">
        <f aca="false">AE365</f>
        <v>0</v>
      </c>
      <c r="BI365" s="187" t="n">
        <f aca="false">AF365</f>
        <v>0</v>
      </c>
      <c r="BJ365" s="194" t="n">
        <f aca="false">IF(AND(BK365&gt;0,BL365=0),1,0)</f>
        <v>0</v>
      </c>
      <c r="BK365" s="195" t="n">
        <f aca="false">AJ365</f>
        <v>0</v>
      </c>
      <c r="BL365" s="187" t="n">
        <f aca="false">AK365</f>
        <v>0</v>
      </c>
      <c r="BN365" s="196" t="n">
        <f aca="false">IF(P365&gt;0,1,0)</f>
        <v>0</v>
      </c>
      <c r="BO365" s="196" t="n">
        <f aca="false">IF(Q365&gt;0,1,0)</f>
        <v>0</v>
      </c>
      <c r="BP365" s="196" t="n">
        <f aca="false">IF(R365&gt;0,1,0)</f>
        <v>0</v>
      </c>
      <c r="BQ365" s="196" t="n">
        <f aca="false">IF(S365&gt;0,1,0)</f>
        <v>0</v>
      </c>
      <c r="BR365" s="196" t="n">
        <f aca="false">IF(T365&gt;0,1,0)</f>
        <v>0</v>
      </c>
      <c r="BS365" s="196" t="n">
        <f aca="false">IF(U365&gt;0,1,0)</f>
        <v>0</v>
      </c>
      <c r="BT365" s="197" t="n">
        <f aca="false">IF(SUM(BN365:BS365)&lt;=1,0,164)</f>
        <v>0</v>
      </c>
      <c r="CA365" s="27"/>
      <c r="CB365" s="199" t="str">
        <f aca="false">IF(ROUND(EJ365,2)=0,"",ROUND((K365-EJ365),2))</f>
        <v/>
      </c>
      <c r="CC365" s="200" t="str">
        <f aca="false">IF(CB365=0,"OK.",IF(CB365="","","Popraw  ;)"))</f>
        <v/>
      </c>
      <c r="CD365" s="201" t="str">
        <f aca="false">IF(ROWS(AP365:AP366)&gt;2,"Pamiętaj o wpisaniu WYPEŁNIONE do kol. z Filtrem","")</f>
        <v/>
      </c>
      <c r="CE365" s="217"/>
      <c r="CF365" s="218"/>
      <c r="CG365" s="218"/>
      <c r="CH365" s="218"/>
      <c r="CI365" s="220"/>
      <c r="CJ365" s="27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05" t="b">
        <f aca="false">ISNUMBER(D365)</f>
        <v>0</v>
      </c>
      <c r="CV365" s="206" t="b">
        <f aca="false">ISBLANK(D365)</f>
        <v>1</v>
      </c>
      <c r="CW365" s="189" t="b">
        <f aca="false">IF(CU365=CV365,FALSE(),TRUE())</f>
        <v>1</v>
      </c>
      <c r="CX365" s="55" t="n">
        <f aca="false">IF(CW365=TRUE(),0,1)</f>
        <v>0</v>
      </c>
      <c r="CY365" s="27"/>
      <c r="CZ365" s="55" t="n">
        <f aca="false">CX365</f>
        <v>0</v>
      </c>
      <c r="DA365" s="208" t="n">
        <f aca="false">IF(CZ365=0,DA364,CZ365)</f>
        <v>1</v>
      </c>
      <c r="DB365" s="161" t="n">
        <f aca="false">IF(DA365=1,1,IF(DA365=10,10,IF(DA365=20,20,10)))</f>
        <v>1</v>
      </c>
      <c r="DC365" s="27"/>
      <c r="DD365" s="208" t="n">
        <f aca="false">IF(DB365=1,1,0)</f>
        <v>1</v>
      </c>
      <c r="DE365" s="209" t="n">
        <f aca="false">DD365*K365</f>
        <v>0</v>
      </c>
      <c r="DF365" s="209" t="n">
        <f aca="false">DD365*M365</f>
        <v>0</v>
      </c>
      <c r="DG365" s="210"/>
      <c r="DH365" s="43"/>
      <c r="DI365" s="211"/>
      <c r="DJ365" s="112"/>
      <c r="DK365" s="162" t="n">
        <f aca="false">IF(DB365=1,M365,0)</f>
        <v>0</v>
      </c>
      <c r="DL365" s="212" t="n">
        <f aca="false">IF(AND(CZ365=1,DD365=1),2,DD365)</f>
        <v>1</v>
      </c>
      <c r="DM365" s="55" t="n">
        <f aca="false">IF(AND(DL365=2,DL366=2),2,IF(AND(DL365=2,DL366=1),3,DL365))</f>
        <v>1</v>
      </c>
      <c r="DN365" s="55" t="n">
        <f aca="false">IF(DM365=2,2,IF(AND(DM365=3,DM367=1),4,DM365))</f>
        <v>1</v>
      </c>
      <c r="DO365" s="55" t="n">
        <f aca="false">IF(DN365=2,2,IF(AND(DN365=4,DN368=1),5,DN365))</f>
        <v>1</v>
      </c>
      <c r="DP365" s="55" t="n">
        <f aca="false">IF(DO365=2,2,IF(AND(DO365=5,DO369=1),6,DO365))</f>
        <v>1</v>
      </c>
      <c r="DQ365" s="55" t="n">
        <f aca="false">IF(DP365=2,2,IF(AND(DP365=6,DP370=1),7,DP365))</f>
        <v>1</v>
      </c>
      <c r="DR365" s="55" t="n">
        <f aca="false">IF(DQ365=2,2,IF(AND(DQ365=7,DQ371=1),8,DQ365))</f>
        <v>1</v>
      </c>
      <c r="DS365" s="55" t="n">
        <f aca="false">IF(DR365=2,2,IF(AND(DR365=8,DR372=1),9,DR365))</f>
        <v>1</v>
      </c>
      <c r="DT365" s="55" t="n">
        <f aca="false">IF(DS365=2,2,IF(AND(DS365=9,DS373=1),10,DS365))</f>
        <v>1</v>
      </c>
      <c r="DU365" s="55" t="n">
        <f aca="false">IF(DT365=2,2,IF(AND(DT365=10,DT374=1),11,DT365))</f>
        <v>1</v>
      </c>
      <c r="DV365" s="55" t="n">
        <f aca="false">IF(DU365=2,2,IF(AND(DU365=11,DU375=1),12,DU365))</f>
        <v>1</v>
      </c>
      <c r="DW365" s="55" t="n">
        <f aca="false">IF(DV365=2,2,IF(AND(DV365=12,DV376=1),13,DV365))</f>
        <v>1</v>
      </c>
      <c r="DX365" s="55" t="n">
        <f aca="false">IF(DW365=2,2,IF(AND(DW365=13,DW377=1),14,DW365))</f>
        <v>1</v>
      </c>
      <c r="DY365" s="55" t="n">
        <f aca="false">IF(DX365=2,2,IF(AND(DX365=14,DX378=1),15,DX365))</f>
        <v>1</v>
      </c>
      <c r="DZ365" s="55" t="n">
        <f aca="false">IF(DY365=2,2,IF(AND(DY365=15,DY379=1),16,DY365))</f>
        <v>1</v>
      </c>
      <c r="EA365" s="55" t="n">
        <f aca="false">IF(DZ365=2,2,IF(AND(DZ365=16,DZ380=1),17,DZ365))</f>
        <v>1</v>
      </c>
      <c r="EB365" s="55" t="n">
        <f aca="false">IF(EA365=2,2,IF(AND(EA365=17,EA381=1),18,EA365))</f>
        <v>1</v>
      </c>
      <c r="EC365" s="213" t="n">
        <f aca="false">IF(EB365=2,2,IF(AND(EB365=18,EB382=1),19,EB365))</f>
        <v>1</v>
      </c>
      <c r="ED365" s="214" t="n">
        <f aca="false">IF(EC365=2,DK365,IF(EC365=3,(DK365+DK366),IF(EC365=4,(DK365+DK366+DK367),IF(EC365=5,(DK365+DK366+DK367+DK368),IF(EC365=6,(DK365+DK366+DK367+DK368+DK369),IF(EC365=7,(DK365+DK366+DK367+DK368+DK369+DK370),0))))))</f>
        <v>0</v>
      </c>
      <c r="EE365" s="215" t="n">
        <f aca="false">IF(EC365=8,(DK365+DK366+DK367+DK368+DK369+DK370+DK371),IF(EC365=9,(DK365+DK366+DK367+DK368+DK369+DK370+DK371+DK372),IF(EC365=10,(DK365+DK366+DK367+DK368+DK369+DK370+DK371+DK372+DK373),IF(EC365=11,(DK365+DK366+DK367+DK368+DK369+DK370+DK371+DK372+DK373+DK374),IF(EC365=12,(DK365+DK366+DK367+DK368+DK369+DK370+DK371+DK372+DK373+DK374+DK375),IF(EC365=13,(DK365+DK366+DK367+DK368+DK369+DK370+DK371+DK372+DK373+DK374+DK375+DK376),0))))))</f>
        <v>0</v>
      </c>
      <c r="EF365" s="215" t="n">
        <f aca="false">IF(EC365=14,SUM(DK365:DK377),IF(EC365=15,SUM(DK365:DK378),IF(EC365=16,SUM(DK365:DK379),IF(EC365=17,SUM(DK365:DK380),IF(EC365=18,SUM(DK365:DK381),IF(EC365=19,SUM(DK365:DK382),0))))))</f>
        <v>0</v>
      </c>
      <c r="EG365" s="216" t="n">
        <f aca="false">ED365+EE365+EF365</f>
        <v>0</v>
      </c>
      <c r="EH365" s="215"/>
      <c r="EI365" s="216"/>
      <c r="EJ365" s="113" t="n">
        <f aca="false">EG365+EI365</f>
        <v>0</v>
      </c>
      <c r="EK365" s="113"/>
      <c r="EL365" s="113"/>
      <c r="EM365" s="113"/>
      <c r="EN365" s="113"/>
    </row>
    <row r="366" s="16" customFormat="true" ht="27" hidden="false" customHeight="true" outlineLevel="0" collapsed="false">
      <c r="B366" s="164" t="str">
        <f aca="false">IF(M366&gt;0,"Wypełnione","")</f>
        <v/>
      </c>
      <c r="C366" s="165" t="str">
        <f aca="false">IF(AU366=1,SUM(AU$11:AU366),"")</f>
        <v/>
      </c>
      <c r="D366" s="166"/>
      <c r="E366" s="167"/>
      <c r="F366" s="168"/>
      <c r="G366" s="169"/>
      <c r="H366" s="170"/>
      <c r="I366" s="168"/>
      <c r="J366" s="169"/>
      <c r="K366" s="170"/>
      <c r="L366" s="171"/>
      <c r="M366" s="172"/>
      <c r="N366" s="173"/>
      <c r="O366" s="173"/>
      <c r="P366" s="174"/>
      <c r="Q366" s="175"/>
      <c r="R366" s="175"/>
      <c r="S366" s="175"/>
      <c r="T366" s="175"/>
      <c r="U366" s="176"/>
      <c r="V366" s="177"/>
      <c r="W366" s="178"/>
      <c r="X366" s="178"/>
      <c r="Y366" s="178"/>
      <c r="Z366" s="178"/>
      <c r="AA366" s="178"/>
      <c r="AB366" s="178"/>
      <c r="AC366" s="178"/>
      <c r="AD366" s="178"/>
      <c r="AE366" s="179"/>
      <c r="AF366" s="180"/>
      <c r="AG366" s="177"/>
      <c r="AH366" s="178"/>
      <c r="AI366" s="181"/>
      <c r="AJ366" s="182"/>
      <c r="AK366" s="169"/>
      <c r="AL366" s="183"/>
      <c r="AM366" s="184"/>
      <c r="AN366" s="184"/>
      <c r="AO366" s="183"/>
      <c r="AP366" s="185"/>
      <c r="AQ366" s="186" t="str">
        <f aca="false">IF(BG366+BJ366&gt;0,"Wpisz miarę.","")</f>
        <v/>
      </c>
      <c r="AR366" s="187" t="n">
        <v>1</v>
      </c>
      <c r="AU366" s="188" t="n">
        <f aca="false">AW366</f>
        <v>0</v>
      </c>
      <c r="AV366" s="189" t="b">
        <f aca="false">ISNONTEXT(D366)</f>
        <v>1</v>
      </c>
      <c r="AW366" s="55" t="n">
        <f aca="false">IF(AV366=TRUE(),0,1)</f>
        <v>0</v>
      </c>
      <c r="AX366" s="190" t="n">
        <f aca="false">IF(D366=0,1,COUNTIF(D$12:D$401,D366))</f>
        <v>1</v>
      </c>
      <c r="AY366" s="191" t="n">
        <f aca="false">IF(AX366&gt;1,1,0)</f>
        <v>0</v>
      </c>
      <c r="BD366" s="193"/>
      <c r="BE366" s="193"/>
      <c r="BG366" s="194" t="n">
        <f aca="false">IF(AND(BH366&gt;0,BI366=0),1,0)</f>
        <v>0</v>
      </c>
      <c r="BH366" s="195" t="n">
        <f aca="false">AE366</f>
        <v>0</v>
      </c>
      <c r="BI366" s="187" t="n">
        <f aca="false">AF366</f>
        <v>0</v>
      </c>
      <c r="BJ366" s="194" t="n">
        <f aca="false">IF(AND(BK366&gt;0,BL366=0),1,0)</f>
        <v>0</v>
      </c>
      <c r="BK366" s="195" t="n">
        <f aca="false">AJ366</f>
        <v>0</v>
      </c>
      <c r="BL366" s="187" t="n">
        <f aca="false">AK366</f>
        <v>0</v>
      </c>
      <c r="BN366" s="196" t="n">
        <f aca="false">IF(P366&gt;0,1,0)</f>
        <v>0</v>
      </c>
      <c r="BO366" s="196" t="n">
        <f aca="false">IF(Q366&gt;0,1,0)</f>
        <v>0</v>
      </c>
      <c r="BP366" s="196" t="n">
        <f aca="false">IF(R366&gt;0,1,0)</f>
        <v>0</v>
      </c>
      <c r="BQ366" s="196" t="n">
        <f aca="false">IF(S366&gt;0,1,0)</f>
        <v>0</v>
      </c>
      <c r="BR366" s="196" t="n">
        <f aca="false">IF(T366&gt;0,1,0)</f>
        <v>0</v>
      </c>
      <c r="BS366" s="196" t="n">
        <f aca="false">IF(U366&gt;0,1,0)</f>
        <v>0</v>
      </c>
      <c r="BT366" s="197" t="n">
        <f aca="false">IF(SUM(BN366:BS366)&lt;=1,0,164)</f>
        <v>0</v>
      </c>
      <c r="CA366" s="27"/>
      <c r="CB366" s="199" t="str">
        <f aca="false">IF(ROUND(EJ366,2)=0,"",ROUND((K366-EJ366),2))</f>
        <v/>
      </c>
      <c r="CC366" s="200" t="str">
        <f aca="false">IF(CB366=0,"OK.",IF(CB366="","","Popraw  ;)"))</f>
        <v/>
      </c>
      <c r="CD366" s="201" t="str">
        <f aca="false">IF(ROWS(AP366:AP367)&gt;2,"Pamiętaj o wpisaniu WYPEŁNIONE do kol. z Filtrem","")</f>
        <v/>
      </c>
      <c r="CE366" s="217"/>
      <c r="CF366" s="218"/>
      <c r="CG366" s="218"/>
      <c r="CH366" s="218"/>
      <c r="CI366" s="220"/>
      <c r="CJ366" s="27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05" t="b">
        <f aca="false">ISNUMBER(D366)</f>
        <v>0</v>
      </c>
      <c r="CV366" s="206" t="b">
        <f aca="false">ISBLANK(D366)</f>
        <v>1</v>
      </c>
      <c r="CW366" s="189" t="b">
        <f aca="false">IF(CU366=CV366,FALSE(),TRUE())</f>
        <v>1</v>
      </c>
      <c r="CX366" s="55" t="n">
        <f aca="false">IF(CW366=TRUE(),0,1)</f>
        <v>0</v>
      </c>
      <c r="CY366" s="27"/>
      <c r="CZ366" s="55" t="n">
        <f aca="false">CX366</f>
        <v>0</v>
      </c>
      <c r="DA366" s="208" t="n">
        <f aca="false">IF(CZ366=0,DA365,CZ366)</f>
        <v>1</v>
      </c>
      <c r="DB366" s="161" t="n">
        <f aca="false">IF(DA366=1,1,IF(DA366=10,10,IF(DA366=20,20,10)))</f>
        <v>1</v>
      </c>
      <c r="DC366" s="27"/>
      <c r="DD366" s="208" t="n">
        <f aca="false">IF(DB366=1,1,0)</f>
        <v>1</v>
      </c>
      <c r="DE366" s="209" t="n">
        <f aca="false">DD366*K366</f>
        <v>0</v>
      </c>
      <c r="DF366" s="209" t="n">
        <f aca="false">DD366*M366</f>
        <v>0</v>
      </c>
      <c r="DG366" s="210"/>
      <c r="DH366" s="43"/>
      <c r="DI366" s="211"/>
      <c r="DJ366" s="112"/>
      <c r="DK366" s="162" t="n">
        <f aca="false">IF(DB366=1,M366,0)</f>
        <v>0</v>
      </c>
      <c r="DL366" s="212" t="n">
        <f aca="false">IF(AND(CZ366=1,DD366=1),2,DD366)</f>
        <v>1</v>
      </c>
      <c r="DM366" s="55" t="n">
        <f aca="false">IF(AND(DL366=2,DL367=2),2,IF(AND(DL366=2,DL367=1),3,DL366))</f>
        <v>1</v>
      </c>
      <c r="DN366" s="55" t="n">
        <f aca="false">IF(DM366=2,2,IF(AND(DM366=3,DM368=1),4,DM366))</f>
        <v>1</v>
      </c>
      <c r="DO366" s="55" t="n">
        <f aca="false">IF(DN366=2,2,IF(AND(DN366=4,DN369=1),5,DN366))</f>
        <v>1</v>
      </c>
      <c r="DP366" s="55" t="n">
        <f aca="false">IF(DO366=2,2,IF(AND(DO366=5,DO370=1),6,DO366))</f>
        <v>1</v>
      </c>
      <c r="DQ366" s="55" t="n">
        <f aca="false">IF(DP366=2,2,IF(AND(DP366=6,DP371=1),7,DP366))</f>
        <v>1</v>
      </c>
      <c r="DR366" s="55" t="n">
        <f aca="false">IF(DQ366=2,2,IF(AND(DQ366=7,DQ372=1),8,DQ366))</f>
        <v>1</v>
      </c>
      <c r="DS366" s="55" t="n">
        <f aca="false">IF(DR366=2,2,IF(AND(DR366=8,DR373=1),9,DR366))</f>
        <v>1</v>
      </c>
      <c r="DT366" s="55" t="n">
        <f aca="false">IF(DS366=2,2,IF(AND(DS366=9,DS374=1),10,DS366))</f>
        <v>1</v>
      </c>
      <c r="DU366" s="55" t="n">
        <f aca="false">IF(DT366=2,2,IF(AND(DT366=10,DT375=1),11,DT366))</f>
        <v>1</v>
      </c>
      <c r="DV366" s="55" t="n">
        <f aca="false">IF(DU366=2,2,IF(AND(DU366=11,DU376=1),12,DU366))</f>
        <v>1</v>
      </c>
      <c r="DW366" s="55" t="n">
        <f aca="false">IF(DV366=2,2,IF(AND(DV366=12,DV377=1),13,DV366))</f>
        <v>1</v>
      </c>
      <c r="DX366" s="55" t="n">
        <f aca="false">IF(DW366=2,2,IF(AND(DW366=13,DW378=1),14,DW366))</f>
        <v>1</v>
      </c>
      <c r="DY366" s="55" t="n">
        <f aca="false">IF(DX366=2,2,IF(AND(DX366=14,DX379=1),15,DX366))</f>
        <v>1</v>
      </c>
      <c r="DZ366" s="55" t="n">
        <f aca="false">IF(DY366=2,2,IF(AND(DY366=15,DY380=1),16,DY366))</f>
        <v>1</v>
      </c>
      <c r="EA366" s="55" t="n">
        <f aca="false">IF(DZ366=2,2,IF(AND(DZ366=16,DZ381=1),17,DZ366))</f>
        <v>1</v>
      </c>
      <c r="EB366" s="55" t="n">
        <f aca="false">IF(EA366=2,2,IF(AND(EA366=17,EA382=1),18,EA366))</f>
        <v>1</v>
      </c>
      <c r="EC366" s="213" t="n">
        <f aca="false">IF(EB366=2,2,IF(AND(EB366=18,EB383=1),19,EB366))</f>
        <v>1</v>
      </c>
      <c r="ED366" s="214" t="n">
        <f aca="false">IF(EC366=2,DK366,IF(EC366=3,(DK366+DK367),IF(EC366=4,(DK366+DK367+DK368),IF(EC366=5,(DK366+DK367+DK368+DK369),IF(EC366=6,(DK366+DK367+DK368+DK369+DK370),IF(EC366=7,(DK366+DK367+DK368+DK369+DK370+DK371),0))))))</f>
        <v>0</v>
      </c>
      <c r="EE366" s="215" t="n">
        <f aca="false">IF(EC366=8,(DK366+DK367+DK368+DK369+DK370+DK371+DK372),IF(EC366=9,(DK366+DK367+DK368+DK369+DK370+DK371+DK372+DK373),IF(EC366=10,(DK366+DK367+DK368+DK369+DK370+DK371+DK372+DK373+DK374),IF(EC366=11,(DK366+DK367+DK368+DK369+DK370+DK371+DK372+DK373+DK374+DK375),IF(EC366=12,(DK366+DK367+DK368+DK369+DK370+DK371+DK372+DK373+DK374+DK375+DK376),IF(EC366=13,(DK366+DK367+DK368+DK369+DK370+DK371+DK372+DK373+DK374+DK375+DK376+DK377),0))))))</f>
        <v>0</v>
      </c>
      <c r="EF366" s="215" t="n">
        <f aca="false">IF(EC366=14,SUM(DK366:DK378),IF(EC366=15,SUM(DK366:DK379),IF(EC366=16,SUM(DK366:DK380),IF(EC366=17,SUM(DK366:DK381),IF(EC366=18,SUM(DK366:DK382),IF(EC366=19,SUM(DK366:DK383),0))))))</f>
        <v>0</v>
      </c>
      <c r="EG366" s="216" t="n">
        <f aca="false">ED366+EE366+EF366</f>
        <v>0</v>
      </c>
      <c r="EH366" s="215"/>
      <c r="EI366" s="216"/>
      <c r="EJ366" s="113" t="n">
        <f aca="false">EG366+EI366</f>
        <v>0</v>
      </c>
      <c r="EK366" s="113"/>
      <c r="EL366" s="113"/>
      <c r="EM366" s="113"/>
      <c r="EN366" s="113"/>
    </row>
    <row r="367" s="16" customFormat="true" ht="27" hidden="false" customHeight="true" outlineLevel="0" collapsed="false">
      <c r="B367" s="164" t="str">
        <f aca="false">IF(M367&gt;0,"Wypełnione","")</f>
        <v/>
      </c>
      <c r="C367" s="165" t="str">
        <f aca="false">IF(AU367=1,SUM(AU$11:AU367),"")</f>
        <v/>
      </c>
      <c r="D367" s="166"/>
      <c r="E367" s="167"/>
      <c r="F367" s="168"/>
      <c r="G367" s="169"/>
      <c r="H367" s="170"/>
      <c r="I367" s="168"/>
      <c r="J367" s="169"/>
      <c r="K367" s="170"/>
      <c r="L367" s="171"/>
      <c r="M367" s="172"/>
      <c r="N367" s="173"/>
      <c r="O367" s="173"/>
      <c r="P367" s="174"/>
      <c r="Q367" s="175"/>
      <c r="R367" s="175"/>
      <c r="S367" s="175"/>
      <c r="T367" s="175"/>
      <c r="U367" s="176"/>
      <c r="V367" s="177"/>
      <c r="W367" s="178"/>
      <c r="X367" s="178"/>
      <c r="Y367" s="178"/>
      <c r="Z367" s="178"/>
      <c r="AA367" s="178"/>
      <c r="AB367" s="178"/>
      <c r="AC367" s="178"/>
      <c r="AD367" s="178"/>
      <c r="AE367" s="179"/>
      <c r="AF367" s="180"/>
      <c r="AG367" s="177"/>
      <c r="AH367" s="178"/>
      <c r="AI367" s="181"/>
      <c r="AJ367" s="182"/>
      <c r="AK367" s="169"/>
      <c r="AL367" s="183"/>
      <c r="AM367" s="184"/>
      <c r="AN367" s="184"/>
      <c r="AO367" s="183"/>
      <c r="AP367" s="185"/>
      <c r="AQ367" s="186" t="str">
        <f aca="false">IF(BG367+BJ367&gt;0,"Wpisz miarę.","")</f>
        <v/>
      </c>
      <c r="AR367" s="187" t="n">
        <v>1</v>
      </c>
      <c r="AU367" s="188" t="n">
        <f aca="false">AW367</f>
        <v>0</v>
      </c>
      <c r="AV367" s="189" t="b">
        <f aca="false">ISNONTEXT(D367)</f>
        <v>1</v>
      </c>
      <c r="AW367" s="55" t="n">
        <f aca="false">IF(AV367=TRUE(),0,1)</f>
        <v>0</v>
      </c>
      <c r="AX367" s="190" t="n">
        <f aca="false">IF(D367=0,1,COUNTIF(D$12:D$401,D367))</f>
        <v>1</v>
      </c>
      <c r="AY367" s="191" t="n">
        <f aca="false">IF(AX367&gt;1,1,0)</f>
        <v>0</v>
      </c>
      <c r="BD367" s="193"/>
      <c r="BE367" s="193"/>
      <c r="BG367" s="194" t="n">
        <f aca="false">IF(AND(BH367&gt;0,BI367=0),1,0)</f>
        <v>0</v>
      </c>
      <c r="BH367" s="195" t="n">
        <f aca="false">AE367</f>
        <v>0</v>
      </c>
      <c r="BI367" s="187" t="n">
        <f aca="false">AF367</f>
        <v>0</v>
      </c>
      <c r="BJ367" s="194" t="n">
        <f aca="false">IF(AND(BK367&gt;0,BL367=0),1,0)</f>
        <v>0</v>
      </c>
      <c r="BK367" s="195" t="n">
        <f aca="false">AJ367</f>
        <v>0</v>
      </c>
      <c r="BL367" s="187" t="n">
        <f aca="false">AK367</f>
        <v>0</v>
      </c>
      <c r="BN367" s="196" t="n">
        <f aca="false">IF(P367&gt;0,1,0)</f>
        <v>0</v>
      </c>
      <c r="BO367" s="196" t="n">
        <f aca="false">IF(Q367&gt;0,1,0)</f>
        <v>0</v>
      </c>
      <c r="BP367" s="196" t="n">
        <f aca="false">IF(R367&gt;0,1,0)</f>
        <v>0</v>
      </c>
      <c r="BQ367" s="196" t="n">
        <f aca="false">IF(S367&gt;0,1,0)</f>
        <v>0</v>
      </c>
      <c r="BR367" s="196" t="n">
        <f aca="false">IF(T367&gt;0,1,0)</f>
        <v>0</v>
      </c>
      <c r="BS367" s="196" t="n">
        <f aca="false">IF(U367&gt;0,1,0)</f>
        <v>0</v>
      </c>
      <c r="BT367" s="197" t="n">
        <f aca="false">IF(SUM(BN367:BS367)&lt;=1,0,164)</f>
        <v>0</v>
      </c>
      <c r="CA367" s="27"/>
      <c r="CB367" s="199" t="str">
        <f aca="false">IF(ROUND(EJ367,2)=0,"",ROUND((K367-EJ367),2))</f>
        <v/>
      </c>
      <c r="CC367" s="200" t="str">
        <f aca="false">IF(CB367=0,"OK.",IF(CB367="","","Popraw  ;)"))</f>
        <v/>
      </c>
      <c r="CD367" s="201" t="str">
        <f aca="false">IF(ROWS(AP367:AP368)&gt;2,"Pamiętaj o wpisaniu WYPEŁNIONE do kol. z Filtrem","")</f>
        <v/>
      </c>
      <c r="CE367" s="217"/>
      <c r="CF367" s="218"/>
      <c r="CG367" s="218"/>
      <c r="CH367" s="218"/>
      <c r="CI367" s="220"/>
      <c r="CJ367" s="27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05" t="b">
        <f aca="false">ISNUMBER(D367)</f>
        <v>0</v>
      </c>
      <c r="CV367" s="206" t="b">
        <f aca="false">ISBLANK(D367)</f>
        <v>1</v>
      </c>
      <c r="CW367" s="189" t="b">
        <f aca="false">IF(CU367=CV367,FALSE(),TRUE())</f>
        <v>1</v>
      </c>
      <c r="CX367" s="55" t="n">
        <f aca="false">IF(CW367=TRUE(),0,1)</f>
        <v>0</v>
      </c>
      <c r="CY367" s="27"/>
      <c r="CZ367" s="55" t="n">
        <f aca="false">CX367</f>
        <v>0</v>
      </c>
      <c r="DA367" s="208" t="n">
        <f aca="false">IF(CZ367=0,DA366,CZ367)</f>
        <v>1</v>
      </c>
      <c r="DB367" s="161" t="n">
        <f aca="false">IF(DA367=1,1,IF(DA367=10,10,IF(DA367=20,20,10)))</f>
        <v>1</v>
      </c>
      <c r="DC367" s="27"/>
      <c r="DD367" s="208" t="n">
        <f aca="false">IF(DB367=1,1,0)</f>
        <v>1</v>
      </c>
      <c r="DE367" s="209" t="n">
        <f aca="false">DD367*K367</f>
        <v>0</v>
      </c>
      <c r="DF367" s="209" t="n">
        <f aca="false">DD367*M367</f>
        <v>0</v>
      </c>
      <c r="DG367" s="210"/>
      <c r="DH367" s="43"/>
      <c r="DI367" s="211"/>
      <c r="DJ367" s="112"/>
      <c r="DK367" s="162" t="n">
        <f aca="false">IF(DB367=1,M367,0)</f>
        <v>0</v>
      </c>
      <c r="DL367" s="212" t="n">
        <f aca="false">IF(AND(CZ367=1,DD367=1),2,DD367)</f>
        <v>1</v>
      </c>
      <c r="DM367" s="55" t="n">
        <f aca="false">IF(AND(DL367=2,DL368=2),2,IF(AND(DL367=2,DL368=1),3,DL367))</f>
        <v>1</v>
      </c>
      <c r="DN367" s="55" t="n">
        <f aca="false">IF(DM367=2,2,IF(AND(DM367=3,DM369=1),4,DM367))</f>
        <v>1</v>
      </c>
      <c r="DO367" s="55" t="n">
        <f aca="false">IF(DN367=2,2,IF(AND(DN367=4,DN370=1),5,DN367))</f>
        <v>1</v>
      </c>
      <c r="DP367" s="55" t="n">
        <f aca="false">IF(DO367=2,2,IF(AND(DO367=5,DO371=1),6,DO367))</f>
        <v>1</v>
      </c>
      <c r="DQ367" s="55" t="n">
        <f aca="false">IF(DP367=2,2,IF(AND(DP367=6,DP372=1),7,DP367))</f>
        <v>1</v>
      </c>
      <c r="DR367" s="55" t="n">
        <f aca="false">IF(DQ367=2,2,IF(AND(DQ367=7,DQ373=1),8,DQ367))</f>
        <v>1</v>
      </c>
      <c r="DS367" s="55" t="n">
        <f aca="false">IF(DR367=2,2,IF(AND(DR367=8,DR374=1),9,DR367))</f>
        <v>1</v>
      </c>
      <c r="DT367" s="55" t="n">
        <f aca="false">IF(DS367=2,2,IF(AND(DS367=9,DS375=1),10,DS367))</f>
        <v>1</v>
      </c>
      <c r="DU367" s="55" t="n">
        <f aca="false">IF(DT367=2,2,IF(AND(DT367=10,DT376=1),11,DT367))</f>
        <v>1</v>
      </c>
      <c r="DV367" s="55" t="n">
        <f aca="false">IF(DU367=2,2,IF(AND(DU367=11,DU377=1),12,DU367))</f>
        <v>1</v>
      </c>
      <c r="DW367" s="55" t="n">
        <f aca="false">IF(DV367=2,2,IF(AND(DV367=12,DV378=1),13,DV367))</f>
        <v>1</v>
      </c>
      <c r="DX367" s="55" t="n">
        <f aca="false">IF(DW367=2,2,IF(AND(DW367=13,DW379=1),14,DW367))</f>
        <v>1</v>
      </c>
      <c r="DY367" s="55" t="n">
        <f aca="false">IF(DX367=2,2,IF(AND(DX367=14,DX380=1),15,DX367))</f>
        <v>1</v>
      </c>
      <c r="DZ367" s="55" t="n">
        <f aca="false">IF(DY367=2,2,IF(AND(DY367=15,DY381=1),16,DY367))</f>
        <v>1</v>
      </c>
      <c r="EA367" s="55" t="n">
        <f aca="false">IF(DZ367=2,2,IF(AND(DZ367=16,DZ382=1),17,DZ367))</f>
        <v>1</v>
      </c>
      <c r="EB367" s="55" t="n">
        <f aca="false">IF(EA367=2,2,IF(AND(EA367=17,EA383=1),18,EA367))</f>
        <v>1</v>
      </c>
      <c r="EC367" s="213" t="n">
        <f aca="false">IF(EB367=2,2,IF(AND(EB367=18,EB384=1),19,EB367))</f>
        <v>1</v>
      </c>
      <c r="ED367" s="214" t="n">
        <f aca="false">IF(EC367=2,DK367,IF(EC367=3,(DK367+DK368),IF(EC367=4,(DK367+DK368+DK369),IF(EC367=5,(DK367+DK368+DK369+DK370),IF(EC367=6,(DK367+DK368+DK369+DK370+DK371),IF(EC367=7,(DK367+DK368+DK369+DK370+DK371+DK372),0))))))</f>
        <v>0</v>
      </c>
      <c r="EE367" s="215" t="n">
        <f aca="false">IF(EC367=8,(DK367+DK368+DK369+DK370+DK371+DK372+DK373),IF(EC367=9,(DK367+DK368+DK369+DK370+DK371+DK372+DK373+DK374),IF(EC367=10,(DK367+DK368+DK369+DK370+DK371+DK372+DK373+DK374+DK375),IF(EC367=11,(DK367+DK368+DK369+DK370+DK371+DK372+DK373+DK374+DK375+DK376),IF(EC367=12,(DK367+DK368+DK369+DK370+DK371+DK372+DK373+DK374+DK375+DK376+DK377),IF(EC367=13,(DK367+DK368+DK369+DK370+DK371+DK372+DK373+DK374+DK375+DK376+DK377+DK378),0))))))</f>
        <v>0</v>
      </c>
      <c r="EF367" s="215" t="n">
        <f aca="false">IF(EC367=14,SUM(DK367:DK379),IF(EC367=15,SUM(DK367:DK380),IF(EC367=16,SUM(DK367:DK381),IF(EC367=17,SUM(DK367:DK382),IF(EC367=18,SUM(DK367:DK383),IF(EC367=19,SUM(DK367:DK384),0))))))</f>
        <v>0</v>
      </c>
      <c r="EG367" s="216" t="n">
        <f aca="false">ED367+EE367+EF367</f>
        <v>0</v>
      </c>
      <c r="EH367" s="215"/>
      <c r="EI367" s="216"/>
      <c r="EJ367" s="113" t="n">
        <f aca="false">EG367+EI367</f>
        <v>0</v>
      </c>
      <c r="EK367" s="113"/>
      <c r="EL367" s="113"/>
      <c r="EM367" s="113"/>
      <c r="EN367" s="113"/>
    </row>
    <row r="368" s="16" customFormat="true" ht="27" hidden="false" customHeight="true" outlineLevel="0" collapsed="false">
      <c r="B368" s="164" t="str">
        <f aca="false">IF(M368&gt;0,"Wypełnione","")</f>
        <v/>
      </c>
      <c r="C368" s="165" t="str">
        <f aca="false">IF(AU368=1,SUM(AU$11:AU368),"")</f>
        <v/>
      </c>
      <c r="D368" s="166"/>
      <c r="E368" s="167"/>
      <c r="F368" s="168"/>
      <c r="G368" s="169"/>
      <c r="H368" s="170"/>
      <c r="I368" s="168"/>
      <c r="J368" s="169"/>
      <c r="K368" s="170"/>
      <c r="L368" s="171"/>
      <c r="M368" s="172"/>
      <c r="N368" s="173"/>
      <c r="O368" s="173"/>
      <c r="P368" s="174"/>
      <c r="Q368" s="175"/>
      <c r="R368" s="175"/>
      <c r="S368" s="175"/>
      <c r="T368" s="175"/>
      <c r="U368" s="176"/>
      <c r="V368" s="177"/>
      <c r="W368" s="178"/>
      <c r="X368" s="178"/>
      <c r="Y368" s="178"/>
      <c r="Z368" s="178"/>
      <c r="AA368" s="178"/>
      <c r="AB368" s="178"/>
      <c r="AC368" s="178"/>
      <c r="AD368" s="178"/>
      <c r="AE368" s="179"/>
      <c r="AF368" s="180"/>
      <c r="AG368" s="177"/>
      <c r="AH368" s="178"/>
      <c r="AI368" s="181"/>
      <c r="AJ368" s="182"/>
      <c r="AK368" s="169"/>
      <c r="AL368" s="183"/>
      <c r="AM368" s="184"/>
      <c r="AN368" s="184"/>
      <c r="AO368" s="183"/>
      <c r="AP368" s="185"/>
      <c r="AQ368" s="186" t="str">
        <f aca="false">IF(BG368+BJ368&gt;0,"Wpisz miarę.","")</f>
        <v/>
      </c>
      <c r="AR368" s="187" t="n">
        <v>1</v>
      </c>
      <c r="AU368" s="188" t="n">
        <f aca="false">AW368</f>
        <v>0</v>
      </c>
      <c r="AV368" s="189" t="b">
        <f aca="false">ISNONTEXT(D368)</f>
        <v>1</v>
      </c>
      <c r="AW368" s="55" t="n">
        <f aca="false">IF(AV368=TRUE(),0,1)</f>
        <v>0</v>
      </c>
      <c r="AX368" s="190" t="n">
        <f aca="false">IF(D368=0,1,COUNTIF(D$12:D$401,D368))</f>
        <v>1</v>
      </c>
      <c r="AY368" s="191" t="n">
        <f aca="false">IF(AX368&gt;1,1,0)</f>
        <v>0</v>
      </c>
      <c r="BD368" s="193"/>
      <c r="BE368" s="193"/>
      <c r="BG368" s="194" t="n">
        <f aca="false">IF(AND(BH368&gt;0,BI368=0),1,0)</f>
        <v>0</v>
      </c>
      <c r="BH368" s="195" t="n">
        <f aca="false">AE368</f>
        <v>0</v>
      </c>
      <c r="BI368" s="187" t="n">
        <f aca="false">AF368</f>
        <v>0</v>
      </c>
      <c r="BJ368" s="194" t="n">
        <f aca="false">IF(AND(BK368&gt;0,BL368=0),1,0)</f>
        <v>0</v>
      </c>
      <c r="BK368" s="195" t="n">
        <f aca="false">AJ368</f>
        <v>0</v>
      </c>
      <c r="BL368" s="187" t="n">
        <f aca="false">AK368</f>
        <v>0</v>
      </c>
      <c r="BN368" s="196" t="n">
        <f aca="false">IF(P368&gt;0,1,0)</f>
        <v>0</v>
      </c>
      <c r="BO368" s="196" t="n">
        <f aca="false">IF(Q368&gt;0,1,0)</f>
        <v>0</v>
      </c>
      <c r="BP368" s="196" t="n">
        <f aca="false">IF(R368&gt;0,1,0)</f>
        <v>0</v>
      </c>
      <c r="BQ368" s="196" t="n">
        <f aca="false">IF(S368&gt;0,1,0)</f>
        <v>0</v>
      </c>
      <c r="BR368" s="196" t="n">
        <f aca="false">IF(T368&gt;0,1,0)</f>
        <v>0</v>
      </c>
      <c r="BS368" s="196" t="n">
        <f aca="false">IF(U368&gt;0,1,0)</f>
        <v>0</v>
      </c>
      <c r="BT368" s="197" t="n">
        <f aca="false">IF(SUM(BN368:BS368)&lt;=1,0,164)</f>
        <v>0</v>
      </c>
      <c r="CA368" s="27"/>
      <c r="CB368" s="199" t="str">
        <f aca="false">IF(ROUND(EJ368,2)=0,"",ROUND((K368-EJ368),2))</f>
        <v/>
      </c>
      <c r="CC368" s="200" t="str">
        <f aca="false">IF(CB368=0,"OK.",IF(CB368="","","Popraw  ;)"))</f>
        <v/>
      </c>
      <c r="CD368" s="201" t="str">
        <f aca="false">IF(ROWS(AP368:AP369)&gt;2,"Pamiętaj o wpisaniu WYPEŁNIONE do kol. z Filtrem","")</f>
        <v/>
      </c>
      <c r="CE368" s="217"/>
      <c r="CF368" s="218"/>
      <c r="CG368" s="218"/>
      <c r="CH368" s="218"/>
      <c r="CI368" s="220"/>
      <c r="CJ368" s="27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05" t="b">
        <f aca="false">ISNUMBER(D368)</f>
        <v>0</v>
      </c>
      <c r="CV368" s="206" t="b">
        <f aca="false">ISBLANK(D368)</f>
        <v>1</v>
      </c>
      <c r="CW368" s="189" t="b">
        <f aca="false">IF(CU368=CV368,FALSE(),TRUE())</f>
        <v>1</v>
      </c>
      <c r="CX368" s="55" t="n">
        <f aca="false">IF(CW368=TRUE(),0,1)</f>
        <v>0</v>
      </c>
      <c r="CY368" s="27"/>
      <c r="CZ368" s="55" t="n">
        <f aca="false">CX368</f>
        <v>0</v>
      </c>
      <c r="DA368" s="208" t="n">
        <f aca="false">IF(CZ368=0,DA367,CZ368)</f>
        <v>1</v>
      </c>
      <c r="DB368" s="161" t="n">
        <f aca="false">IF(DA368=1,1,IF(DA368=10,10,IF(DA368=20,20,10)))</f>
        <v>1</v>
      </c>
      <c r="DC368" s="27"/>
      <c r="DD368" s="208" t="n">
        <f aca="false">IF(DB368=1,1,0)</f>
        <v>1</v>
      </c>
      <c r="DE368" s="209" t="n">
        <f aca="false">DD368*K368</f>
        <v>0</v>
      </c>
      <c r="DF368" s="209" t="n">
        <f aca="false">DD368*M368</f>
        <v>0</v>
      </c>
      <c r="DG368" s="210"/>
      <c r="DH368" s="43"/>
      <c r="DI368" s="211"/>
      <c r="DJ368" s="112"/>
      <c r="DK368" s="162" t="n">
        <f aca="false">IF(DB368=1,M368,0)</f>
        <v>0</v>
      </c>
      <c r="DL368" s="212" t="n">
        <f aca="false">IF(AND(CZ368=1,DD368=1),2,DD368)</f>
        <v>1</v>
      </c>
      <c r="DM368" s="55" t="n">
        <f aca="false">IF(AND(DL368=2,DL369=2),2,IF(AND(DL368=2,DL369=1),3,DL368))</f>
        <v>1</v>
      </c>
      <c r="DN368" s="55" t="n">
        <f aca="false">IF(DM368=2,2,IF(AND(DM368=3,DM370=1),4,DM368))</f>
        <v>1</v>
      </c>
      <c r="DO368" s="55" t="n">
        <f aca="false">IF(DN368=2,2,IF(AND(DN368=4,DN371=1),5,DN368))</f>
        <v>1</v>
      </c>
      <c r="DP368" s="55" t="n">
        <f aca="false">IF(DO368=2,2,IF(AND(DO368=5,DO372=1),6,DO368))</f>
        <v>1</v>
      </c>
      <c r="DQ368" s="55" t="n">
        <f aca="false">IF(DP368=2,2,IF(AND(DP368=6,DP373=1),7,DP368))</f>
        <v>1</v>
      </c>
      <c r="DR368" s="55" t="n">
        <f aca="false">IF(DQ368=2,2,IF(AND(DQ368=7,DQ374=1),8,DQ368))</f>
        <v>1</v>
      </c>
      <c r="DS368" s="55" t="n">
        <f aca="false">IF(DR368=2,2,IF(AND(DR368=8,DR375=1),9,DR368))</f>
        <v>1</v>
      </c>
      <c r="DT368" s="55" t="n">
        <f aca="false">IF(DS368=2,2,IF(AND(DS368=9,DS376=1),10,DS368))</f>
        <v>1</v>
      </c>
      <c r="DU368" s="55" t="n">
        <f aca="false">IF(DT368=2,2,IF(AND(DT368=10,DT377=1),11,DT368))</f>
        <v>1</v>
      </c>
      <c r="DV368" s="55" t="n">
        <f aca="false">IF(DU368=2,2,IF(AND(DU368=11,DU378=1),12,DU368))</f>
        <v>1</v>
      </c>
      <c r="DW368" s="55" t="n">
        <f aca="false">IF(DV368=2,2,IF(AND(DV368=12,DV379=1),13,DV368))</f>
        <v>1</v>
      </c>
      <c r="DX368" s="55" t="n">
        <f aca="false">IF(DW368=2,2,IF(AND(DW368=13,DW380=1),14,DW368))</f>
        <v>1</v>
      </c>
      <c r="DY368" s="55" t="n">
        <f aca="false">IF(DX368=2,2,IF(AND(DX368=14,DX381=1),15,DX368))</f>
        <v>1</v>
      </c>
      <c r="DZ368" s="55" t="n">
        <f aca="false">IF(DY368=2,2,IF(AND(DY368=15,DY382=1),16,DY368))</f>
        <v>1</v>
      </c>
      <c r="EA368" s="55" t="n">
        <f aca="false">IF(DZ368=2,2,IF(AND(DZ368=16,DZ383=1),17,DZ368))</f>
        <v>1</v>
      </c>
      <c r="EB368" s="55" t="n">
        <f aca="false">IF(EA368=2,2,IF(AND(EA368=17,EA384=1),18,EA368))</f>
        <v>1</v>
      </c>
      <c r="EC368" s="213" t="n">
        <f aca="false">IF(EB368=2,2,IF(AND(EB368=18,EB385=1),19,EB368))</f>
        <v>1</v>
      </c>
      <c r="ED368" s="214" t="n">
        <f aca="false">IF(EC368=2,DK368,IF(EC368=3,(DK368+DK369),IF(EC368=4,(DK368+DK369+DK370),IF(EC368=5,(DK368+DK369+DK370+DK371),IF(EC368=6,(DK368+DK369+DK370+DK371+DK372),IF(EC368=7,(DK368+DK369+DK370+DK371+DK372+DK373),0))))))</f>
        <v>0</v>
      </c>
      <c r="EE368" s="215" t="n">
        <f aca="false">IF(EC368=8,(DK368+DK369+DK370+DK371+DK372+DK373+DK374),IF(EC368=9,(DK368+DK369+DK370+DK371+DK372+DK373+DK374+DK375),IF(EC368=10,(DK368+DK369+DK370+DK371+DK372+DK373+DK374+DK375+DK376),IF(EC368=11,(DK368+DK369+DK370+DK371+DK372+DK373+DK374+DK375+DK376+DK377),IF(EC368=12,(DK368+DK369+DK370+DK371+DK372+DK373+DK374+DK375+DK376+DK377+DK378),IF(EC368=13,(DK368+DK369+DK370+DK371+DK372+DK373+DK374+DK375+DK376+DK377+DK378+DK379),0))))))</f>
        <v>0</v>
      </c>
      <c r="EF368" s="215" t="n">
        <f aca="false">IF(EC368=14,SUM(DK368:DK380),IF(EC368=15,SUM(DK368:DK381),IF(EC368=16,SUM(DK368:DK382),IF(EC368=17,SUM(DK368:DK383),IF(EC368=18,SUM(DK368:DK384),IF(EC368=19,SUM(DK368:DK385),0))))))</f>
        <v>0</v>
      </c>
      <c r="EG368" s="216" t="n">
        <f aca="false">ED368+EE368+EF368</f>
        <v>0</v>
      </c>
      <c r="EH368" s="215"/>
      <c r="EI368" s="216"/>
      <c r="EJ368" s="113" t="n">
        <f aca="false">EG368+EI368</f>
        <v>0</v>
      </c>
      <c r="EK368" s="113"/>
      <c r="EL368" s="113"/>
      <c r="EM368" s="113"/>
      <c r="EN368" s="113"/>
    </row>
    <row r="369" s="16" customFormat="true" ht="27" hidden="false" customHeight="true" outlineLevel="0" collapsed="false">
      <c r="B369" s="164" t="str">
        <f aca="false">IF(M369&gt;0,"Wypełnione","")</f>
        <v/>
      </c>
      <c r="C369" s="165" t="str">
        <f aca="false">IF(AU369=1,SUM(AU$11:AU369),"")</f>
        <v/>
      </c>
      <c r="D369" s="166"/>
      <c r="E369" s="167"/>
      <c r="F369" s="168"/>
      <c r="G369" s="169"/>
      <c r="H369" s="170"/>
      <c r="I369" s="168"/>
      <c r="J369" s="169"/>
      <c r="K369" s="170"/>
      <c r="L369" s="171"/>
      <c r="M369" s="172"/>
      <c r="N369" s="173"/>
      <c r="O369" s="173"/>
      <c r="P369" s="174"/>
      <c r="Q369" s="175"/>
      <c r="R369" s="175"/>
      <c r="S369" s="175"/>
      <c r="T369" s="175"/>
      <c r="U369" s="176"/>
      <c r="V369" s="177"/>
      <c r="W369" s="178"/>
      <c r="X369" s="178"/>
      <c r="Y369" s="178"/>
      <c r="Z369" s="178"/>
      <c r="AA369" s="178"/>
      <c r="AB369" s="178"/>
      <c r="AC369" s="178"/>
      <c r="AD369" s="178"/>
      <c r="AE369" s="179"/>
      <c r="AF369" s="180"/>
      <c r="AG369" s="177"/>
      <c r="AH369" s="178"/>
      <c r="AI369" s="181"/>
      <c r="AJ369" s="182"/>
      <c r="AK369" s="169"/>
      <c r="AL369" s="183"/>
      <c r="AM369" s="184"/>
      <c r="AN369" s="184"/>
      <c r="AO369" s="183"/>
      <c r="AP369" s="185"/>
      <c r="AQ369" s="186" t="str">
        <f aca="false">IF(BG369+BJ369&gt;0,"Wpisz miarę.","")</f>
        <v/>
      </c>
      <c r="AR369" s="187" t="n">
        <v>1</v>
      </c>
      <c r="AU369" s="188" t="n">
        <f aca="false">AW369</f>
        <v>0</v>
      </c>
      <c r="AV369" s="189" t="b">
        <f aca="false">ISNONTEXT(D369)</f>
        <v>1</v>
      </c>
      <c r="AW369" s="55" t="n">
        <f aca="false">IF(AV369=TRUE(),0,1)</f>
        <v>0</v>
      </c>
      <c r="AX369" s="190" t="n">
        <f aca="false">IF(D369=0,1,COUNTIF(D$12:D$401,D369))</f>
        <v>1</v>
      </c>
      <c r="AY369" s="191" t="n">
        <f aca="false">IF(AX369&gt;1,1,0)</f>
        <v>0</v>
      </c>
      <c r="BD369" s="193"/>
      <c r="BE369" s="193"/>
      <c r="BG369" s="194" t="n">
        <f aca="false">IF(AND(BH369&gt;0,BI369=0),1,0)</f>
        <v>0</v>
      </c>
      <c r="BH369" s="195" t="n">
        <f aca="false">AE369</f>
        <v>0</v>
      </c>
      <c r="BI369" s="187" t="n">
        <f aca="false">AF369</f>
        <v>0</v>
      </c>
      <c r="BJ369" s="194" t="n">
        <f aca="false">IF(AND(BK369&gt;0,BL369=0),1,0)</f>
        <v>0</v>
      </c>
      <c r="BK369" s="195" t="n">
        <f aca="false">AJ369</f>
        <v>0</v>
      </c>
      <c r="BL369" s="187" t="n">
        <f aca="false">AK369</f>
        <v>0</v>
      </c>
      <c r="BN369" s="196" t="n">
        <f aca="false">IF(P369&gt;0,1,0)</f>
        <v>0</v>
      </c>
      <c r="BO369" s="196" t="n">
        <f aca="false">IF(Q369&gt;0,1,0)</f>
        <v>0</v>
      </c>
      <c r="BP369" s="196" t="n">
        <f aca="false">IF(R369&gt;0,1,0)</f>
        <v>0</v>
      </c>
      <c r="BQ369" s="196" t="n">
        <f aca="false">IF(S369&gt;0,1,0)</f>
        <v>0</v>
      </c>
      <c r="BR369" s="196" t="n">
        <f aca="false">IF(T369&gt;0,1,0)</f>
        <v>0</v>
      </c>
      <c r="BS369" s="196" t="n">
        <f aca="false">IF(U369&gt;0,1,0)</f>
        <v>0</v>
      </c>
      <c r="BT369" s="197" t="n">
        <f aca="false">IF(SUM(BN369:BS369)&lt;=1,0,164)</f>
        <v>0</v>
      </c>
      <c r="CA369" s="27"/>
      <c r="CB369" s="199" t="str">
        <f aca="false">IF(ROUND(EJ369,2)=0,"",ROUND((K369-EJ369),2))</f>
        <v/>
      </c>
      <c r="CC369" s="200" t="str">
        <f aca="false">IF(CB369=0,"OK.",IF(CB369="","","Popraw  ;)"))</f>
        <v/>
      </c>
      <c r="CD369" s="201" t="str">
        <f aca="false">IF(ROWS(AP369:AP370)&gt;2,"Pamiętaj o wpisaniu WYPEŁNIONE do kol. z Filtrem","")</f>
        <v/>
      </c>
      <c r="CE369" s="217"/>
      <c r="CF369" s="218"/>
      <c r="CG369" s="218"/>
      <c r="CH369" s="218"/>
      <c r="CI369" s="220"/>
      <c r="CJ369" s="27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05" t="b">
        <f aca="false">ISNUMBER(D369)</f>
        <v>0</v>
      </c>
      <c r="CV369" s="206" t="b">
        <f aca="false">ISBLANK(D369)</f>
        <v>1</v>
      </c>
      <c r="CW369" s="189" t="b">
        <f aca="false">IF(CU369=CV369,FALSE(),TRUE())</f>
        <v>1</v>
      </c>
      <c r="CX369" s="55" t="n">
        <f aca="false">IF(CW369=TRUE(),0,1)</f>
        <v>0</v>
      </c>
      <c r="CY369" s="17"/>
      <c r="CZ369" s="55" t="n">
        <f aca="false">CX369</f>
        <v>0</v>
      </c>
      <c r="DA369" s="208" t="n">
        <f aca="false">IF(CZ369=0,DA368,CZ369)</f>
        <v>1</v>
      </c>
      <c r="DB369" s="161" t="n">
        <f aca="false">IF(DA369=1,1,IF(DA369=10,10,IF(DA369=20,20,10)))</f>
        <v>1</v>
      </c>
      <c r="DC369" s="222"/>
      <c r="DD369" s="208" t="n">
        <f aca="false">IF(DB369=1,1,0)</f>
        <v>1</v>
      </c>
      <c r="DE369" s="209" t="n">
        <f aca="false">DD369*K369</f>
        <v>0</v>
      </c>
      <c r="DF369" s="209" t="n">
        <f aca="false">DD369*M369</f>
        <v>0</v>
      </c>
      <c r="DG369" s="210"/>
      <c r="DH369" s="43"/>
      <c r="DI369" s="211"/>
      <c r="DJ369" s="112"/>
      <c r="DK369" s="162" t="n">
        <f aca="false">IF(DB369=1,M369,0)</f>
        <v>0</v>
      </c>
      <c r="DL369" s="212" t="n">
        <f aca="false">IF(AND(CZ369=1,DD369=1),2,DD369)</f>
        <v>1</v>
      </c>
      <c r="DM369" s="55" t="n">
        <f aca="false">IF(AND(DL369=2,DL370=2),2,IF(AND(DL369=2,DL370=1),3,DL369))</f>
        <v>1</v>
      </c>
      <c r="DN369" s="55" t="n">
        <f aca="false">IF(DM369=2,2,IF(AND(DM369=3,DM371=1),4,DM369))</f>
        <v>1</v>
      </c>
      <c r="DO369" s="55" t="n">
        <f aca="false">IF(DN369=2,2,IF(AND(DN369=4,DN372=1),5,DN369))</f>
        <v>1</v>
      </c>
      <c r="DP369" s="55" t="n">
        <f aca="false">IF(DO369=2,2,IF(AND(DO369=5,DO373=1),6,DO369))</f>
        <v>1</v>
      </c>
      <c r="DQ369" s="55" t="n">
        <f aca="false">IF(DP369=2,2,IF(AND(DP369=6,DP374=1),7,DP369))</f>
        <v>1</v>
      </c>
      <c r="DR369" s="55" t="n">
        <f aca="false">IF(DQ369=2,2,IF(AND(DQ369=7,DQ375=1),8,DQ369))</f>
        <v>1</v>
      </c>
      <c r="DS369" s="55" t="n">
        <f aca="false">IF(DR369=2,2,IF(AND(DR369=8,DR376=1),9,DR369))</f>
        <v>1</v>
      </c>
      <c r="DT369" s="55" t="n">
        <f aca="false">IF(DS369=2,2,IF(AND(DS369=9,DS377=1),10,DS369))</f>
        <v>1</v>
      </c>
      <c r="DU369" s="55" t="n">
        <f aca="false">IF(DT369=2,2,IF(AND(DT369=10,DT378=1),11,DT369))</f>
        <v>1</v>
      </c>
      <c r="DV369" s="55" t="n">
        <f aca="false">IF(DU369=2,2,IF(AND(DU369=11,DU379=1),12,DU369))</f>
        <v>1</v>
      </c>
      <c r="DW369" s="55" t="n">
        <f aca="false">IF(DV369=2,2,IF(AND(DV369=12,DV380=1),13,DV369))</f>
        <v>1</v>
      </c>
      <c r="DX369" s="55" t="n">
        <f aca="false">IF(DW369=2,2,IF(AND(DW369=13,DW381=1),14,DW369))</f>
        <v>1</v>
      </c>
      <c r="DY369" s="55" t="n">
        <f aca="false">IF(DX369=2,2,IF(AND(DX369=14,DX382=1),15,DX369))</f>
        <v>1</v>
      </c>
      <c r="DZ369" s="55" t="n">
        <f aca="false">IF(DY369=2,2,IF(AND(DY369=15,DY383=1),16,DY369))</f>
        <v>1</v>
      </c>
      <c r="EA369" s="55" t="n">
        <f aca="false">IF(DZ369=2,2,IF(AND(DZ369=16,DZ384=1),17,DZ369))</f>
        <v>1</v>
      </c>
      <c r="EB369" s="55" t="n">
        <f aca="false">IF(EA369=2,2,IF(AND(EA369=17,EA385=1),18,EA369))</f>
        <v>1</v>
      </c>
      <c r="EC369" s="213" t="n">
        <f aca="false">IF(EB369=2,2,IF(AND(EB369=18,EB386=1),19,EB369))</f>
        <v>1</v>
      </c>
      <c r="ED369" s="214" t="n">
        <f aca="false">IF(EC369=2,DK369,IF(EC369=3,(DK369+DK370),IF(EC369=4,(DK369+DK370+DK371),IF(EC369=5,(DK369+DK370+DK371+DK372),IF(EC369=6,(DK369+DK370+DK371+DK372+DK373),IF(EC369=7,(DK369+DK370+DK371+DK372+DK373+DK374),0))))))</f>
        <v>0</v>
      </c>
      <c r="EE369" s="215" t="n">
        <f aca="false">IF(EC369=8,(DK369+DK370+DK371+DK372+DK373+DK374+DK375),IF(EC369=9,(DK369+DK370+DK371+DK372+DK373+DK374+DK375+DK376),IF(EC369=10,(DK369+DK370+DK371+DK372+DK373+DK374+DK375+DK376+DK377),IF(EC369=11,(DK369+DK370+DK371+DK372+DK373+DK374+DK375+DK376+DK377+DK378),IF(EC369=12,(DK369+DK370+DK371+DK372+DK373+DK374+DK375+DK376+DK377+DK378+DK379),IF(EC369=13,(DK369+DK370+DK371+DK372+DK373+DK374+DK375+DK376+DK377+DK378+DK379+DK380),0))))))</f>
        <v>0</v>
      </c>
      <c r="EF369" s="215" t="n">
        <f aca="false">IF(EC369=14,SUM(DK369:DK381),IF(EC369=15,SUM(DK369:DK382),IF(EC369=16,SUM(DK369:DK383),IF(EC369=17,SUM(DK369:DK384),IF(EC369=18,SUM(DK369:DK385),IF(EC369=19,SUM(DK369:DK386),0))))))</f>
        <v>0</v>
      </c>
      <c r="EG369" s="216" t="n">
        <f aca="false">ED369+EE369+EF369</f>
        <v>0</v>
      </c>
      <c r="EH369" s="215"/>
      <c r="EI369" s="216"/>
      <c r="EJ369" s="113" t="n">
        <f aca="false">EG369+EI369</f>
        <v>0</v>
      </c>
      <c r="EK369" s="113"/>
      <c r="EL369" s="113"/>
      <c r="EM369" s="113"/>
      <c r="EN369" s="113"/>
    </row>
    <row r="370" s="16" customFormat="true" ht="27" hidden="false" customHeight="true" outlineLevel="0" collapsed="false">
      <c r="B370" s="164" t="str">
        <f aca="false">IF(M370&gt;0,"Wypełnione","")</f>
        <v/>
      </c>
      <c r="C370" s="165" t="str">
        <f aca="false">IF(AU370=1,SUM(AU$11:AU370),"")</f>
        <v/>
      </c>
      <c r="D370" s="166"/>
      <c r="E370" s="167"/>
      <c r="F370" s="168"/>
      <c r="G370" s="169"/>
      <c r="H370" s="170"/>
      <c r="I370" s="168"/>
      <c r="J370" s="169"/>
      <c r="K370" s="170"/>
      <c r="L370" s="171"/>
      <c r="M370" s="172"/>
      <c r="N370" s="173"/>
      <c r="O370" s="173"/>
      <c r="P370" s="174"/>
      <c r="Q370" s="175"/>
      <c r="R370" s="175"/>
      <c r="S370" s="175"/>
      <c r="T370" s="175"/>
      <c r="U370" s="176"/>
      <c r="V370" s="177"/>
      <c r="W370" s="178"/>
      <c r="X370" s="178"/>
      <c r="Y370" s="178"/>
      <c r="Z370" s="178"/>
      <c r="AA370" s="178"/>
      <c r="AB370" s="178"/>
      <c r="AC370" s="178"/>
      <c r="AD370" s="178"/>
      <c r="AE370" s="179"/>
      <c r="AF370" s="180"/>
      <c r="AG370" s="177"/>
      <c r="AH370" s="178"/>
      <c r="AI370" s="181"/>
      <c r="AJ370" s="182"/>
      <c r="AK370" s="169"/>
      <c r="AL370" s="183"/>
      <c r="AM370" s="184"/>
      <c r="AN370" s="184"/>
      <c r="AO370" s="183"/>
      <c r="AP370" s="185"/>
      <c r="AQ370" s="186" t="str">
        <f aca="false">IF(BG370+BJ370&gt;0,"Wpisz miarę.","")</f>
        <v/>
      </c>
      <c r="AR370" s="187" t="n">
        <v>1</v>
      </c>
      <c r="AU370" s="188" t="n">
        <f aca="false">AW370</f>
        <v>0</v>
      </c>
      <c r="AV370" s="189" t="b">
        <f aca="false">ISNONTEXT(D370)</f>
        <v>1</v>
      </c>
      <c r="AW370" s="55" t="n">
        <f aca="false">IF(AV370=TRUE(),0,1)</f>
        <v>0</v>
      </c>
      <c r="AX370" s="190" t="n">
        <f aca="false">IF(D370=0,1,COUNTIF(D$12:D$401,D370))</f>
        <v>1</v>
      </c>
      <c r="AY370" s="191" t="n">
        <f aca="false">IF(AX370&gt;1,1,0)</f>
        <v>0</v>
      </c>
      <c r="BD370" s="193"/>
      <c r="BE370" s="193"/>
      <c r="BG370" s="194" t="n">
        <f aca="false">IF(AND(BH370&gt;0,BI370=0),1,0)</f>
        <v>0</v>
      </c>
      <c r="BH370" s="195" t="n">
        <f aca="false">AE370</f>
        <v>0</v>
      </c>
      <c r="BI370" s="187" t="n">
        <f aca="false">AF370</f>
        <v>0</v>
      </c>
      <c r="BJ370" s="194" t="n">
        <f aca="false">IF(AND(BK370&gt;0,BL370=0),1,0)</f>
        <v>0</v>
      </c>
      <c r="BK370" s="195" t="n">
        <f aca="false">AJ370</f>
        <v>0</v>
      </c>
      <c r="BL370" s="187" t="n">
        <f aca="false">AK370</f>
        <v>0</v>
      </c>
      <c r="BN370" s="196" t="n">
        <f aca="false">IF(P370&gt;0,1,0)</f>
        <v>0</v>
      </c>
      <c r="BO370" s="196" t="n">
        <f aca="false">IF(Q370&gt;0,1,0)</f>
        <v>0</v>
      </c>
      <c r="BP370" s="196" t="n">
        <f aca="false">IF(R370&gt;0,1,0)</f>
        <v>0</v>
      </c>
      <c r="BQ370" s="196" t="n">
        <f aca="false">IF(S370&gt;0,1,0)</f>
        <v>0</v>
      </c>
      <c r="BR370" s="196" t="n">
        <f aca="false">IF(T370&gt;0,1,0)</f>
        <v>0</v>
      </c>
      <c r="BS370" s="196" t="n">
        <f aca="false">IF(U370&gt;0,1,0)</f>
        <v>0</v>
      </c>
      <c r="BT370" s="197" t="n">
        <f aca="false">IF(SUM(BN370:BS370)&lt;=1,0,164)</f>
        <v>0</v>
      </c>
      <c r="CA370" s="27"/>
      <c r="CB370" s="199" t="str">
        <f aca="false">IF(ROUND(EJ370,2)=0,"",ROUND((K370-EJ370),2))</f>
        <v/>
      </c>
      <c r="CC370" s="200" t="str">
        <f aca="false">IF(CB370=0,"OK.",IF(CB370="","","Popraw  ;)"))</f>
        <v/>
      </c>
      <c r="CD370" s="201" t="str">
        <f aca="false">IF(ROWS(AP370:AP371)&gt;2,"Pamiętaj o wpisaniu WYPEŁNIONE do kol. z Filtrem","")</f>
        <v/>
      </c>
      <c r="CE370" s="217"/>
      <c r="CF370" s="218"/>
      <c r="CG370" s="218"/>
      <c r="CH370" s="218"/>
      <c r="CI370" s="220"/>
      <c r="CJ370" s="27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05" t="b">
        <f aca="false">ISNUMBER(D370)</f>
        <v>0</v>
      </c>
      <c r="CV370" s="206" t="b">
        <f aca="false">ISBLANK(D370)</f>
        <v>1</v>
      </c>
      <c r="CW370" s="189" t="b">
        <f aca="false">IF(CU370=CV370,FALSE(),TRUE())</f>
        <v>1</v>
      </c>
      <c r="CX370" s="55" t="n">
        <f aca="false">IF(CW370=TRUE(),0,1)</f>
        <v>0</v>
      </c>
      <c r="CY370" s="17"/>
      <c r="CZ370" s="55" t="n">
        <f aca="false">CX370</f>
        <v>0</v>
      </c>
      <c r="DA370" s="208" t="n">
        <f aca="false">IF(CZ370=0,DA369,CZ370)</f>
        <v>1</v>
      </c>
      <c r="DB370" s="161" t="n">
        <f aca="false">IF(DA370=1,1,IF(DA370=10,10,IF(DA370=20,20,10)))</f>
        <v>1</v>
      </c>
      <c r="DC370" s="222"/>
      <c r="DD370" s="208" t="n">
        <f aca="false">IF(DB370=1,1,0)</f>
        <v>1</v>
      </c>
      <c r="DE370" s="209" t="n">
        <f aca="false">DD370*K370</f>
        <v>0</v>
      </c>
      <c r="DF370" s="209" t="n">
        <f aca="false">DD370*M370</f>
        <v>0</v>
      </c>
      <c r="DG370" s="210"/>
      <c r="DH370" s="43"/>
      <c r="DI370" s="211"/>
      <c r="DJ370" s="112"/>
      <c r="DK370" s="162" t="n">
        <f aca="false">IF(DB370=1,M370,0)</f>
        <v>0</v>
      </c>
      <c r="DL370" s="212" t="n">
        <f aca="false">IF(AND(CZ370=1,DD370=1),2,DD370)</f>
        <v>1</v>
      </c>
      <c r="DM370" s="55" t="n">
        <f aca="false">IF(AND(DL370=2,DL371=2),2,IF(AND(DL370=2,DL371=1),3,DL370))</f>
        <v>1</v>
      </c>
      <c r="DN370" s="55" t="n">
        <f aca="false">IF(DM370=2,2,IF(AND(DM370=3,DM372=1),4,DM370))</f>
        <v>1</v>
      </c>
      <c r="DO370" s="55" t="n">
        <f aca="false">IF(DN370=2,2,IF(AND(DN370=4,DN373=1),5,DN370))</f>
        <v>1</v>
      </c>
      <c r="DP370" s="55" t="n">
        <f aca="false">IF(DO370=2,2,IF(AND(DO370=5,DO374=1),6,DO370))</f>
        <v>1</v>
      </c>
      <c r="DQ370" s="55" t="n">
        <f aca="false">IF(DP370=2,2,IF(AND(DP370=6,DP375=1),7,DP370))</f>
        <v>1</v>
      </c>
      <c r="DR370" s="55" t="n">
        <f aca="false">IF(DQ370=2,2,IF(AND(DQ370=7,DQ376=1),8,DQ370))</f>
        <v>1</v>
      </c>
      <c r="DS370" s="55" t="n">
        <f aca="false">IF(DR370=2,2,IF(AND(DR370=8,DR377=1),9,DR370))</f>
        <v>1</v>
      </c>
      <c r="DT370" s="55" t="n">
        <f aca="false">IF(DS370=2,2,IF(AND(DS370=9,DS378=1),10,DS370))</f>
        <v>1</v>
      </c>
      <c r="DU370" s="55" t="n">
        <f aca="false">IF(DT370=2,2,IF(AND(DT370=10,DT379=1),11,DT370))</f>
        <v>1</v>
      </c>
      <c r="DV370" s="55" t="n">
        <f aca="false">IF(DU370=2,2,IF(AND(DU370=11,DU380=1),12,DU370))</f>
        <v>1</v>
      </c>
      <c r="DW370" s="55" t="n">
        <f aca="false">IF(DV370=2,2,IF(AND(DV370=12,DV381=1),13,DV370))</f>
        <v>1</v>
      </c>
      <c r="DX370" s="55" t="n">
        <f aca="false">IF(DW370=2,2,IF(AND(DW370=13,DW382=1),14,DW370))</f>
        <v>1</v>
      </c>
      <c r="DY370" s="55" t="n">
        <f aca="false">IF(DX370=2,2,IF(AND(DX370=14,DX383=1),15,DX370))</f>
        <v>1</v>
      </c>
      <c r="DZ370" s="55" t="n">
        <f aca="false">IF(DY370=2,2,IF(AND(DY370=15,DY384=1),16,DY370))</f>
        <v>1</v>
      </c>
      <c r="EA370" s="55" t="n">
        <f aca="false">IF(DZ370=2,2,IF(AND(DZ370=16,DZ385=1),17,DZ370))</f>
        <v>1</v>
      </c>
      <c r="EB370" s="55" t="n">
        <f aca="false">IF(EA370=2,2,IF(AND(EA370=17,EA386=1),18,EA370))</f>
        <v>1</v>
      </c>
      <c r="EC370" s="213" t="n">
        <f aca="false">IF(EB370=2,2,IF(AND(EB370=18,EB387=1),19,EB370))</f>
        <v>1</v>
      </c>
      <c r="ED370" s="214" t="n">
        <f aca="false">IF(EC370=2,DK370,IF(EC370=3,(DK370+DK371),IF(EC370=4,(DK370+DK371+DK372),IF(EC370=5,(DK370+DK371+DK372+DK373),IF(EC370=6,(DK370+DK371+DK372+DK373+DK374),IF(EC370=7,(DK370+DK371+DK372+DK373+DK374+DK375),0))))))</f>
        <v>0</v>
      </c>
      <c r="EE370" s="215" t="n">
        <f aca="false">IF(EC370=8,(DK370+DK371+DK372+DK373+DK374+DK375+DK376),IF(EC370=9,(DK370+DK371+DK372+DK373+DK374+DK375+DK376+DK377),IF(EC370=10,(DK370+DK371+DK372+DK373+DK374+DK375+DK376+DK377+DK378),IF(EC370=11,(DK370+DK371+DK372+DK373+DK374+DK375+DK376+DK377+DK378+DK379),IF(EC370=12,(DK370+DK371+DK372+DK373+DK374+DK375+DK376+DK377+DK378+DK379+DK380),IF(EC370=13,(DK370+DK371+DK372+DK373+DK374+DK375+DK376+DK377+DK378+DK379+DK380+DK381),0))))))</f>
        <v>0</v>
      </c>
      <c r="EF370" s="215" t="n">
        <f aca="false">IF(EC370=14,SUM(DK370:DK382),IF(EC370=15,SUM(DK370:DK383),IF(EC370=16,SUM(DK370:DK384),IF(EC370=17,SUM(DK370:DK385),IF(EC370=18,SUM(DK370:DK386),IF(EC370=19,SUM(DK370:DK387),0))))))</f>
        <v>0</v>
      </c>
      <c r="EG370" s="216" t="n">
        <f aca="false">ED370+EE370+EF370</f>
        <v>0</v>
      </c>
      <c r="EH370" s="215"/>
      <c r="EI370" s="216"/>
      <c r="EJ370" s="113" t="n">
        <f aca="false">EG370+EI370</f>
        <v>0</v>
      </c>
      <c r="EK370" s="113"/>
      <c r="EL370" s="113"/>
      <c r="EM370" s="113"/>
      <c r="EN370" s="113"/>
    </row>
    <row r="371" s="16" customFormat="true" ht="27" hidden="false" customHeight="true" outlineLevel="0" collapsed="false">
      <c r="B371" s="164" t="str">
        <f aca="false">IF(M371&gt;0,"Wypełnione","")</f>
        <v/>
      </c>
      <c r="C371" s="165" t="str">
        <f aca="false">IF(AU371=1,SUM(AU$11:AU371),"")</f>
        <v/>
      </c>
      <c r="D371" s="166"/>
      <c r="E371" s="167"/>
      <c r="F371" s="168"/>
      <c r="G371" s="169"/>
      <c r="H371" s="170"/>
      <c r="I371" s="168"/>
      <c r="J371" s="169"/>
      <c r="K371" s="170"/>
      <c r="L371" s="171"/>
      <c r="M371" s="172"/>
      <c r="N371" s="173"/>
      <c r="O371" s="173"/>
      <c r="P371" s="174"/>
      <c r="Q371" s="175"/>
      <c r="R371" s="175"/>
      <c r="S371" s="175"/>
      <c r="T371" s="175"/>
      <c r="U371" s="176"/>
      <c r="V371" s="177"/>
      <c r="W371" s="178"/>
      <c r="X371" s="178"/>
      <c r="Y371" s="178"/>
      <c r="Z371" s="178"/>
      <c r="AA371" s="178"/>
      <c r="AB371" s="178"/>
      <c r="AC371" s="178"/>
      <c r="AD371" s="178"/>
      <c r="AE371" s="179"/>
      <c r="AF371" s="180"/>
      <c r="AG371" s="177"/>
      <c r="AH371" s="178"/>
      <c r="AI371" s="181"/>
      <c r="AJ371" s="182"/>
      <c r="AK371" s="169"/>
      <c r="AL371" s="183"/>
      <c r="AM371" s="184"/>
      <c r="AN371" s="184"/>
      <c r="AO371" s="183"/>
      <c r="AP371" s="185"/>
      <c r="AQ371" s="186" t="str">
        <f aca="false">IF(BG371+BJ371&gt;0,"Wpisz miarę.","")</f>
        <v/>
      </c>
      <c r="AR371" s="187" t="n">
        <v>1</v>
      </c>
      <c r="AU371" s="188" t="n">
        <f aca="false">AW371</f>
        <v>0</v>
      </c>
      <c r="AV371" s="189" t="b">
        <f aca="false">ISNONTEXT(D371)</f>
        <v>1</v>
      </c>
      <c r="AW371" s="55" t="n">
        <f aca="false">IF(AV371=TRUE(),0,1)</f>
        <v>0</v>
      </c>
      <c r="AX371" s="190" t="n">
        <f aca="false">IF(D371=0,1,COUNTIF(D$12:D$401,D371))</f>
        <v>1</v>
      </c>
      <c r="AY371" s="191" t="n">
        <f aca="false">IF(AX371&gt;1,1,0)</f>
        <v>0</v>
      </c>
      <c r="BD371" s="193"/>
      <c r="BE371" s="193"/>
      <c r="BG371" s="194" t="n">
        <f aca="false">IF(AND(BH371&gt;0,BI371=0),1,0)</f>
        <v>0</v>
      </c>
      <c r="BH371" s="195" t="n">
        <f aca="false">AE371</f>
        <v>0</v>
      </c>
      <c r="BI371" s="187" t="n">
        <f aca="false">AF371</f>
        <v>0</v>
      </c>
      <c r="BJ371" s="194" t="n">
        <f aca="false">IF(AND(BK371&gt;0,BL371=0),1,0)</f>
        <v>0</v>
      </c>
      <c r="BK371" s="195" t="n">
        <f aca="false">AJ371</f>
        <v>0</v>
      </c>
      <c r="BL371" s="187" t="n">
        <f aca="false">AK371</f>
        <v>0</v>
      </c>
      <c r="BN371" s="196" t="n">
        <f aca="false">IF(P371&gt;0,1,0)</f>
        <v>0</v>
      </c>
      <c r="BO371" s="196" t="n">
        <f aca="false">IF(Q371&gt;0,1,0)</f>
        <v>0</v>
      </c>
      <c r="BP371" s="196" t="n">
        <f aca="false">IF(R371&gt;0,1,0)</f>
        <v>0</v>
      </c>
      <c r="BQ371" s="196" t="n">
        <f aca="false">IF(S371&gt;0,1,0)</f>
        <v>0</v>
      </c>
      <c r="BR371" s="196" t="n">
        <f aca="false">IF(T371&gt;0,1,0)</f>
        <v>0</v>
      </c>
      <c r="BS371" s="196" t="n">
        <f aca="false">IF(U371&gt;0,1,0)</f>
        <v>0</v>
      </c>
      <c r="BT371" s="197" t="n">
        <f aca="false">IF(SUM(BN371:BS371)&lt;=1,0,164)</f>
        <v>0</v>
      </c>
      <c r="CA371" s="27"/>
      <c r="CB371" s="199" t="str">
        <f aca="false">IF(ROUND(EJ371,2)=0,"",ROUND((K371-EJ371),2))</f>
        <v/>
      </c>
      <c r="CC371" s="200" t="str">
        <f aca="false">IF(CB371=0,"OK.",IF(CB371="","","Popraw  ;)"))</f>
        <v/>
      </c>
      <c r="CD371" s="201" t="str">
        <f aca="false">IF(ROWS(AP371:AP372)&gt;2,"Pamiętaj o wpisaniu WYPEŁNIONE do kol. z Filtrem","")</f>
        <v/>
      </c>
      <c r="CE371" s="217"/>
      <c r="CF371" s="218"/>
      <c r="CG371" s="218"/>
      <c r="CH371" s="218"/>
      <c r="CI371" s="220"/>
      <c r="CJ371" s="27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05" t="b">
        <f aca="false">ISNUMBER(D371)</f>
        <v>0</v>
      </c>
      <c r="CV371" s="206" t="b">
        <f aca="false">ISBLANK(D371)</f>
        <v>1</v>
      </c>
      <c r="CW371" s="189" t="b">
        <f aca="false">IF(CU371=CV371,FALSE(),TRUE())</f>
        <v>1</v>
      </c>
      <c r="CX371" s="55" t="n">
        <f aca="false">IF(CW371=TRUE(),0,1)</f>
        <v>0</v>
      </c>
      <c r="CY371" s="17"/>
      <c r="CZ371" s="55" t="n">
        <f aca="false">CX371</f>
        <v>0</v>
      </c>
      <c r="DA371" s="208" t="n">
        <f aca="false">IF(CZ371=0,DA370,CZ371)</f>
        <v>1</v>
      </c>
      <c r="DB371" s="161" t="n">
        <f aca="false">IF(DA371=1,1,IF(DA371=10,10,IF(DA371=20,20,10)))</f>
        <v>1</v>
      </c>
      <c r="DC371" s="222"/>
      <c r="DD371" s="208" t="n">
        <f aca="false">IF(DB371=1,1,0)</f>
        <v>1</v>
      </c>
      <c r="DE371" s="209" t="n">
        <f aca="false">DD371*K371</f>
        <v>0</v>
      </c>
      <c r="DF371" s="209" t="n">
        <f aca="false">DD371*M371</f>
        <v>0</v>
      </c>
      <c r="DG371" s="210"/>
      <c r="DH371" s="43"/>
      <c r="DI371" s="211"/>
      <c r="DJ371" s="112"/>
      <c r="DK371" s="162" t="n">
        <f aca="false">IF(DB371=1,M371,0)</f>
        <v>0</v>
      </c>
      <c r="DL371" s="212" t="n">
        <f aca="false">IF(AND(CZ371=1,DD371=1),2,DD371)</f>
        <v>1</v>
      </c>
      <c r="DM371" s="55" t="n">
        <f aca="false">IF(AND(DL371=2,DL372=2),2,IF(AND(DL371=2,DL372=1),3,DL371))</f>
        <v>1</v>
      </c>
      <c r="DN371" s="55" t="n">
        <f aca="false">IF(DM371=2,2,IF(AND(DM371=3,DM373=1),4,DM371))</f>
        <v>1</v>
      </c>
      <c r="DO371" s="55" t="n">
        <f aca="false">IF(DN371=2,2,IF(AND(DN371=4,DN374=1),5,DN371))</f>
        <v>1</v>
      </c>
      <c r="DP371" s="55" t="n">
        <f aca="false">IF(DO371=2,2,IF(AND(DO371=5,DO375=1),6,DO371))</f>
        <v>1</v>
      </c>
      <c r="DQ371" s="55" t="n">
        <f aca="false">IF(DP371=2,2,IF(AND(DP371=6,DP376=1),7,DP371))</f>
        <v>1</v>
      </c>
      <c r="DR371" s="55" t="n">
        <f aca="false">IF(DQ371=2,2,IF(AND(DQ371=7,DQ377=1),8,DQ371))</f>
        <v>1</v>
      </c>
      <c r="DS371" s="55" t="n">
        <f aca="false">IF(DR371=2,2,IF(AND(DR371=8,DR378=1),9,DR371))</f>
        <v>1</v>
      </c>
      <c r="DT371" s="55" t="n">
        <f aca="false">IF(DS371=2,2,IF(AND(DS371=9,DS379=1),10,DS371))</f>
        <v>1</v>
      </c>
      <c r="DU371" s="55" t="n">
        <f aca="false">IF(DT371=2,2,IF(AND(DT371=10,DT380=1),11,DT371))</f>
        <v>1</v>
      </c>
      <c r="DV371" s="55" t="n">
        <f aca="false">IF(DU371=2,2,IF(AND(DU371=11,DU381=1),12,DU371))</f>
        <v>1</v>
      </c>
      <c r="DW371" s="55" t="n">
        <f aca="false">IF(DV371=2,2,IF(AND(DV371=12,DV382=1),13,DV371))</f>
        <v>1</v>
      </c>
      <c r="DX371" s="55" t="n">
        <f aca="false">IF(DW371=2,2,IF(AND(DW371=13,DW383=1),14,DW371))</f>
        <v>1</v>
      </c>
      <c r="DY371" s="55" t="n">
        <f aca="false">IF(DX371=2,2,IF(AND(DX371=14,DX384=1),15,DX371))</f>
        <v>1</v>
      </c>
      <c r="DZ371" s="55" t="n">
        <f aca="false">IF(DY371=2,2,IF(AND(DY371=15,DY385=1),16,DY371))</f>
        <v>1</v>
      </c>
      <c r="EA371" s="55" t="n">
        <f aca="false">IF(DZ371=2,2,IF(AND(DZ371=16,DZ386=1),17,DZ371))</f>
        <v>1</v>
      </c>
      <c r="EB371" s="55" t="n">
        <f aca="false">IF(EA371=2,2,IF(AND(EA371=17,EA387=1),18,EA371))</f>
        <v>1</v>
      </c>
      <c r="EC371" s="213" t="n">
        <f aca="false">IF(EB371=2,2,IF(AND(EB371=18,EB388=1),19,EB371))</f>
        <v>1</v>
      </c>
      <c r="ED371" s="214" t="n">
        <f aca="false">IF(EC371=2,DK371,IF(EC371=3,(DK371+DK372),IF(EC371=4,(DK371+DK372+DK373),IF(EC371=5,(DK371+DK372+DK373+DK374),IF(EC371=6,(DK371+DK372+DK373+DK374+DK375),IF(EC371=7,(DK371+DK372+DK373+DK374+DK375+DK376),0))))))</f>
        <v>0</v>
      </c>
      <c r="EE371" s="215" t="n">
        <f aca="false">IF(EC371=8,(DK371+DK372+DK373+DK374+DK375+DK376+DK377),IF(EC371=9,(DK371+DK372+DK373+DK374+DK375+DK376+DK377+DK378),IF(EC371=10,(DK371+DK372+DK373+DK374+DK375+DK376+DK377+DK378+DK379),IF(EC371=11,(DK371+DK372+DK373+DK374+DK375+DK376+DK377+DK378+DK379+DK380),IF(EC371=12,(DK371+DK372+DK373+DK374+DK375+DK376+DK377+DK378+DK379+DK380+DK381),IF(EC371=13,(DK371+DK372+DK373+DK374+DK375+DK376+DK377+DK378+DK379+DK380+DK381+DK382),0))))))</f>
        <v>0</v>
      </c>
      <c r="EF371" s="215" t="n">
        <f aca="false">IF(EC371=14,SUM(DK371:DK383),IF(EC371=15,SUM(DK371:DK384),IF(EC371=16,SUM(DK371:DK385),IF(EC371=17,SUM(DK371:DK386),IF(EC371=18,SUM(DK371:DK387),IF(EC371=19,SUM(DK371:DK388),0))))))</f>
        <v>0</v>
      </c>
      <c r="EG371" s="216" t="n">
        <f aca="false">ED371+EE371+EF371</f>
        <v>0</v>
      </c>
      <c r="EH371" s="215"/>
      <c r="EI371" s="216"/>
      <c r="EJ371" s="113" t="n">
        <f aca="false">EG371+EI371</f>
        <v>0</v>
      </c>
      <c r="EK371" s="113"/>
      <c r="EL371" s="113"/>
      <c r="EM371" s="113"/>
      <c r="EN371" s="113"/>
    </row>
    <row r="372" s="16" customFormat="true" ht="27" hidden="false" customHeight="true" outlineLevel="0" collapsed="false">
      <c r="B372" s="164" t="str">
        <f aca="false">IF(M372&gt;0,"Wypełnione","")</f>
        <v/>
      </c>
      <c r="C372" s="165" t="str">
        <f aca="false">IF(AU372=1,SUM(AU$11:AU372),"")</f>
        <v/>
      </c>
      <c r="D372" s="166"/>
      <c r="E372" s="167"/>
      <c r="F372" s="168"/>
      <c r="G372" s="169"/>
      <c r="H372" s="170"/>
      <c r="I372" s="168"/>
      <c r="J372" s="169"/>
      <c r="K372" s="170"/>
      <c r="L372" s="171"/>
      <c r="M372" s="172"/>
      <c r="N372" s="173"/>
      <c r="O372" s="173"/>
      <c r="P372" s="174"/>
      <c r="Q372" s="175"/>
      <c r="R372" s="175"/>
      <c r="S372" s="175"/>
      <c r="T372" s="175"/>
      <c r="U372" s="176"/>
      <c r="V372" s="177"/>
      <c r="W372" s="178"/>
      <c r="X372" s="178"/>
      <c r="Y372" s="178"/>
      <c r="Z372" s="178"/>
      <c r="AA372" s="178"/>
      <c r="AB372" s="178"/>
      <c r="AC372" s="178"/>
      <c r="AD372" s="178"/>
      <c r="AE372" s="179"/>
      <c r="AF372" s="180"/>
      <c r="AG372" s="177"/>
      <c r="AH372" s="178"/>
      <c r="AI372" s="181"/>
      <c r="AJ372" s="182"/>
      <c r="AK372" s="169"/>
      <c r="AL372" s="183"/>
      <c r="AM372" s="184"/>
      <c r="AN372" s="184"/>
      <c r="AO372" s="183"/>
      <c r="AP372" s="185"/>
      <c r="AQ372" s="186" t="str">
        <f aca="false">IF(BG372+BJ372&gt;0,"Wpisz miarę.","")</f>
        <v/>
      </c>
      <c r="AR372" s="187" t="n">
        <v>1</v>
      </c>
      <c r="AU372" s="188" t="n">
        <f aca="false">AW372</f>
        <v>0</v>
      </c>
      <c r="AV372" s="189" t="b">
        <f aca="false">ISNONTEXT(D372)</f>
        <v>1</v>
      </c>
      <c r="AW372" s="55" t="n">
        <f aca="false">IF(AV372=TRUE(),0,1)</f>
        <v>0</v>
      </c>
      <c r="AX372" s="190" t="n">
        <f aca="false">IF(D372=0,1,COUNTIF(D$12:D$401,D372))</f>
        <v>1</v>
      </c>
      <c r="AY372" s="191" t="n">
        <f aca="false">IF(AX372&gt;1,1,0)</f>
        <v>0</v>
      </c>
      <c r="BD372" s="193"/>
      <c r="BE372" s="193"/>
      <c r="BG372" s="194" t="n">
        <f aca="false">IF(AND(BH372&gt;0,BI372=0),1,0)</f>
        <v>0</v>
      </c>
      <c r="BH372" s="195" t="n">
        <f aca="false">AE372</f>
        <v>0</v>
      </c>
      <c r="BI372" s="187" t="n">
        <f aca="false">AF372</f>
        <v>0</v>
      </c>
      <c r="BJ372" s="194" t="n">
        <f aca="false">IF(AND(BK372&gt;0,BL372=0),1,0)</f>
        <v>0</v>
      </c>
      <c r="BK372" s="195" t="n">
        <f aca="false">AJ372</f>
        <v>0</v>
      </c>
      <c r="BL372" s="187" t="n">
        <f aca="false">AK372</f>
        <v>0</v>
      </c>
      <c r="BN372" s="196" t="n">
        <f aca="false">IF(P372&gt;0,1,0)</f>
        <v>0</v>
      </c>
      <c r="BO372" s="196" t="n">
        <f aca="false">IF(Q372&gt;0,1,0)</f>
        <v>0</v>
      </c>
      <c r="BP372" s="196" t="n">
        <f aca="false">IF(R372&gt;0,1,0)</f>
        <v>0</v>
      </c>
      <c r="BQ372" s="196" t="n">
        <f aca="false">IF(S372&gt;0,1,0)</f>
        <v>0</v>
      </c>
      <c r="BR372" s="196" t="n">
        <f aca="false">IF(T372&gt;0,1,0)</f>
        <v>0</v>
      </c>
      <c r="BS372" s="196" t="n">
        <f aca="false">IF(U372&gt;0,1,0)</f>
        <v>0</v>
      </c>
      <c r="BT372" s="197" t="n">
        <f aca="false">IF(SUM(BN372:BS372)&lt;=1,0,164)</f>
        <v>0</v>
      </c>
      <c r="CA372" s="27"/>
      <c r="CB372" s="199" t="str">
        <f aca="false">IF(ROUND(EJ372,2)=0,"",ROUND((K372-EJ372),2))</f>
        <v/>
      </c>
      <c r="CC372" s="200" t="str">
        <f aca="false">IF(CB372=0,"OK.",IF(CB372="","","Popraw  ;)"))</f>
        <v/>
      </c>
      <c r="CD372" s="201" t="str">
        <f aca="false">IF(ROWS(AP372:AP373)&gt;2,"Pamiętaj o wpisaniu WYPEŁNIONE do kol. z Filtrem","")</f>
        <v/>
      </c>
      <c r="CE372" s="217"/>
      <c r="CF372" s="218"/>
      <c r="CG372" s="218"/>
      <c r="CH372" s="218"/>
      <c r="CI372" s="220"/>
      <c r="CJ372" s="27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05" t="b">
        <f aca="false">ISNUMBER(D372)</f>
        <v>0</v>
      </c>
      <c r="CV372" s="206" t="b">
        <f aca="false">ISBLANK(D372)</f>
        <v>1</v>
      </c>
      <c r="CW372" s="189" t="b">
        <f aca="false">IF(CU372=CV372,FALSE(),TRUE())</f>
        <v>1</v>
      </c>
      <c r="CX372" s="55" t="n">
        <f aca="false">IF(CW372=TRUE(),0,1)</f>
        <v>0</v>
      </c>
      <c r="CY372" s="17"/>
      <c r="CZ372" s="55" t="n">
        <f aca="false">CX372</f>
        <v>0</v>
      </c>
      <c r="DA372" s="208" t="n">
        <f aca="false">IF(CZ372=0,DA371,CZ372)</f>
        <v>1</v>
      </c>
      <c r="DB372" s="161" t="n">
        <f aca="false">IF(DA372=1,1,IF(DA372=10,10,IF(DA372=20,20,10)))</f>
        <v>1</v>
      </c>
      <c r="DC372" s="222"/>
      <c r="DD372" s="208" t="n">
        <f aca="false">IF(DB372=1,1,0)</f>
        <v>1</v>
      </c>
      <c r="DE372" s="209" t="n">
        <f aca="false">DD372*K372</f>
        <v>0</v>
      </c>
      <c r="DF372" s="209" t="n">
        <f aca="false">DD372*M372</f>
        <v>0</v>
      </c>
      <c r="DG372" s="210"/>
      <c r="DH372" s="43"/>
      <c r="DI372" s="211"/>
      <c r="DJ372" s="112"/>
      <c r="DK372" s="162" t="n">
        <f aca="false">IF(DB372=1,M372,0)</f>
        <v>0</v>
      </c>
      <c r="DL372" s="212" t="n">
        <f aca="false">IF(AND(CZ372=1,DD372=1),2,DD372)</f>
        <v>1</v>
      </c>
      <c r="DM372" s="55" t="n">
        <f aca="false">IF(AND(DL372=2,DL373=2),2,IF(AND(DL372=2,DL373=1),3,DL372))</f>
        <v>1</v>
      </c>
      <c r="DN372" s="55" t="n">
        <f aca="false">IF(DM372=2,2,IF(AND(DM372=3,DM374=1),4,DM372))</f>
        <v>1</v>
      </c>
      <c r="DO372" s="55" t="n">
        <f aca="false">IF(DN372=2,2,IF(AND(DN372=4,DN375=1),5,DN372))</f>
        <v>1</v>
      </c>
      <c r="DP372" s="55" t="n">
        <f aca="false">IF(DO372=2,2,IF(AND(DO372=5,DO376=1),6,DO372))</f>
        <v>1</v>
      </c>
      <c r="DQ372" s="55" t="n">
        <f aca="false">IF(DP372=2,2,IF(AND(DP372=6,DP377=1),7,DP372))</f>
        <v>1</v>
      </c>
      <c r="DR372" s="55" t="n">
        <f aca="false">IF(DQ372=2,2,IF(AND(DQ372=7,DQ378=1),8,DQ372))</f>
        <v>1</v>
      </c>
      <c r="DS372" s="55" t="n">
        <f aca="false">IF(DR372=2,2,IF(AND(DR372=8,DR379=1),9,DR372))</f>
        <v>1</v>
      </c>
      <c r="DT372" s="55" t="n">
        <f aca="false">IF(DS372=2,2,IF(AND(DS372=9,DS380=1),10,DS372))</f>
        <v>1</v>
      </c>
      <c r="DU372" s="55" t="n">
        <f aca="false">IF(DT372=2,2,IF(AND(DT372=10,DT381=1),11,DT372))</f>
        <v>1</v>
      </c>
      <c r="DV372" s="55" t="n">
        <f aca="false">IF(DU372=2,2,IF(AND(DU372=11,DU382=1),12,DU372))</f>
        <v>1</v>
      </c>
      <c r="DW372" s="55" t="n">
        <f aca="false">IF(DV372=2,2,IF(AND(DV372=12,DV383=1),13,DV372))</f>
        <v>1</v>
      </c>
      <c r="DX372" s="55" t="n">
        <f aca="false">IF(DW372=2,2,IF(AND(DW372=13,DW384=1),14,DW372))</f>
        <v>1</v>
      </c>
      <c r="DY372" s="55" t="n">
        <f aca="false">IF(DX372=2,2,IF(AND(DX372=14,DX385=1),15,DX372))</f>
        <v>1</v>
      </c>
      <c r="DZ372" s="55" t="n">
        <f aca="false">IF(DY372=2,2,IF(AND(DY372=15,DY386=1),16,DY372))</f>
        <v>1</v>
      </c>
      <c r="EA372" s="55" t="n">
        <f aca="false">IF(DZ372=2,2,IF(AND(DZ372=16,DZ387=1),17,DZ372))</f>
        <v>1</v>
      </c>
      <c r="EB372" s="55" t="n">
        <f aca="false">IF(EA372=2,2,IF(AND(EA372=17,EA388=1),18,EA372))</f>
        <v>1</v>
      </c>
      <c r="EC372" s="213" t="n">
        <f aca="false">IF(EB372=2,2,IF(AND(EB372=18,EB389=1),19,EB372))</f>
        <v>1</v>
      </c>
      <c r="ED372" s="214" t="n">
        <f aca="false">IF(EC372=2,DK372,IF(EC372=3,(DK372+DK373),IF(EC372=4,(DK372+DK373+DK374),IF(EC372=5,(DK372+DK373+DK374+DK375),IF(EC372=6,(DK372+DK373+DK374+DK375+DK376),IF(EC372=7,(DK372+DK373+DK374+DK375+DK376+DK377),0))))))</f>
        <v>0</v>
      </c>
      <c r="EE372" s="215" t="n">
        <f aca="false">IF(EC372=8,(DK372+DK373+DK374+DK375+DK376+DK377+DK378),IF(EC372=9,(DK372+DK373+DK374+DK375+DK376+DK377+DK378+DK379),IF(EC372=10,(DK372+DK373+DK374+DK375+DK376+DK377+DK378+DK379+DK380),IF(EC372=11,(DK372+DK373+DK374+DK375+DK376+DK377+DK378+DK379+DK380+DK381),IF(EC372=12,(DK372+DK373+DK374+DK375+DK376+DK377+DK378+DK379+DK380+DK381+DK382),IF(EC372=13,(DK372+DK373+DK374+DK375+DK376+DK377+DK378+DK379+DK380+DK381+DK382+DK383),0))))))</f>
        <v>0</v>
      </c>
      <c r="EF372" s="215" t="n">
        <f aca="false">IF(EC372=14,SUM(DK372:DK384),IF(EC372=15,SUM(DK372:DK385),IF(EC372=16,SUM(DK372:DK386),IF(EC372=17,SUM(DK372:DK387),IF(EC372=18,SUM(DK372:DK388),IF(EC372=19,SUM(DK372:DK389),0))))))</f>
        <v>0</v>
      </c>
      <c r="EG372" s="216" t="n">
        <f aca="false">ED372+EE372+EF372</f>
        <v>0</v>
      </c>
      <c r="EH372" s="215"/>
      <c r="EI372" s="216"/>
      <c r="EJ372" s="113" t="n">
        <f aca="false">EG372+EI372</f>
        <v>0</v>
      </c>
      <c r="EK372" s="113"/>
      <c r="EL372" s="113"/>
      <c r="EM372" s="113"/>
      <c r="EN372" s="113"/>
    </row>
    <row r="373" s="16" customFormat="true" ht="27" hidden="false" customHeight="true" outlineLevel="0" collapsed="false">
      <c r="B373" s="164" t="str">
        <f aca="false">IF(M373&gt;0,"Wypełnione","")</f>
        <v/>
      </c>
      <c r="C373" s="165" t="str">
        <f aca="false">IF(AU373=1,SUM(AU$11:AU373),"")</f>
        <v/>
      </c>
      <c r="D373" s="166"/>
      <c r="E373" s="167"/>
      <c r="F373" s="168"/>
      <c r="G373" s="169"/>
      <c r="H373" s="170"/>
      <c r="I373" s="168"/>
      <c r="J373" s="169"/>
      <c r="K373" s="170"/>
      <c r="L373" s="171"/>
      <c r="M373" s="172"/>
      <c r="N373" s="173"/>
      <c r="O373" s="173"/>
      <c r="P373" s="174"/>
      <c r="Q373" s="175"/>
      <c r="R373" s="175"/>
      <c r="S373" s="175"/>
      <c r="T373" s="175"/>
      <c r="U373" s="176"/>
      <c r="V373" s="177"/>
      <c r="W373" s="178"/>
      <c r="X373" s="178"/>
      <c r="Y373" s="178"/>
      <c r="Z373" s="178"/>
      <c r="AA373" s="178"/>
      <c r="AB373" s="178"/>
      <c r="AC373" s="178"/>
      <c r="AD373" s="178"/>
      <c r="AE373" s="179"/>
      <c r="AF373" s="180"/>
      <c r="AG373" s="177"/>
      <c r="AH373" s="178"/>
      <c r="AI373" s="181"/>
      <c r="AJ373" s="182"/>
      <c r="AK373" s="169"/>
      <c r="AL373" s="183"/>
      <c r="AM373" s="184"/>
      <c r="AN373" s="184"/>
      <c r="AO373" s="183"/>
      <c r="AP373" s="185"/>
      <c r="AQ373" s="186" t="str">
        <f aca="false">IF(BG373+BJ373&gt;0,"Wpisz miarę.","")</f>
        <v/>
      </c>
      <c r="AR373" s="187" t="n">
        <v>1</v>
      </c>
      <c r="AU373" s="188" t="n">
        <f aca="false">AW373</f>
        <v>0</v>
      </c>
      <c r="AV373" s="189" t="b">
        <f aca="false">ISNONTEXT(D373)</f>
        <v>1</v>
      </c>
      <c r="AW373" s="55" t="n">
        <f aca="false">IF(AV373=TRUE(),0,1)</f>
        <v>0</v>
      </c>
      <c r="AX373" s="190" t="n">
        <f aca="false">IF(D373=0,1,COUNTIF(D$12:D$401,D373))</f>
        <v>1</v>
      </c>
      <c r="AY373" s="191" t="n">
        <f aca="false">IF(AX373&gt;1,1,0)</f>
        <v>0</v>
      </c>
      <c r="BD373" s="193"/>
      <c r="BE373" s="193"/>
      <c r="BG373" s="194" t="n">
        <f aca="false">IF(AND(BH373&gt;0,BI373=0),1,0)</f>
        <v>0</v>
      </c>
      <c r="BH373" s="195" t="n">
        <f aca="false">AE373</f>
        <v>0</v>
      </c>
      <c r="BI373" s="187" t="n">
        <f aca="false">AF373</f>
        <v>0</v>
      </c>
      <c r="BJ373" s="194" t="n">
        <f aca="false">IF(AND(BK373&gt;0,BL373=0),1,0)</f>
        <v>0</v>
      </c>
      <c r="BK373" s="195" t="n">
        <f aca="false">AJ373</f>
        <v>0</v>
      </c>
      <c r="BL373" s="187" t="n">
        <f aca="false">AK373</f>
        <v>0</v>
      </c>
      <c r="BN373" s="196" t="n">
        <f aca="false">IF(P373&gt;0,1,0)</f>
        <v>0</v>
      </c>
      <c r="BO373" s="196" t="n">
        <f aca="false">IF(Q373&gt;0,1,0)</f>
        <v>0</v>
      </c>
      <c r="BP373" s="196" t="n">
        <f aca="false">IF(R373&gt;0,1,0)</f>
        <v>0</v>
      </c>
      <c r="BQ373" s="196" t="n">
        <f aca="false">IF(S373&gt;0,1,0)</f>
        <v>0</v>
      </c>
      <c r="BR373" s="196" t="n">
        <f aca="false">IF(T373&gt;0,1,0)</f>
        <v>0</v>
      </c>
      <c r="BS373" s="196" t="n">
        <f aca="false">IF(U373&gt;0,1,0)</f>
        <v>0</v>
      </c>
      <c r="BT373" s="197" t="n">
        <f aca="false">IF(SUM(BN373:BS373)&lt;=1,0,164)</f>
        <v>0</v>
      </c>
      <c r="CA373" s="27"/>
      <c r="CB373" s="199" t="str">
        <f aca="false">IF(ROUND(EJ373,2)=0,"",ROUND((K373-EJ373),2))</f>
        <v/>
      </c>
      <c r="CC373" s="200" t="str">
        <f aca="false">IF(CB373=0,"OK.",IF(CB373="","","Popraw  ;)"))</f>
        <v/>
      </c>
      <c r="CD373" s="201" t="str">
        <f aca="false">IF(ROWS(AP373:AP374)&gt;2,"Pamiętaj o wpisaniu WYPEŁNIONE do kol. z Filtrem","")</f>
        <v/>
      </c>
      <c r="CE373" s="217"/>
      <c r="CF373" s="218"/>
      <c r="CG373" s="218"/>
      <c r="CH373" s="218"/>
      <c r="CI373" s="220"/>
      <c r="CJ373" s="27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05" t="b">
        <f aca="false">ISNUMBER(D373)</f>
        <v>0</v>
      </c>
      <c r="CV373" s="206" t="b">
        <f aca="false">ISBLANK(D373)</f>
        <v>1</v>
      </c>
      <c r="CW373" s="189" t="b">
        <f aca="false">IF(CU373=CV373,FALSE(),TRUE())</f>
        <v>1</v>
      </c>
      <c r="CX373" s="55" t="n">
        <f aca="false">IF(CW373=TRUE(),0,1)</f>
        <v>0</v>
      </c>
      <c r="CY373" s="17"/>
      <c r="CZ373" s="55" t="n">
        <f aca="false">CX373</f>
        <v>0</v>
      </c>
      <c r="DA373" s="208" t="n">
        <f aca="false">IF(CZ373=0,DA372,CZ373)</f>
        <v>1</v>
      </c>
      <c r="DB373" s="161" t="n">
        <f aca="false">IF(DA373=1,1,IF(DA373=10,10,IF(DA373=20,20,10)))</f>
        <v>1</v>
      </c>
      <c r="DC373" s="222"/>
      <c r="DD373" s="208" t="n">
        <f aca="false">IF(DB373=1,1,0)</f>
        <v>1</v>
      </c>
      <c r="DE373" s="209" t="n">
        <f aca="false">DD373*K373</f>
        <v>0</v>
      </c>
      <c r="DF373" s="209" t="n">
        <f aca="false">DD373*M373</f>
        <v>0</v>
      </c>
      <c r="DG373" s="210"/>
      <c r="DH373" s="43"/>
      <c r="DI373" s="211"/>
      <c r="DJ373" s="112"/>
      <c r="DK373" s="162" t="n">
        <f aca="false">IF(DB373=1,M373,0)</f>
        <v>0</v>
      </c>
      <c r="DL373" s="212" t="n">
        <f aca="false">IF(AND(CZ373=1,DD373=1),2,DD373)</f>
        <v>1</v>
      </c>
      <c r="DM373" s="55" t="n">
        <f aca="false">IF(AND(DL373=2,DL374=2),2,IF(AND(DL373=2,DL374=1),3,DL373))</f>
        <v>1</v>
      </c>
      <c r="DN373" s="55" t="n">
        <f aca="false">IF(DM373=2,2,IF(AND(DM373=3,DM375=1),4,DM373))</f>
        <v>1</v>
      </c>
      <c r="DO373" s="55" t="n">
        <f aca="false">IF(DN373=2,2,IF(AND(DN373=4,DN376=1),5,DN373))</f>
        <v>1</v>
      </c>
      <c r="DP373" s="55" t="n">
        <f aca="false">IF(DO373=2,2,IF(AND(DO373=5,DO377=1),6,DO373))</f>
        <v>1</v>
      </c>
      <c r="DQ373" s="55" t="n">
        <f aca="false">IF(DP373=2,2,IF(AND(DP373=6,DP378=1),7,DP373))</f>
        <v>1</v>
      </c>
      <c r="DR373" s="55" t="n">
        <f aca="false">IF(DQ373=2,2,IF(AND(DQ373=7,DQ379=1),8,DQ373))</f>
        <v>1</v>
      </c>
      <c r="DS373" s="55" t="n">
        <f aca="false">IF(DR373=2,2,IF(AND(DR373=8,DR380=1),9,DR373))</f>
        <v>1</v>
      </c>
      <c r="DT373" s="55" t="n">
        <f aca="false">IF(DS373=2,2,IF(AND(DS373=9,DS381=1),10,DS373))</f>
        <v>1</v>
      </c>
      <c r="DU373" s="55" t="n">
        <f aca="false">IF(DT373=2,2,IF(AND(DT373=10,DT382=1),11,DT373))</f>
        <v>1</v>
      </c>
      <c r="DV373" s="55" t="n">
        <f aca="false">IF(DU373=2,2,IF(AND(DU373=11,DU383=1),12,DU373))</f>
        <v>1</v>
      </c>
      <c r="DW373" s="55" t="n">
        <f aca="false">IF(DV373=2,2,IF(AND(DV373=12,DV384=1),13,DV373))</f>
        <v>1</v>
      </c>
      <c r="DX373" s="55" t="n">
        <f aca="false">IF(DW373=2,2,IF(AND(DW373=13,DW385=1),14,DW373))</f>
        <v>1</v>
      </c>
      <c r="DY373" s="55" t="n">
        <f aca="false">IF(DX373=2,2,IF(AND(DX373=14,DX386=1),15,DX373))</f>
        <v>1</v>
      </c>
      <c r="DZ373" s="55" t="n">
        <f aca="false">IF(DY373=2,2,IF(AND(DY373=15,DY387=1),16,DY373))</f>
        <v>1</v>
      </c>
      <c r="EA373" s="55" t="n">
        <f aca="false">IF(DZ373=2,2,IF(AND(DZ373=16,DZ388=1),17,DZ373))</f>
        <v>1</v>
      </c>
      <c r="EB373" s="55" t="n">
        <f aca="false">IF(EA373=2,2,IF(AND(EA373=17,EA389=1),18,EA373))</f>
        <v>1</v>
      </c>
      <c r="EC373" s="213" t="n">
        <f aca="false">IF(EB373=2,2,IF(AND(EB373=18,EB390=1),19,EB373))</f>
        <v>1</v>
      </c>
      <c r="ED373" s="214" t="n">
        <f aca="false">IF(EC373=2,DK373,IF(EC373=3,(DK373+DK374),IF(EC373=4,(DK373+DK374+DK375),IF(EC373=5,(DK373+DK374+DK375+DK376),IF(EC373=6,(DK373+DK374+DK375+DK376+DK377),IF(EC373=7,(DK373+DK374+DK375+DK376+DK377+DK378),0))))))</f>
        <v>0</v>
      </c>
      <c r="EE373" s="215" t="n">
        <f aca="false">IF(EC373=8,(DK373+DK374+DK375+DK376+DK377+DK378+DK379),IF(EC373=9,(DK373+DK374+DK375+DK376+DK377+DK378+DK379+DK380),IF(EC373=10,(DK373+DK374+DK375+DK376+DK377+DK378+DK379+DK380+DK381),IF(EC373=11,(DK373+DK374+DK375+DK376+DK377+DK378+DK379+DK380+DK381+DK382),IF(EC373=12,(DK373+DK374+DK375+DK376+DK377+DK378+DK379+DK380+DK381+DK382+DK383),IF(EC373=13,(DK373+DK374+DK375+DK376+DK377+DK378+DK379+DK380+DK381+DK382+DK383+DK384),0))))))</f>
        <v>0</v>
      </c>
      <c r="EF373" s="215" t="n">
        <f aca="false">IF(EC373=14,SUM(DK373:DK385),IF(EC373=15,SUM(DK373:DK386),IF(EC373=16,SUM(DK373:DK387),IF(EC373=17,SUM(DK373:DK388),IF(EC373=18,SUM(DK373:DK389),IF(EC373=19,SUM(DK373:DK390),0))))))</f>
        <v>0</v>
      </c>
      <c r="EG373" s="216" t="n">
        <f aca="false">ED373+EE373+EF373</f>
        <v>0</v>
      </c>
      <c r="EH373" s="215"/>
      <c r="EI373" s="216"/>
      <c r="EJ373" s="113" t="n">
        <f aca="false">EG373+EI373</f>
        <v>0</v>
      </c>
      <c r="EK373" s="113"/>
      <c r="EL373" s="113"/>
      <c r="EM373" s="113"/>
      <c r="EN373" s="113"/>
    </row>
    <row r="374" s="16" customFormat="true" ht="27" hidden="false" customHeight="true" outlineLevel="0" collapsed="false">
      <c r="B374" s="164" t="str">
        <f aca="false">IF(M374&gt;0,"Wypełnione","")</f>
        <v/>
      </c>
      <c r="C374" s="165" t="str">
        <f aca="false">IF(AU374=1,SUM(AU$11:AU374),"")</f>
        <v/>
      </c>
      <c r="D374" s="166"/>
      <c r="E374" s="167"/>
      <c r="F374" s="168"/>
      <c r="G374" s="169"/>
      <c r="H374" s="170"/>
      <c r="I374" s="168"/>
      <c r="J374" s="169"/>
      <c r="K374" s="170"/>
      <c r="L374" s="171"/>
      <c r="M374" s="172"/>
      <c r="N374" s="173"/>
      <c r="O374" s="173"/>
      <c r="P374" s="174"/>
      <c r="Q374" s="175"/>
      <c r="R374" s="175"/>
      <c r="S374" s="175"/>
      <c r="T374" s="175"/>
      <c r="U374" s="176"/>
      <c r="V374" s="177"/>
      <c r="W374" s="178"/>
      <c r="X374" s="178"/>
      <c r="Y374" s="178"/>
      <c r="Z374" s="178"/>
      <c r="AA374" s="178"/>
      <c r="AB374" s="178"/>
      <c r="AC374" s="178"/>
      <c r="AD374" s="178"/>
      <c r="AE374" s="179"/>
      <c r="AF374" s="180"/>
      <c r="AG374" s="177"/>
      <c r="AH374" s="178"/>
      <c r="AI374" s="181"/>
      <c r="AJ374" s="182"/>
      <c r="AK374" s="169"/>
      <c r="AL374" s="183"/>
      <c r="AM374" s="184"/>
      <c r="AN374" s="184"/>
      <c r="AO374" s="183"/>
      <c r="AP374" s="185"/>
      <c r="AQ374" s="186" t="str">
        <f aca="false">IF(BG374+BJ374&gt;0,"Wpisz miarę.","")</f>
        <v/>
      </c>
      <c r="AR374" s="187" t="n">
        <v>1</v>
      </c>
      <c r="AU374" s="188" t="n">
        <f aca="false">AW374</f>
        <v>0</v>
      </c>
      <c r="AV374" s="189" t="b">
        <f aca="false">ISNONTEXT(D374)</f>
        <v>1</v>
      </c>
      <c r="AW374" s="55" t="n">
        <f aca="false">IF(AV374=TRUE(),0,1)</f>
        <v>0</v>
      </c>
      <c r="AX374" s="190" t="n">
        <f aca="false">IF(D374=0,1,COUNTIF(D$12:D$401,D374))</f>
        <v>1</v>
      </c>
      <c r="AY374" s="191" t="n">
        <f aca="false">IF(AX374&gt;1,1,0)</f>
        <v>0</v>
      </c>
      <c r="BD374" s="193"/>
      <c r="BE374" s="193"/>
      <c r="BG374" s="194" t="n">
        <f aca="false">IF(AND(BH374&gt;0,BI374=0),1,0)</f>
        <v>0</v>
      </c>
      <c r="BH374" s="195" t="n">
        <f aca="false">AE374</f>
        <v>0</v>
      </c>
      <c r="BI374" s="187" t="n">
        <f aca="false">AF374</f>
        <v>0</v>
      </c>
      <c r="BJ374" s="194" t="n">
        <f aca="false">IF(AND(BK374&gt;0,BL374=0),1,0)</f>
        <v>0</v>
      </c>
      <c r="BK374" s="195" t="n">
        <f aca="false">AJ374</f>
        <v>0</v>
      </c>
      <c r="BL374" s="187" t="n">
        <f aca="false">AK374</f>
        <v>0</v>
      </c>
      <c r="BN374" s="196" t="n">
        <f aca="false">IF(P374&gt;0,1,0)</f>
        <v>0</v>
      </c>
      <c r="BO374" s="196" t="n">
        <f aca="false">IF(Q374&gt;0,1,0)</f>
        <v>0</v>
      </c>
      <c r="BP374" s="196" t="n">
        <f aca="false">IF(R374&gt;0,1,0)</f>
        <v>0</v>
      </c>
      <c r="BQ374" s="196" t="n">
        <f aca="false">IF(S374&gt;0,1,0)</f>
        <v>0</v>
      </c>
      <c r="BR374" s="196" t="n">
        <f aca="false">IF(T374&gt;0,1,0)</f>
        <v>0</v>
      </c>
      <c r="BS374" s="196" t="n">
        <f aca="false">IF(U374&gt;0,1,0)</f>
        <v>0</v>
      </c>
      <c r="BT374" s="197" t="n">
        <f aca="false">IF(SUM(BN374:BS374)&lt;=1,0,164)</f>
        <v>0</v>
      </c>
      <c r="CA374" s="27"/>
      <c r="CB374" s="199" t="str">
        <f aca="false">IF(ROUND(EJ374,2)=0,"",ROUND((K374-EJ374),2))</f>
        <v/>
      </c>
      <c r="CC374" s="200" t="str">
        <f aca="false">IF(CB374=0,"OK.",IF(CB374="","","Popraw  ;)"))</f>
        <v/>
      </c>
      <c r="CD374" s="201" t="str">
        <f aca="false">IF(ROWS(AP374:AP375)&gt;2,"Pamiętaj o wpisaniu WYPEŁNIONE do kol. z Filtrem","")</f>
        <v/>
      </c>
      <c r="CE374" s="217"/>
      <c r="CF374" s="218"/>
      <c r="CG374" s="218"/>
      <c r="CH374" s="218"/>
      <c r="CI374" s="220"/>
      <c r="CJ374" s="27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05" t="b">
        <f aca="false">ISNUMBER(D374)</f>
        <v>0</v>
      </c>
      <c r="CV374" s="206" t="b">
        <f aca="false">ISBLANK(D374)</f>
        <v>1</v>
      </c>
      <c r="CW374" s="189" t="b">
        <f aca="false">IF(CU374=CV374,FALSE(),TRUE())</f>
        <v>1</v>
      </c>
      <c r="CX374" s="55" t="n">
        <f aca="false">IF(CW374=TRUE(),0,1)</f>
        <v>0</v>
      </c>
      <c r="CY374" s="17"/>
      <c r="CZ374" s="55" t="n">
        <f aca="false">CX374</f>
        <v>0</v>
      </c>
      <c r="DA374" s="208" t="n">
        <f aca="false">IF(CZ374=0,DA373,CZ374)</f>
        <v>1</v>
      </c>
      <c r="DB374" s="161" t="n">
        <f aca="false">IF(DA374=1,1,IF(DA374=10,10,IF(DA374=20,20,10)))</f>
        <v>1</v>
      </c>
      <c r="DC374" s="222"/>
      <c r="DD374" s="208" t="n">
        <f aca="false">IF(DB374=1,1,0)</f>
        <v>1</v>
      </c>
      <c r="DE374" s="209" t="n">
        <f aca="false">DD374*K374</f>
        <v>0</v>
      </c>
      <c r="DF374" s="209" t="n">
        <f aca="false">DD374*M374</f>
        <v>0</v>
      </c>
      <c r="DG374" s="210"/>
      <c r="DH374" s="43"/>
      <c r="DI374" s="211"/>
      <c r="DJ374" s="112"/>
      <c r="DK374" s="162" t="n">
        <f aca="false">IF(DB374=1,M374,0)</f>
        <v>0</v>
      </c>
      <c r="DL374" s="212" t="n">
        <f aca="false">IF(AND(CZ374=1,DD374=1),2,DD374)</f>
        <v>1</v>
      </c>
      <c r="DM374" s="55" t="n">
        <f aca="false">IF(AND(DL374=2,DL375=2),2,IF(AND(DL374=2,DL375=1),3,DL374))</f>
        <v>1</v>
      </c>
      <c r="DN374" s="55" t="n">
        <f aca="false">IF(DM374=2,2,IF(AND(DM374=3,DM376=1),4,DM374))</f>
        <v>1</v>
      </c>
      <c r="DO374" s="55" t="n">
        <f aca="false">IF(DN374=2,2,IF(AND(DN374=4,DN377=1),5,DN374))</f>
        <v>1</v>
      </c>
      <c r="DP374" s="55" t="n">
        <f aca="false">IF(DO374=2,2,IF(AND(DO374=5,DO378=1),6,DO374))</f>
        <v>1</v>
      </c>
      <c r="DQ374" s="55" t="n">
        <f aca="false">IF(DP374=2,2,IF(AND(DP374=6,DP379=1),7,DP374))</f>
        <v>1</v>
      </c>
      <c r="DR374" s="55" t="n">
        <f aca="false">IF(DQ374=2,2,IF(AND(DQ374=7,DQ380=1),8,DQ374))</f>
        <v>1</v>
      </c>
      <c r="DS374" s="55" t="n">
        <f aca="false">IF(DR374=2,2,IF(AND(DR374=8,DR381=1),9,DR374))</f>
        <v>1</v>
      </c>
      <c r="DT374" s="55" t="n">
        <f aca="false">IF(DS374=2,2,IF(AND(DS374=9,DS382=1),10,DS374))</f>
        <v>1</v>
      </c>
      <c r="DU374" s="55" t="n">
        <f aca="false">IF(DT374=2,2,IF(AND(DT374=10,DT383=1),11,DT374))</f>
        <v>1</v>
      </c>
      <c r="DV374" s="55" t="n">
        <f aca="false">IF(DU374=2,2,IF(AND(DU374=11,DU384=1),12,DU374))</f>
        <v>1</v>
      </c>
      <c r="DW374" s="55" t="n">
        <f aca="false">IF(DV374=2,2,IF(AND(DV374=12,DV385=1),13,DV374))</f>
        <v>1</v>
      </c>
      <c r="DX374" s="55" t="n">
        <f aca="false">IF(DW374=2,2,IF(AND(DW374=13,DW386=1),14,DW374))</f>
        <v>1</v>
      </c>
      <c r="DY374" s="55" t="n">
        <f aca="false">IF(DX374=2,2,IF(AND(DX374=14,DX387=1),15,DX374))</f>
        <v>1</v>
      </c>
      <c r="DZ374" s="55" t="n">
        <f aca="false">IF(DY374=2,2,IF(AND(DY374=15,DY388=1),16,DY374))</f>
        <v>1</v>
      </c>
      <c r="EA374" s="55" t="n">
        <f aca="false">IF(DZ374=2,2,IF(AND(DZ374=16,DZ389=1),17,DZ374))</f>
        <v>1</v>
      </c>
      <c r="EB374" s="55" t="n">
        <f aca="false">IF(EA374=2,2,IF(AND(EA374=17,EA390=1),18,EA374))</f>
        <v>1</v>
      </c>
      <c r="EC374" s="213" t="n">
        <f aca="false">IF(EB374=2,2,IF(AND(EB374=18,EB391=1),19,EB374))</f>
        <v>1</v>
      </c>
      <c r="ED374" s="214" t="n">
        <f aca="false">IF(EC374=2,DK374,IF(EC374=3,(DK374+DK375),IF(EC374=4,(DK374+DK375+DK376),IF(EC374=5,(DK374+DK375+DK376+DK377),IF(EC374=6,(DK374+DK375+DK376+DK377+DK378),IF(EC374=7,(DK374+DK375+DK376+DK377+DK378+DK379),0))))))</f>
        <v>0</v>
      </c>
      <c r="EE374" s="215" t="n">
        <f aca="false">IF(EC374=8,(DK374+DK375+DK376+DK377+DK378+DK379+DK380),IF(EC374=9,(DK374+DK375+DK376+DK377+DK378+DK379+DK380+DK381),IF(EC374=10,(DK374+DK375+DK376+DK377+DK378+DK379+DK380+DK381+DK382),IF(EC374=11,(DK374+DK375+DK376+DK377+DK378+DK379+DK380+DK381+DK382+DK383),IF(EC374=12,(DK374+DK375+DK376+DK377+DK378+DK379+DK380+DK381+DK382+DK383+DK384),IF(EC374=13,(DK374+DK375+DK376+DK377+DK378+DK379+DK380+DK381+DK382+DK383+DK384+DK385),0))))))</f>
        <v>0</v>
      </c>
      <c r="EF374" s="215" t="n">
        <f aca="false">IF(EC374=14,SUM(DK374:DK386),IF(EC374=15,SUM(DK374:DK387),IF(EC374=16,SUM(DK374:DK388),IF(EC374=17,SUM(DK374:DK389),IF(EC374=18,SUM(DK374:DK390),IF(EC374=19,SUM(DK374:DK391),0))))))</f>
        <v>0</v>
      </c>
      <c r="EG374" s="216" t="n">
        <f aca="false">ED374+EE374+EF374</f>
        <v>0</v>
      </c>
      <c r="EH374" s="215"/>
      <c r="EI374" s="216"/>
      <c r="EJ374" s="113" t="n">
        <f aca="false">EG374+EI374</f>
        <v>0</v>
      </c>
      <c r="EK374" s="113"/>
      <c r="EL374" s="113"/>
      <c r="EM374" s="113"/>
      <c r="EN374" s="113"/>
    </row>
    <row r="375" s="16" customFormat="true" ht="27" hidden="false" customHeight="true" outlineLevel="0" collapsed="false">
      <c r="B375" s="164" t="str">
        <f aca="false">IF(M375&gt;0,"Wypełnione","")</f>
        <v/>
      </c>
      <c r="C375" s="165" t="str">
        <f aca="false">IF(AU375=1,SUM(AU$11:AU375),"")</f>
        <v/>
      </c>
      <c r="D375" s="166"/>
      <c r="E375" s="167"/>
      <c r="F375" s="168"/>
      <c r="G375" s="169"/>
      <c r="H375" s="170"/>
      <c r="I375" s="168"/>
      <c r="J375" s="169"/>
      <c r="K375" s="170"/>
      <c r="L375" s="171"/>
      <c r="M375" s="172"/>
      <c r="N375" s="173"/>
      <c r="O375" s="173"/>
      <c r="P375" s="174"/>
      <c r="Q375" s="175"/>
      <c r="R375" s="175"/>
      <c r="S375" s="175"/>
      <c r="T375" s="175"/>
      <c r="U375" s="176"/>
      <c r="V375" s="177"/>
      <c r="W375" s="178"/>
      <c r="X375" s="178"/>
      <c r="Y375" s="178"/>
      <c r="Z375" s="178"/>
      <c r="AA375" s="178"/>
      <c r="AB375" s="178"/>
      <c r="AC375" s="178"/>
      <c r="AD375" s="178"/>
      <c r="AE375" s="179"/>
      <c r="AF375" s="180"/>
      <c r="AG375" s="177"/>
      <c r="AH375" s="178"/>
      <c r="AI375" s="181"/>
      <c r="AJ375" s="182"/>
      <c r="AK375" s="169"/>
      <c r="AL375" s="183"/>
      <c r="AM375" s="184"/>
      <c r="AN375" s="184"/>
      <c r="AO375" s="183"/>
      <c r="AP375" s="185"/>
      <c r="AQ375" s="186" t="str">
        <f aca="false">IF(BG375+BJ375&gt;0,"Wpisz miarę.","")</f>
        <v/>
      </c>
      <c r="AR375" s="187" t="n">
        <v>1</v>
      </c>
      <c r="AU375" s="188" t="n">
        <f aca="false">AW375</f>
        <v>0</v>
      </c>
      <c r="AV375" s="189" t="b">
        <f aca="false">ISNONTEXT(D375)</f>
        <v>1</v>
      </c>
      <c r="AW375" s="55" t="n">
        <f aca="false">IF(AV375=TRUE(),0,1)</f>
        <v>0</v>
      </c>
      <c r="AX375" s="190" t="n">
        <f aca="false">IF(D375=0,1,COUNTIF(D$12:D$401,D375))</f>
        <v>1</v>
      </c>
      <c r="AY375" s="191" t="n">
        <f aca="false">IF(AX375&gt;1,1,0)</f>
        <v>0</v>
      </c>
      <c r="BD375" s="193"/>
      <c r="BE375" s="193"/>
      <c r="BG375" s="194" t="n">
        <f aca="false">IF(AND(BH375&gt;0,BI375=0),1,0)</f>
        <v>0</v>
      </c>
      <c r="BH375" s="195" t="n">
        <f aca="false">AE375</f>
        <v>0</v>
      </c>
      <c r="BI375" s="187" t="n">
        <f aca="false">AF375</f>
        <v>0</v>
      </c>
      <c r="BJ375" s="194" t="n">
        <f aca="false">IF(AND(BK375&gt;0,BL375=0),1,0)</f>
        <v>0</v>
      </c>
      <c r="BK375" s="195" t="n">
        <f aca="false">AJ375</f>
        <v>0</v>
      </c>
      <c r="BL375" s="187" t="n">
        <f aca="false">AK375</f>
        <v>0</v>
      </c>
      <c r="BN375" s="196" t="n">
        <f aca="false">IF(P375&gt;0,1,0)</f>
        <v>0</v>
      </c>
      <c r="BO375" s="196" t="n">
        <f aca="false">IF(Q375&gt;0,1,0)</f>
        <v>0</v>
      </c>
      <c r="BP375" s="196" t="n">
        <f aca="false">IF(R375&gt;0,1,0)</f>
        <v>0</v>
      </c>
      <c r="BQ375" s="196" t="n">
        <f aca="false">IF(S375&gt;0,1,0)</f>
        <v>0</v>
      </c>
      <c r="BR375" s="196" t="n">
        <f aca="false">IF(T375&gt;0,1,0)</f>
        <v>0</v>
      </c>
      <c r="BS375" s="196" t="n">
        <f aca="false">IF(U375&gt;0,1,0)</f>
        <v>0</v>
      </c>
      <c r="BT375" s="197" t="n">
        <f aca="false">IF(SUM(BN375:BS375)&lt;=1,0,164)</f>
        <v>0</v>
      </c>
      <c r="CA375" s="27"/>
      <c r="CB375" s="199" t="str">
        <f aca="false">IF(ROUND(EJ375,2)=0,"",ROUND((K375-EJ375),2))</f>
        <v/>
      </c>
      <c r="CC375" s="200" t="str">
        <f aca="false">IF(CB375=0,"OK.",IF(CB375="","","Popraw  ;)"))</f>
        <v/>
      </c>
      <c r="CD375" s="201" t="str">
        <f aca="false">IF(ROWS(AP375:AP376)&gt;2,"Pamiętaj o wpisaniu WYPEŁNIONE do kol. z Filtrem","")</f>
        <v/>
      </c>
      <c r="CE375" s="217"/>
      <c r="CF375" s="218"/>
      <c r="CG375" s="218"/>
      <c r="CH375" s="218"/>
      <c r="CI375" s="220"/>
      <c r="CJ375" s="27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05" t="b">
        <f aca="false">ISNUMBER(D375)</f>
        <v>0</v>
      </c>
      <c r="CV375" s="206" t="b">
        <f aca="false">ISBLANK(D375)</f>
        <v>1</v>
      </c>
      <c r="CW375" s="189" t="b">
        <f aca="false">IF(CU375=CV375,FALSE(),TRUE())</f>
        <v>1</v>
      </c>
      <c r="CX375" s="55" t="n">
        <f aca="false">IF(CW375=TRUE(),0,1)</f>
        <v>0</v>
      </c>
      <c r="CY375" s="17"/>
      <c r="CZ375" s="55" t="n">
        <f aca="false">CX375</f>
        <v>0</v>
      </c>
      <c r="DA375" s="208" t="n">
        <f aca="false">IF(CZ375=0,DA374,CZ375)</f>
        <v>1</v>
      </c>
      <c r="DB375" s="161" t="n">
        <f aca="false">IF(DA375=1,1,IF(DA375=10,10,IF(DA375=20,20,10)))</f>
        <v>1</v>
      </c>
      <c r="DC375" s="222"/>
      <c r="DD375" s="208" t="n">
        <f aca="false">IF(DB375=1,1,0)</f>
        <v>1</v>
      </c>
      <c r="DE375" s="209" t="n">
        <f aca="false">DD375*K375</f>
        <v>0</v>
      </c>
      <c r="DF375" s="209" t="n">
        <f aca="false">DD375*M375</f>
        <v>0</v>
      </c>
      <c r="DG375" s="210"/>
      <c r="DH375" s="43"/>
      <c r="DI375" s="211"/>
      <c r="DJ375" s="112"/>
      <c r="DK375" s="162" t="n">
        <f aca="false">IF(DB375=1,M375,0)</f>
        <v>0</v>
      </c>
      <c r="DL375" s="212" t="n">
        <f aca="false">IF(AND(CZ375=1,DD375=1),2,DD375)</f>
        <v>1</v>
      </c>
      <c r="DM375" s="55" t="n">
        <f aca="false">IF(AND(DL375=2,DL376=2),2,IF(AND(DL375=2,DL376=1),3,DL375))</f>
        <v>1</v>
      </c>
      <c r="DN375" s="55" t="n">
        <f aca="false">IF(DM375=2,2,IF(AND(DM375=3,DM377=1),4,DM375))</f>
        <v>1</v>
      </c>
      <c r="DO375" s="55" t="n">
        <f aca="false">IF(DN375=2,2,IF(AND(DN375=4,DN378=1),5,DN375))</f>
        <v>1</v>
      </c>
      <c r="DP375" s="55" t="n">
        <f aca="false">IF(DO375=2,2,IF(AND(DO375=5,DO379=1),6,DO375))</f>
        <v>1</v>
      </c>
      <c r="DQ375" s="55" t="n">
        <f aca="false">IF(DP375=2,2,IF(AND(DP375=6,DP380=1),7,DP375))</f>
        <v>1</v>
      </c>
      <c r="DR375" s="55" t="n">
        <f aca="false">IF(DQ375=2,2,IF(AND(DQ375=7,DQ381=1),8,DQ375))</f>
        <v>1</v>
      </c>
      <c r="DS375" s="55" t="n">
        <f aca="false">IF(DR375=2,2,IF(AND(DR375=8,DR382=1),9,DR375))</f>
        <v>1</v>
      </c>
      <c r="DT375" s="55" t="n">
        <f aca="false">IF(DS375=2,2,IF(AND(DS375=9,DS383=1),10,DS375))</f>
        <v>1</v>
      </c>
      <c r="DU375" s="55" t="n">
        <f aca="false">IF(DT375=2,2,IF(AND(DT375=10,DT384=1),11,DT375))</f>
        <v>1</v>
      </c>
      <c r="DV375" s="55" t="n">
        <f aca="false">IF(DU375=2,2,IF(AND(DU375=11,DU385=1),12,DU375))</f>
        <v>1</v>
      </c>
      <c r="DW375" s="55" t="n">
        <f aca="false">IF(DV375=2,2,IF(AND(DV375=12,DV386=1),13,DV375))</f>
        <v>1</v>
      </c>
      <c r="DX375" s="55" t="n">
        <f aca="false">IF(DW375=2,2,IF(AND(DW375=13,DW387=1),14,DW375))</f>
        <v>1</v>
      </c>
      <c r="DY375" s="55" t="n">
        <f aca="false">IF(DX375=2,2,IF(AND(DX375=14,DX388=1),15,DX375))</f>
        <v>1</v>
      </c>
      <c r="DZ375" s="55" t="n">
        <f aca="false">IF(DY375=2,2,IF(AND(DY375=15,DY389=1),16,DY375))</f>
        <v>1</v>
      </c>
      <c r="EA375" s="55" t="n">
        <f aca="false">IF(DZ375=2,2,IF(AND(DZ375=16,DZ390=1),17,DZ375))</f>
        <v>1</v>
      </c>
      <c r="EB375" s="55" t="n">
        <f aca="false">IF(EA375=2,2,IF(AND(EA375=17,EA391=1),18,EA375))</f>
        <v>1</v>
      </c>
      <c r="EC375" s="213" t="n">
        <f aca="false">IF(EB375=2,2,IF(AND(EB375=18,EB392=1),19,EB375))</f>
        <v>1</v>
      </c>
      <c r="ED375" s="214" t="n">
        <f aca="false">IF(EC375=2,DK375,IF(EC375=3,(DK375+DK376),IF(EC375=4,(DK375+DK376+DK377),IF(EC375=5,(DK375+DK376+DK377+DK378),IF(EC375=6,(DK375+DK376+DK377+DK378+DK379),IF(EC375=7,(DK375+DK376+DK377+DK378+DK379+DK380),0))))))</f>
        <v>0</v>
      </c>
      <c r="EE375" s="215" t="n">
        <f aca="false">IF(EC375=8,(DK375+DK376+DK377+DK378+DK379+DK380+DK381),IF(EC375=9,(DK375+DK376+DK377+DK378+DK379+DK380+DK381+DK382),IF(EC375=10,(DK375+DK376+DK377+DK378+DK379+DK380+DK381+DK382+DK383),IF(EC375=11,(DK375+DK376+DK377+DK378+DK379+DK380+DK381+DK382+DK383+DK384),IF(EC375=12,(DK375+DK376+DK377+DK378+DK379+DK380+DK381+DK382+DK383+DK384+DK385),IF(EC375=13,(DK375+DK376+DK377+DK378+DK379+DK380+DK381+DK382+DK383+DK384+DK385+DK386),0))))))</f>
        <v>0</v>
      </c>
      <c r="EF375" s="215" t="n">
        <f aca="false">IF(EC375=14,SUM(DK375:DK387),IF(EC375=15,SUM(DK375:DK388),IF(EC375=16,SUM(DK375:DK389),IF(EC375=17,SUM(DK375:DK390),IF(EC375=18,SUM(DK375:DK391),IF(EC375=19,SUM(DK375:DK392),0))))))</f>
        <v>0</v>
      </c>
      <c r="EG375" s="216" t="n">
        <f aca="false">ED375+EE375+EF375</f>
        <v>0</v>
      </c>
      <c r="EH375" s="215"/>
      <c r="EI375" s="216"/>
      <c r="EJ375" s="113" t="n">
        <f aca="false">EG375+EI375</f>
        <v>0</v>
      </c>
      <c r="EK375" s="113"/>
      <c r="EL375" s="113"/>
      <c r="EM375" s="113"/>
      <c r="EN375" s="113"/>
    </row>
    <row r="376" s="16" customFormat="true" ht="27" hidden="false" customHeight="true" outlineLevel="0" collapsed="false">
      <c r="B376" s="164" t="str">
        <f aca="false">IF(M376&gt;0,"Wypełnione","")</f>
        <v/>
      </c>
      <c r="C376" s="165" t="str">
        <f aca="false">IF(AU376=1,SUM(AU$11:AU376),"")</f>
        <v/>
      </c>
      <c r="D376" s="166"/>
      <c r="E376" s="167"/>
      <c r="F376" s="168"/>
      <c r="G376" s="169"/>
      <c r="H376" s="170"/>
      <c r="I376" s="168"/>
      <c r="J376" s="169"/>
      <c r="K376" s="170"/>
      <c r="L376" s="171"/>
      <c r="M376" s="172"/>
      <c r="N376" s="173"/>
      <c r="O376" s="173"/>
      <c r="P376" s="174"/>
      <c r="Q376" s="175"/>
      <c r="R376" s="175"/>
      <c r="S376" s="175"/>
      <c r="T376" s="175"/>
      <c r="U376" s="176"/>
      <c r="V376" s="177"/>
      <c r="W376" s="178"/>
      <c r="X376" s="178"/>
      <c r="Y376" s="178"/>
      <c r="Z376" s="178"/>
      <c r="AA376" s="178"/>
      <c r="AB376" s="178"/>
      <c r="AC376" s="178"/>
      <c r="AD376" s="178"/>
      <c r="AE376" s="179"/>
      <c r="AF376" s="180"/>
      <c r="AG376" s="177"/>
      <c r="AH376" s="178"/>
      <c r="AI376" s="181"/>
      <c r="AJ376" s="182"/>
      <c r="AK376" s="169"/>
      <c r="AL376" s="183"/>
      <c r="AM376" s="184"/>
      <c r="AN376" s="184"/>
      <c r="AO376" s="183"/>
      <c r="AP376" s="185"/>
      <c r="AQ376" s="186" t="str">
        <f aca="false">IF(BG376+BJ376&gt;0,"Wpisz miarę.","")</f>
        <v/>
      </c>
      <c r="AR376" s="187" t="n">
        <v>1</v>
      </c>
      <c r="AU376" s="188" t="n">
        <f aca="false">AW376</f>
        <v>0</v>
      </c>
      <c r="AV376" s="189" t="b">
        <f aca="false">ISNONTEXT(D376)</f>
        <v>1</v>
      </c>
      <c r="AW376" s="55" t="n">
        <f aca="false">IF(AV376=TRUE(),0,1)</f>
        <v>0</v>
      </c>
      <c r="AX376" s="190" t="n">
        <f aca="false">IF(D376=0,1,COUNTIF(D$12:D$401,D376))</f>
        <v>1</v>
      </c>
      <c r="AY376" s="191" t="n">
        <f aca="false">IF(AX376&gt;1,1,0)</f>
        <v>0</v>
      </c>
      <c r="BD376" s="193"/>
      <c r="BE376" s="193"/>
      <c r="BG376" s="194" t="n">
        <f aca="false">IF(AND(BH376&gt;0,BI376=0),1,0)</f>
        <v>0</v>
      </c>
      <c r="BH376" s="195" t="n">
        <f aca="false">AE376</f>
        <v>0</v>
      </c>
      <c r="BI376" s="187" t="n">
        <f aca="false">AF376</f>
        <v>0</v>
      </c>
      <c r="BJ376" s="194" t="n">
        <f aca="false">IF(AND(BK376&gt;0,BL376=0),1,0)</f>
        <v>0</v>
      </c>
      <c r="BK376" s="195" t="n">
        <f aca="false">AJ376</f>
        <v>0</v>
      </c>
      <c r="BL376" s="187" t="n">
        <f aca="false">AK376</f>
        <v>0</v>
      </c>
      <c r="BN376" s="196" t="n">
        <f aca="false">IF(P376&gt;0,1,0)</f>
        <v>0</v>
      </c>
      <c r="BO376" s="196" t="n">
        <f aca="false">IF(Q376&gt;0,1,0)</f>
        <v>0</v>
      </c>
      <c r="BP376" s="196" t="n">
        <f aca="false">IF(R376&gt;0,1,0)</f>
        <v>0</v>
      </c>
      <c r="BQ376" s="196" t="n">
        <f aca="false">IF(S376&gt;0,1,0)</f>
        <v>0</v>
      </c>
      <c r="BR376" s="196" t="n">
        <f aca="false">IF(T376&gt;0,1,0)</f>
        <v>0</v>
      </c>
      <c r="BS376" s="196" t="n">
        <f aca="false">IF(U376&gt;0,1,0)</f>
        <v>0</v>
      </c>
      <c r="BT376" s="197" t="n">
        <f aca="false">IF(SUM(BN376:BS376)&lt;=1,0,164)</f>
        <v>0</v>
      </c>
      <c r="CA376" s="27"/>
      <c r="CB376" s="199" t="str">
        <f aca="false">IF(ROUND(EJ376,2)=0,"",ROUND((K376-EJ376),2))</f>
        <v/>
      </c>
      <c r="CC376" s="200" t="str">
        <f aca="false">IF(CB376=0,"OK.",IF(CB376="","","Popraw  ;)"))</f>
        <v/>
      </c>
      <c r="CD376" s="201" t="str">
        <f aca="false">IF(ROWS(AP376:AP377)&gt;2,"Pamiętaj o wpisaniu WYPEŁNIONE do kol. z Filtrem","")</f>
        <v/>
      </c>
      <c r="CE376" s="217"/>
      <c r="CF376" s="218"/>
      <c r="CG376" s="218"/>
      <c r="CH376" s="218"/>
      <c r="CI376" s="220"/>
      <c r="CJ376" s="27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05" t="b">
        <f aca="false">ISNUMBER(D376)</f>
        <v>0</v>
      </c>
      <c r="CV376" s="206" t="b">
        <f aca="false">ISBLANK(D376)</f>
        <v>1</v>
      </c>
      <c r="CW376" s="189" t="b">
        <f aca="false">IF(CU376=CV376,FALSE(),TRUE())</f>
        <v>1</v>
      </c>
      <c r="CX376" s="55" t="n">
        <f aca="false">IF(CW376=TRUE(),0,1)</f>
        <v>0</v>
      </c>
      <c r="CY376" s="17"/>
      <c r="CZ376" s="55" t="n">
        <f aca="false">CX376</f>
        <v>0</v>
      </c>
      <c r="DA376" s="208" t="n">
        <f aca="false">IF(CZ376=0,DA375,CZ376)</f>
        <v>1</v>
      </c>
      <c r="DB376" s="161" t="n">
        <f aca="false">IF(DA376=1,1,IF(DA376=10,10,IF(DA376=20,20,10)))</f>
        <v>1</v>
      </c>
      <c r="DC376" s="222"/>
      <c r="DD376" s="208" t="n">
        <f aca="false">IF(DB376=1,1,0)</f>
        <v>1</v>
      </c>
      <c r="DE376" s="209" t="n">
        <f aca="false">DD376*K376</f>
        <v>0</v>
      </c>
      <c r="DF376" s="209" t="n">
        <f aca="false">DD376*M376</f>
        <v>0</v>
      </c>
      <c r="DG376" s="210"/>
      <c r="DH376" s="43"/>
      <c r="DI376" s="211"/>
      <c r="DJ376" s="112"/>
      <c r="DK376" s="162" t="n">
        <f aca="false">IF(DB376=1,M376,0)</f>
        <v>0</v>
      </c>
      <c r="DL376" s="212" t="n">
        <f aca="false">IF(AND(CZ376=1,DD376=1),2,DD376)</f>
        <v>1</v>
      </c>
      <c r="DM376" s="55" t="n">
        <f aca="false">IF(AND(DL376=2,DL377=2),2,IF(AND(DL376=2,DL377=1),3,DL376))</f>
        <v>1</v>
      </c>
      <c r="DN376" s="55" t="n">
        <f aca="false">IF(DM376=2,2,IF(AND(DM376=3,DM378=1),4,DM376))</f>
        <v>1</v>
      </c>
      <c r="DO376" s="55" t="n">
        <f aca="false">IF(DN376=2,2,IF(AND(DN376=4,DN379=1),5,DN376))</f>
        <v>1</v>
      </c>
      <c r="DP376" s="55" t="n">
        <f aca="false">IF(DO376=2,2,IF(AND(DO376=5,DO380=1),6,DO376))</f>
        <v>1</v>
      </c>
      <c r="DQ376" s="55" t="n">
        <f aca="false">IF(DP376=2,2,IF(AND(DP376=6,DP381=1),7,DP376))</f>
        <v>1</v>
      </c>
      <c r="DR376" s="55" t="n">
        <f aca="false">IF(DQ376=2,2,IF(AND(DQ376=7,DQ382=1),8,DQ376))</f>
        <v>1</v>
      </c>
      <c r="DS376" s="55" t="n">
        <f aca="false">IF(DR376=2,2,IF(AND(DR376=8,DR383=1),9,DR376))</f>
        <v>1</v>
      </c>
      <c r="DT376" s="55" t="n">
        <f aca="false">IF(DS376=2,2,IF(AND(DS376=9,DS384=1),10,DS376))</f>
        <v>1</v>
      </c>
      <c r="DU376" s="55" t="n">
        <f aca="false">IF(DT376=2,2,IF(AND(DT376=10,DT385=1),11,DT376))</f>
        <v>1</v>
      </c>
      <c r="DV376" s="55" t="n">
        <f aca="false">IF(DU376=2,2,IF(AND(DU376=11,DU386=1),12,DU376))</f>
        <v>1</v>
      </c>
      <c r="DW376" s="55" t="n">
        <f aca="false">IF(DV376=2,2,IF(AND(DV376=12,DV387=1),13,DV376))</f>
        <v>1</v>
      </c>
      <c r="DX376" s="55" t="n">
        <f aca="false">IF(DW376=2,2,IF(AND(DW376=13,DW388=1),14,DW376))</f>
        <v>1</v>
      </c>
      <c r="DY376" s="55" t="n">
        <f aca="false">IF(DX376=2,2,IF(AND(DX376=14,DX389=1),15,DX376))</f>
        <v>1</v>
      </c>
      <c r="DZ376" s="55" t="n">
        <f aca="false">IF(DY376=2,2,IF(AND(DY376=15,DY390=1),16,DY376))</f>
        <v>1</v>
      </c>
      <c r="EA376" s="55" t="n">
        <f aca="false">IF(DZ376=2,2,IF(AND(DZ376=16,DZ391=1),17,DZ376))</f>
        <v>1</v>
      </c>
      <c r="EB376" s="55" t="n">
        <f aca="false">IF(EA376=2,2,IF(AND(EA376=17,EA392=1),18,EA376))</f>
        <v>1</v>
      </c>
      <c r="EC376" s="213" t="n">
        <f aca="false">IF(EB376=2,2,IF(AND(EB376=18,EB393=1),19,EB376))</f>
        <v>1</v>
      </c>
      <c r="ED376" s="214" t="n">
        <f aca="false">IF(EC376=2,DK376,IF(EC376=3,(DK376+DK377),IF(EC376=4,(DK376+DK377+DK378),IF(EC376=5,(DK376+DK377+DK378+DK379),IF(EC376=6,(DK376+DK377+DK378+DK379+DK380),IF(EC376=7,(DK376+DK377+DK378+DK379+DK380+DK381),0))))))</f>
        <v>0</v>
      </c>
      <c r="EE376" s="215" t="n">
        <f aca="false">IF(EC376=8,(DK376+DK377+DK378+DK379+DK380+DK381+DK382),IF(EC376=9,(DK376+DK377+DK378+DK379+DK380+DK381+DK382+DK383),IF(EC376=10,(DK376+DK377+DK378+DK379+DK380+DK381+DK382+DK383+DK384),IF(EC376=11,(DK376+DK377+DK378+DK379+DK380+DK381+DK382+DK383+DK384+DK385),IF(EC376=12,(DK376+DK377+DK378+DK379+DK380+DK381+DK382+DK383+DK384+DK385+DK386),IF(EC376=13,(DK376+DK377+DK378+DK379+DK380+DK381+DK382+DK383+DK384+DK385+DK386+DK387),0))))))</f>
        <v>0</v>
      </c>
      <c r="EF376" s="215" t="n">
        <f aca="false">IF(EC376=14,SUM(DK376:DK388),IF(EC376=15,SUM(DK376:DK389),IF(EC376=16,SUM(DK376:DK390),IF(EC376=17,SUM(DK376:DK391),IF(EC376=18,SUM(DK376:DK392),IF(EC376=19,SUM(DK376:DK393),0))))))</f>
        <v>0</v>
      </c>
      <c r="EG376" s="216" t="n">
        <f aca="false">ED376+EE376+EF376</f>
        <v>0</v>
      </c>
      <c r="EH376" s="215"/>
      <c r="EI376" s="216"/>
      <c r="EJ376" s="113" t="n">
        <f aca="false">EG376+EI376</f>
        <v>0</v>
      </c>
      <c r="EK376" s="113"/>
      <c r="EL376" s="113"/>
      <c r="EM376" s="113"/>
      <c r="EN376" s="113"/>
    </row>
    <row r="377" s="16" customFormat="true" ht="27" hidden="false" customHeight="true" outlineLevel="0" collapsed="false">
      <c r="B377" s="164" t="str">
        <f aca="false">IF(M377&gt;0,"Wypełnione","")</f>
        <v/>
      </c>
      <c r="C377" s="165" t="str">
        <f aca="false">IF(AU377=1,SUM(AU$11:AU377),"")</f>
        <v/>
      </c>
      <c r="D377" s="166"/>
      <c r="E377" s="167"/>
      <c r="F377" s="168"/>
      <c r="G377" s="169"/>
      <c r="H377" s="170"/>
      <c r="I377" s="168"/>
      <c r="J377" s="169"/>
      <c r="K377" s="170"/>
      <c r="L377" s="171"/>
      <c r="M377" s="172"/>
      <c r="N377" s="173"/>
      <c r="O377" s="173"/>
      <c r="P377" s="174"/>
      <c r="Q377" s="175"/>
      <c r="R377" s="175"/>
      <c r="S377" s="175"/>
      <c r="T377" s="175"/>
      <c r="U377" s="176"/>
      <c r="V377" s="177"/>
      <c r="W377" s="178"/>
      <c r="X377" s="178"/>
      <c r="Y377" s="178"/>
      <c r="Z377" s="178"/>
      <c r="AA377" s="178"/>
      <c r="AB377" s="178"/>
      <c r="AC377" s="178"/>
      <c r="AD377" s="178"/>
      <c r="AE377" s="179"/>
      <c r="AF377" s="180"/>
      <c r="AG377" s="177"/>
      <c r="AH377" s="178"/>
      <c r="AI377" s="181"/>
      <c r="AJ377" s="182"/>
      <c r="AK377" s="169"/>
      <c r="AL377" s="183"/>
      <c r="AM377" s="184"/>
      <c r="AN377" s="184"/>
      <c r="AO377" s="183"/>
      <c r="AP377" s="185"/>
      <c r="AQ377" s="186" t="str">
        <f aca="false">IF(BG377+BJ377&gt;0,"Wpisz miarę.","")</f>
        <v/>
      </c>
      <c r="AR377" s="187" t="n">
        <v>1</v>
      </c>
      <c r="AU377" s="188" t="n">
        <f aca="false">AW377</f>
        <v>0</v>
      </c>
      <c r="AV377" s="189" t="b">
        <f aca="false">ISNONTEXT(D377)</f>
        <v>1</v>
      </c>
      <c r="AW377" s="55" t="n">
        <f aca="false">IF(AV377=TRUE(),0,1)</f>
        <v>0</v>
      </c>
      <c r="AX377" s="190" t="n">
        <f aca="false">IF(D377=0,1,COUNTIF(D$12:D$401,D377))</f>
        <v>1</v>
      </c>
      <c r="AY377" s="191" t="n">
        <f aca="false">IF(AX377&gt;1,1,0)</f>
        <v>0</v>
      </c>
      <c r="BD377" s="193"/>
      <c r="BE377" s="193"/>
      <c r="BG377" s="194" t="n">
        <f aca="false">IF(AND(BH377&gt;0,BI377=0),1,0)</f>
        <v>0</v>
      </c>
      <c r="BH377" s="195" t="n">
        <f aca="false">AE377</f>
        <v>0</v>
      </c>
      <c r="BI377" s="187" t="n">
        <f aca="false">AF377</f>
        <v>0</v>
      </c>
      <c r="BJ377" s="194" t="n">
        <f aca="false">IF(AND(BK377&gt;0,BL377=0),1,0)</f>
        <v>0</v>
      </c>
      <c r="BK377" s="195" t="n">
        <f aca="false">AJ377</f>
        <v>0</v>
      </c>
      <c r="BL377" s="187" t="n">
        <f aca="false">AK377</f>
        <v>0</v>
      </c>
      <c r="BN377" s="196" t="n">
        <f aca="false">IF(P377&gt;0,1,0)</f>
        <v>0</v>
      </c>
      <c r="BO377" s="196" t="n">
        <f aca="false">IF(Q377&gt;0,1,0)</f>
        <v>0</v>
      </c>
      <c r="BP377" s="196" t="n">
        <f aca="false">IF(R377&gt;0,1,0)</f>
        <v>0</v>
      </c>
      <c r="BQ377" s="196" t="n">
        <f aca="false">IF(S377&gt;0,1,0)</f>
        <v>0</v>
      </c>
      <c r="BR377" s="196" t="n">
        <f aca="false">IF(T377&gt;0,1,0)</f>
        <v>0</v>
      </c>
      <c r="BS377" s="196" t="n">
        <f aca="false">IF(U377&gt;0,1,0)</f>
        <v>0</v>
      </c>
      <c r="BT377" s="197" t="n">
        <f aca="false">IF(SUM(BN377:BS377)&lt;=1,0,164)</f>
        <v>0</v>
      </c>
      <c r="CA377" s="27"/>
      <c r="CB377" s="199" t="str">
        <f aca="false">IF(ROUND(EJ377,2)=0,"",ROUND((K377-EJ377),2))</f>
        <v/>
      </c>
      <c r="CC377" s="200" t="str">
        <f aca="false">IF(CB377=0,"OK.",IF(CB377="","","Popraw  ;)"))</f>
        <v/>
      </c>
      <c r="CD377" s="201" t="str">
        <f aca="false">IF(ROWS(AP377:AP378)&gt;2,"Pamiętaj o wpisaniu WYPEŁNIONE do kol. z Filtrem","")</f>
        <v/>
      </c>
      <c r="CE377" s="217"/>
      <c r="CF377" s="218"/>
      <c r="CG377" s="218"/>
      <c r="CH377" s="218"/>
      <c r="CI377" s="220"/>
      <c r="CJ377" s="27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05" t="b">
        <f aca="false">ISNUMBER(D377)</f>
        <v>0</v>
      </c>
      <c r="CV377" s="206" t="b">
        <f aca="false">ISBLANK(D377)</f>
        <v>1</v>
      </c>
      <c r="CW377" s="189" t="b">
        <f aca="false">IF(CU377=CV377,FALSE(),TRUE())</f>
        <v>1</v>
      </c>
      <c r="CX377" s="55" t="n">
        <f aca="false">IF(CW377=TRUE(),0,1)</f>
        <v>0</v>
      </c>
      <c r="CY377" s="17"/>
      <c r="CZ377" s="55" t="n">
        <f aca="false">CX377</f>
        <v>0</v>
      </c>
      <c r="DA377" s="208" t="n">
        <f aca="false">IF(CZ377=0,DA376,CZ377)</f>
        <v>1</v>
      </c>
      <c r="DB377" s="161" t="n">
        <f aca="false">IF(DA377=1,1,IF(DA377=10,10,IF(DA377=20,20,10)))</f>
        <v>1</v>
      </c>
      <c r="DC377" s="222"/>
      <c r="DD377" s="208" t="n">
        <f aca="false">IF(DB377=1,1,0)</f>
        <v>1</v>
      </c>
      <c r="DE377" s="209" t="n">
        <f aca="false">DD377*K377</f>
        <v>0</v>
      </c>
      <c r="DF377" s="209" t="n">
        <f aca="false">DD377*M377</f>
        <v>0</v>
      </c>
      <c r="DG377" s="210"/>
      <c r="DH377" s="43"/>
      <c r="DI377" s="211"/>
      <c r="DJ377" s="112"/>
      <c r="DK377" s="162" t="n">
        <f aca="false">IF(DB377=1,M377,0)</f>
        <v>0</v>
      </c>
      <c r="DL377" s="212" t="n">
        <f aca="false">IF(AND(CZ377=1,DD377=1),2,DD377)</f>
        <v>1</v>
      </c>
      <c r="DM377" s="55" t="n">
        <f aca="false">IF(AND(DL377=2,DL378=2),2,IF(AND(DL377=2,DL378=1),3,DL377))</f>
        <v>1</v>
      </c>
      <c r="DN377" s="55" t="n">
        <f aca="false">IF(DM377=2,2,IF(AND(DM377=3,DM379=1),4,DM377))</f>
        <v>1</v>
      </c>
      <c r="DO377" s="55" t="n">
        <f aca="false">IF(DN377=2,2,IF(AND(DN377=4,DN380=1),5,DN377))</f>
        <v>1</v>
      </c>
      <c r="DP377" s="55" t="n">
        <f aca="false">IF(DO377=2,2,IF(AND(DO377=5,DO381=1),6,DO377))</f>
        <v>1</v>
      </c>
      <c r="DQ377" s="55" t="n">
        <f aca="false">IF(DP377=2,2,IF(AND(DP377=6,DP382=1),7,DP377))</f>
        <v>1</v>
      </c>
      <c r="DR377" s="55" t="n">
        <f aca="false">IF(DQ377=2,2,IF(AND(DQ377=7,DQ383=1),8,DQ377))</f>
        <v>1</v>
      </c>
      <c r="DS377" s="55" t="n">
        <f aca="false">IF(DR377=2,2,IF(AND(DR377=8,DR384=1),9,DR377))</f>
        <v>1</v>
      </c>
      <c r="DT377" s="55" t="n">
        <f aca="false">IF(DS377=2,2,IF(AND(DS377=9,DS385=1),10,DS377))</f>
        <v>1</v>
      </c>
      <c r="DU377" s="55" t="n">
        <f aca="false">IF(DT377=2,2,IF(AND(DT377=10,DT386=1),11,DT377))</f>
        <v>1</v>
      </c>
      <c r="DV377" s="55" t="n">
        <f aca="false">IF(DU377=2,2,IF(AND(DU377=11,DU387=1),12,DU377))</f>
        <v>1</v>
      </c>
      <c r="DW377" s="55" t="n">
        <f aca="false">IF(DV377=2,2,IF(AND(DV377=12,DV388=1),13,DV377))</f>
        <v>1</v>
      </c>
      <c r="DX377" s="55" t="n">
        <f aca="false">IF(DW377=2,2,IF(AND(DW377=13,DW389=1),14,DW377))</f>
        <v>1</v>
      </c>
      <c r="DY377" s="55" t="n">
        <f aca="false">IF(DX377=2,2,IF(AND(DX377=14,DX390=1),15,DX377))</f>
        <v>1</v>
      </c>
      <c r="DZ377" s="55" t="n">
        <f aca="false">IF(DY377=2,2,IF(AND(DY377=15,DY391=1),16,DY377))</f>
        <v>1</v>
      </c>
      <c r="EA377" s="55" t="n">
        <f aca="false">IF(DZ377=2,2,IF(AND(DZ377=16,DZ392=1),17,DZ377))</f>
        <v>1</v>
      </c>
      <c r="EB377" s="55" t="n">
        <f aca="false">IF(EA377=2,2,IF(AND(EA377=17,EA393=1),18,EA377))</f>
        <v>1</v>
      </c>
      <c r="EC377" s="213" t="n">
        <f aca="false">IF(EB377=2,2,IF(AND(EB377=18,EB394=1),19,EB377))</f>
        <v>1</v>
      </c>
      <c r="ED377" s="214" t="n">
        <f aca="false">IF(EC377=2,DK377,IF(EC377=3,(DK377+DK378),IF(EC377=4,(DK377+DK378+DK379),IF(EC377=5,(DK377+DK378+DK379+DK380),IF(EC377=6,(DK377+DK378+DK379+DK380+DK381),IF(EC377=7,(DK377+DK378+DK379+DK380+DK381+DK382),0))))))</f>
        <v>0</v>
      </c>
      <c r="EE377" s="215" t="n">
        <f aca="false">IF(EC377=8,(DK377+DK378+DK379+DK380+DK381+DK382+DK383),IF(EC377=9,(DK377+DK378+DK379+DK380+DK381+DK382+DK383+DK384),IF(EC377=10,(DK377+DK378+DK379+DK380+DK381+DK382+DK383+DK384+DK385),IF(EC377=11,(DK377+DK378+DK379+DK380+DK381+DK382+DK383+DK384+DK385+DK386),IF(EC377=12,(DK377+DK378+DK379+DK380+DK381+DK382+DK383+DK384+DK385+DK386+DK387),IF(EC377=13,(DK377+DK378+DK379+DK380+DK381+DK382+DK383+DK384+DK385+DK386+DK387+DK388),0))))))</f>
        <v>0</v>
      </c>
      <c r="EF377" s="215" t="n">
        <f aca="false">IF(EC377=14,SUM(DK377:DK389),IF(EC377=15,SUM(DK377:DK390),IF(EC377=16,SUM(DK377:DK391),IF(EC377=17,SUM(DK377:DK392),IF(EC377=18,SUM(DK377:DK393),IF(EC377=19,SUM(DK377:DK394),0))))))</f>
        <v>0</v>
      </c>
      <c r="EG377" s="216" t="n">
        <f aca="false">ED377+EE377+EF377</f>
        <v>0</v>
      </c>
      <c r="EH377" s="215"/>
      <c r="EI377" s="216"/>
      <c r="EJ377" s="113" t="n">
        <f aca="false">EG377+EI377</f>
        <v>0</v>
      </c>
      <c r="EK377" s="113"/>
      <c r="EL377" s="113"/>
      <c r="EM377" s="113"/>
      <c r="EN377" s="113"/>
    </row>
    <row r="378" s="16" customFormat="true" ht="27" hidden="false" customHeight="true" outlineLevel="0" collapsed="false">
      <c r="B378" s="164" t="str">
        <f aca="false">IF(M378&gt;0,"Wypełnione","")</f>
        <v/>
      </c>
      <c r="C378" s="165" t="str">
        <f aca="false">IF(AU378=1,SUM(AU$11:AU378),"")</f>
        <v/>
      </c>
      <c r="D378" s="166"/>
      <c r="E378" s="167"/>
      <c r="F378" s="168"/>
      <c r="G378" s="169"/>
      <c r="H378" s="170"/>
      <c r="I378" s="168"/>
      <c r="J378" s="169"/>
      <c r="K378" s="170"/>
      <c r="L378" s="171"/>
      <c r="M378" s="172"/>
      <c r="N378" s="173"/>
      <c r="O378" s="173"/>
      <c r="P378" s="174"/>
      <c r="Q378" s="175"/>
      <c r="R378" s="175"/>
      <c r="S378" s="175"/>
      <c r="T378" s="175"/>
      <c r="U378" s="176"/>
      <c r="V378" s="177"/>
      <c r="W378" s="178"/>
      <c r="X378" s="178"/>
      <c r="Y378" s="178"/>
      <c r="Z378" s="178"/>
      <c r="AA378" s="178"/>
      <c r="AB378" s="178"/>
      <c r="AC378" s="178"/>
      <c r="AD378" s="178"/>
      <c r="AE378" s="179"/>
      <c r="AF378" s="180"/>
      <c r="AG378" s="177"/>
      <c r="AH378" s="178"/>
      <c r="AI378" s="181"/>
      <c r="AJ378" s="182"/>
      <c r="AK378" s="169"/>
      <c r="AL378" s="183"/>
      <c r="AM378" s="184"/>
      <c r="AN378" s="184"/>
      <c r="AO378" s="183"/>
      <c r="AP378" s="185"/>
      <c r="AQ378" s="186" t="str">
        <f aca="false">IF(BG378+BJ378&gt;0,"Wpisz miarę.","")</f>
        <v/>
      </c>
      <c r="AR378" s="187" t="n">
        <v>1</v>
      </c>
      <c r="AU378" s="188" t="n">
        <f aca="false">AW378</f>
        <v>0</v>
      </c>
      <c r="AV378" s="189" t="b">
        <f aca="false">ISNONTEXT(D378)</f>
        <v>1</v>
      </c>
      <c r="AW378" s="55" t="n">
        <f aca="false">IF(AV378=TRUE(),0,1)</f>
        <v>0</v>
      </c>
      <c r="AX378" s="190" t="n">
        <f aca="false">IF(D378=0,1,COUNTIF(D$12:D$401,D378))</f>
        <v>1</v>
      </c>
      <c r="AY378" s="191" t="n">
        <f aca="false">IF(AX378&gt;1,1,0)</f>
        <v>0</v>
      </c>
      <c r="BD378" s="193"/>
      <c r="BE378" s="193"/>
      <c r="BG378" s="194" t="n">
        <f aca="false">IF(AND(BH378&gt;0,BI378=0),1,0)</f>
        <v>0</v>
      </c>
      <c r="BH378" s="195" t="n">
        <f aca="false">AE378</f>
        <v>0</v>
      </c>
      <c r="BI378" s="187" t="n">
        <f aca="false">AF378</f>
        <v>0</v>
      </c>
      <c r="BJ378" s="194" t="n">
        <f aca="false">IF(AND(BK378&gt;0,BL378=0),1,0)</f>
        <v>0</v>
      </c>
      <c r="BK378" s="195" t="n">
        <f aca="false">AJ378</f>
        <v>0</v>
      </c>
      <c r="BL378" s="187" t="n">
        <f aca="false">AK378</f>
        <v>0</v>
      </c>
      <c r="BN378" s="196" t="n">
        <f aca="false">IF(P378&gt;0,1,0)</f>
        <v>0</v>
      </c>
      <c r="BO378" s="196" t="n">
        <f aca="false">IF(Q378&gt;0,1,0)</f>
        <v>0</v>
      </c>
      <c r="BP378" s="196" t="n">
        <f aca="false">IF(R378&gt;0,1,0)</f>
        <v>0</v>
      </c>
      <c r="BQ378" s="196" t="n">
        <f aca="false">IF(S378&gt;0,1,0)</f>
        <v>0</v>
      </c>
      <c r="BR378" s="196" t="n">
        <f aca="false">IF(T378&gt;0,1,0)</f>
        <v>0</v>
      </c>
      <c r="BS378" s="196" t="n">
        <f aca="false">IF(U378&gt;0,1,0)</f>
        <v>0</v>
      </c>
      <c r="BT378" s="197" t="n">
        <f aca="false">IF(SUM(BN378:BS378)&lt;=1,0,164)</f>
        <v>0</v>
      </c>
      <c r="CA378" s="27"/>
      <c r="CB378" s="199" t="str">
        <f aca="false">IF(ROUND(EJ378,2)=0,"",ROUND((K378-EJ378),2))</f>
        <v/>
      </c>
      <c r="CC378" s="200" t="str">
        <f aca="false">IF(CB378=0,"OK.",IF(CB378="","","Popraw  ;)"))</f>
        <v/>
      </c>
      <c r="CD378" s="201" t="str">
        <f aca="false">IF(ROWS(AP378:AP379)&gt;2,"Pamiętaj o wpisaniu WYPEŁNIONE do kol. z Filtrem","")</f>
        <v/>
      </c>
      <c r="CE378" s="217"/>
      <c r="CF378" s="218"/>
      <c r="CG378" s="218"/>
      <c r="CH378" s="218"/>
      <c r="CI378" s="220"/>
      <c r="CJ378" s="27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05" t="b">
        <f aca="false">ISNUMBER(D378)</f>
        <v>0</v>
      </c>
      <c r="CV378" s="206" t="b">
        <f aca="false">ISBLANK(D378)</f>
        <v>1</v>
      </c>
      <c r="CW378" s="189" t="b">
        <f aca="false">IF(CU378=CV378,FALSE(),TRUE())</f>
        <v>1</v>
      </c>
      <c r="CX378" s="55" t="n">
        <f aca="false">IF(CW378=TRUE(),0,1)</f>
        <v>0</v>
      </c>
      <c r="CY378" s="17"/>
      <c r="CZ378" s="55" t="n">
        <f aca="false">CX378</f>
        <v>0</v>
      </c>
      <c r="DA378" s="208" t="n">
        <f aca="false">IF(CZ378=0,DA377,CZ378)</f>
        <v>1</v>
      </c>
      <c r="DB378" s="161" t="n">
        <f aca="false">IF(DA378=1,1,IF(DA378=10,10,IF(DA378=20,20,10)))</f>
        <v>1</v>
      </c>
      <c r="DC378" s="222"/>
      <c r="DD378" s="208" t="n">
        <f aca="false">IF(DB378=1,1,0)</f>
        <v>1</v>
      </c>
      <c r="DE378" s="209" t="n">
        <f aca="false">DD378*K378</f>
        <v>0</v>
      </c>
      <c r="DF378" s="209" t="n">
        <f aca="false">DD378*M378</f>
        <v>0</v>
      </c>
      <c r="DG378" s="210"/>
      <c r="DH378" s="43"/>
      <c r="DI378" s="211"/>
      <c r="DJ378" s="112"/>
      <c r="DK378" s="162" t="n">
        <f aca="false">IF(DB378=1,M378,0)</f>
        <v>0</v>
      </c>
      <c r="DL378" s="212" t="n">
        <f aca="false">IF(AND(CZ378=1,DD378=1),2,DD378)</f>
        <v>1</v>
      </c>
      <c r="DM378" s="55" t="n">
        <f aca="false">IF(AND(DL378=2,DL379=2),2,IF(AND(DL378=2,DL379=1),3,DL378))</f>
        <v>1</v>
      </c>
      <c r="DN378" s="55" t="n">
        <f aca="false">IF(DM378=2,2,IF(AND(DM378=3,DM380=1),4,DM378))</f>
        <v>1</v>
      </c>
      <c r="DO378" s="55" t="n">
        <f aca="false">IF(DN378=2,2,IF(AND(DN378=4,DN381=1),5,DN378))</f>
        <v>1</v>
      </c>
      <c r="DP378" s="55" t="n">
        <f aca="false">IF(DO378=2,2,IF(AND(DO378=5,DO382=1),6,DO378))</f>
        <v>1</v>
      </c>
      <c r="DQ378" s="55" t="n">
        <f aca="false">IF(DP378=2,2,IF(AND(DP378=6,DP383=1),7,DP378))</f>
        <v>1</v>
      </c>
      <c r="DR378" s="55" t="n">
        <f aca="false">IF(DQ378=2,2,IF(AND(DQ378=7,DQ384=1),8,DQ378))</f>
        <v>1</v>
      </c>
      <c r="DS378" s="55" t="n">
        <f aca="false">IF(DR378=2,2,IF(AND(DR378=8,DR385=1),9,DR378))</f>
        <v>1</v>
      </c>
      <c r="DT378" s="55" t="n">
        <f aca="false">IF(DS378=2,2,IF(AND(DS378=9,DS386=1),10,DS378))</f>
        <v>1</v>
      </c>
      <c r="DU378" s="55" t="n">
        <f aca="false">IF(DT378=2,2,IF(AND(DT378=10,DT387=1),11,DT378))</f>
        <v>1</v>
      </c>
      <c r="DV378" s="55" t="n">
        <f aca="false">IF(DU378=2,2,IF(AND(DU378=11,DU388=1),12,DU378))</f>
        <v>1</v>
      </c>
      <c r="DW378" s="55" t="n">
        <f aca="false">IF(DV378=2,2,IF(AND(DV378=12,DV389=1),13,DV378))</f>
        <v>1</v>
      </c>
      <c r="DX378" s="55" t="n">
        <f aca="false">IF(DW378=2,2,IF(AND(DW378=13,DW390=1),14,DW378))</f>
        <v>1</v>
      </c>
      <c r="DY378" s="55" t="n">
        <f aca="false">IF(DX378=2,2,IF(AND(DX378=14,DX391=1),15,DX378))</f>
        <v>1</v>
      </c>
      <c r="DZ378" s="55" t="n">
        <f aca="false">IF(DY378=2,2,IF(AND(DY378=15,DY392=1),16,DY378))</f>
        <v>1</v>
      </c>
      <c r="EA378" s="55" t="n">
        <f aca="false">IF(DZ378=2,2,IF(AND(DZ378=16,DZ393=1),17,DZ378))</f>
        <v>1</v>
      </c>
      <c r="EB378" s="55" t="n">
        <f aca="false">IF(EA378=2,2,IF(AND(EA378=17,EA394=1),18,EA378))</f>
        <v>1</v>
      </c>
      <c r="EC378" s="213" t="n">
        <f aca="false">IF(EB378=2,2,IF(AND(EB378=18,EB395=1),19,EB378))</f>
        <v>1</v>
      </c>
      <c r="ED378" s="214" t="n">
        <f aca="false">IF(EC378=2,DK378,IF(EC378=3,(DK378+DK379),IF(EC378=4,(DK378+DK379+DK380),IF(EC378=5,(DK378+DK379+DK380+DK381),IF(EC378=6,(DK378+DK379+DK380+DK381+DK382),IF(EC378=7,(DK378+DK379+DK380+DK381+DK382+DK383),0))))))</f>
        <v>0</v>
      </c>
      <c r="EE378" s="215" t="n">
        <f aca="false">IF(EC378=8,(DK378+DK379+DK380+DK381+DK382+DK383+DK384),IF(EC378=9,(DK378+DK379+DK380+DK381+DK382+DK383+DK384+DK385),IF(EC378=10,(DK378+DK379+DK380+DK381+DK382+DK383+DK384+DK385+DK386),IF(EC378=11,(DK378+DK379+DK380+DK381+DK382+DK383+DK384+DK385+DK386+DK387),IF(EC378=12,(DK378+DK379+DK380+DK381+DK382+DK383+DK384+DK385+DK386+DK387+DK388),IF(EC378=13,(DK378+DK379+DK380+DK381+DK382+DK383+DK384+DK385+DK386+DK387+DK388+DK389),0))))))</f>
        <v>0</v>
      </c>
      <c r="EF378" s="215" t="n">
        <f aca="false">IF(EC378=14,SUM(DK378:DK390),IF(EC378=15,SUM(DK378:DK391),IF(EC378=16,SUM(DK378:DK392),IF(EC378=17,SUM(DK378:DK393),IF(EC378=18,SUM(DK378:DK394),IF(EC378=19,SUM(DK378:DK395),0))))))</f>
        <v>0</v>
      </c>
      <c r="EG378" s="216" t="n">
        <f aca="false">ED378+EE378+EF378</f>
        <v>0</v>
      </c>
      <c r="EH378" s="215"/>
      <c r="EI378" s="216"/>
      <c r="EJ378" s="113" t="n">
        <f aca="false">EG378+EI378</f>
        <v>0</v>
      </c>
      <c r="EK378" s="113"/>
      <c r="EL378" s="113"/>
      <c r="EM378" s="113"/>
      <c r="EN378" s="113"/>
    </row>
    <row r="379" s="16" customFormat="true" ht="27" hidden="false" customHeight="true" outlineLevel="0" collapsed="false">
      <c r="B379" s="164" t="str">
        <f aca="false">IF(M379&gt;0,"Wypełnione","")</f>
        <v/>
      </c>
      <c r="C379" s="165" t="str">
        <f aca="false">IF(AU379=1,SUM(AU$11:AU379),"")</f>
        <v/>
      </c>
      <c r="D379" s="166"/>
      <c r="E379" s="167"/>
      <c r="F379" s="168"/>
      <c r="G379" s="169"/>
      <c r="H379" s="170"/>
      <c r="I379" s="168"/>
      <c r="J379" s="169"/>
      <c r="K379" s="170"/>
      <c r="L379" s="171"/>
      <c r="M379" s="172"/>
      <c r="N379" s="173"/>
      <c r="O379" s="173"/>
      <c r="P379" s="174"/>
      <c r="Q379" s="175"/>
      <c r="R379" s="175"/>
      <c r="S379" s="175"/>
      <c r="T379" s="175"/>
      <c r="U379" s="176"/>
      <c r="V379" s="177"/>
      <c r="W379" s="178"/>
      <c r="X379" s="178"/>
      <c r="Y379" s="178"/>
      <c r="Z379" s="178"/>
      <c r="AA379" s="178"/>
      <c r="AB379" s="178"/>
      <c r="AC379" s="178"/>
      <c r="AD379" s="178"/>
      <c r="AE379" s="179"/>
      <c r="AF379" s="180"/>
      <c r="AG379" s="177"/>
      <c r="AH379" s="178"/>
      <c r="AI379" s="181"/>
      <c r="AJ379" s="182"/>
      <c r="AK379" s="169"/>
      <c r="AL379" s="183"/>
      <c r="AM379" s="184"/>
      <c r="AN379" s="184"/>
      <c r="AO379" s="183"/>
      <c r="AP379" s="185"/>
      <c r="AQ379" s="186" t="str">
        <f aca="false">IF(BG379+BJ379&gt;0,"Wpisz miarę.","")</f>
        <v/>
      </c>
      <c r="AR379" s="187" t="n">
        <v>1</v>
      </c>
      <c r="AU379" s="188" t="n">
        <f aca="false">AW379</f>
        <v>0</v>
      </c>
      <c r="AV379" s="189" t="b">
        <f aca="false">ISNONTEXT(D379)</f>
        <v>1</v>
      </c>
      <c r="AW379" s="55" t="n">
        <f aca="false">IF(AV379=TRUE(),0,1)</f>
        <v>0</v>
      </c>
      <c r="AX379" s="190" t="n">
        <f aca="false">IF(D379=0,1,COUNTIF(D$12:D$401,D379))</f>
        <v>1</v>
      </c>
      <c r="AY379" s="191" t="n">
        <f aca="false">IF(AX379&gt;1,1,0)</f>
        <v>0</v>
      </c>
      <c r="BD379" s="193"/>
      <c r="BE379" s="193"/>
      <c r="BG379" s="194" t="n">
        <f aca="false">IF(AND(BH379&gt;0,BI379=0),1,0)</f>
        <v>0</v>
      </c>
      <c r="BH379" s="195" t="n">
        <f aca="false">AE379</f>
        <v>0</v>
      </c>
      <c r="BI379" s="187" t="n">
        <f aca="false">AF379</f>
        <v>0</v>
      </c>
      <c r="BJ379" s="194" t="n">
        <f aca="false">IF(AND(BK379&gt;0,BL379=0),1,0)</f>
        <v>0</v>
      </c>
      <c r="BK379" s="195" t="n">
        <f aca="false">AJ379</f>
        <v>0</v>
      </c>
      <c r="BL379" s="187" t="n">
        <f aca="false">AK379</f>
        <v>0</v>
      </c>
      <c r="BN379" s="196" t="n">
        <f aca="false">IF(P379&gt;0,1,0)</f>
        <v>0</v>
      </c>
      <c r="BO379" s="196" t="n">
        <f aca="false">IF(Q379&gt;0,1,0)</f>
        <v>0</v>
      </c>
      <c r="BP379" s="196" t="n">
        <f aca="false">IF(R379&gt;0,1,0)</f>
        <v>0</v>
      </c>
      <c r="BQ379" s="196" t="n">
        <f aca="false">IF(S379&gt;0,1,0)</f>
        <v>0</v>
      </c>
      <c r="BR379" s="196" t="n">
        <f aca="false">IF(T379&gt;0,1,0)</f>
        <v>0</v>
      </c>
      <c r="BS379" s="196" t="n">
        <f aca="false">IF(U379&gt;0,1,0)</f>
        <v>0</v>
      </c>
      <c r="BT379" s="197" t="n">
        <f aca="false">IF(SUM(BN379:BS379)&lt;=1,0,164)</f>
        <v>0</v>
      </c>
      <c r="CA379" s="27"/>
      <c r="CB379" s="199" t="str">
        <f aca="false">IF(ROUND(EJ379,2)=0,"",ROUND((K379-EJ379),2))</f>
        <v/>
      </c>
      <c r="CC379" s="200" t="str">
        <f aca="false">IF(CB379=0,"OK.",IF(CB379="","","Popraw  ;)"))</f>
        <v/>
      </c>
      <c r="CD379" s="201" t="str">
        <f aca="false">IF(ROWS(AP379:AP380)&gt;2,"Pamiętaj o wpisaniu WYPEŁNIONE do kol. z Filtrem","")</f>
        <v/>
      </c>
      <c r="CE379" s="217"/>
      <c r="CF379" s="218"/>
      <c r="CG379" s="218"/>
      <c r="CH379" s="218"/>
      <c r="CI379" s="220"/>
      <c r="CJ379" s="27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05" t="b">
        <f aca="false">ISNUMBER(D379)</f>
        <v>0</v>
      </c>
      <c r="CV379" s="206" t="b">
        <f aca="false">ISBLANK(D379)</f>
        <v>1</v>
      </c>
      <c r="CW379" s="189" t="b">
        <f aca="false">IF(CU379=CV379,FALSE(),TRUE())</f>
        <v>1</v>
      </c>
      <c r="CX379" s="55" t="n">
        <f aca="false">IF(CW379=TRUE(),0,1)</f>
        <v>0</v>
      </c>
      <c r="CY379" s="17"/>
      <c r="CZ379" s="55" t="n">
        <f aca="false">CX379</f>
        <v>0</v>
      </c>
      <c r="DA379" s="208" t="n">
        <f aca="false">IF(CZ379=0,DA378,CZ379)</f>
        <v>1</v>
      </c>
      <c r="DB379" s="161" t="n">
        <f aca="false">IF(DA379=1,1,IF(DA379=10,10,IF(DA379=20,20,10)))</f>
        <v>1</v>
      </c>
      <c r="DC379" s="222"/>
      <c r="DD379" s="208" t="n">
        <f aca="false">IF(DB379=1,1,0)</f>
        <v>1</v>
      </c>
      <c r="DE379" s="209" t="n">
        <f aca="false">DD379*K379</f>
        <v>0</v>
      </c>
      <c r="DF379" s="209" t="n">
        <f aca="false">DD379*M379</f>
        <v>0</v>
      </c>
      <c r="DG379" s="210"/>
      <c r="DH379" s="43"/>
      <c r="DI379" s="211"/>
      <c r="DJ379" s="112"/>
      <c r="DK379" s="162" t="n">
        <f aca="false">IF(DB379=1,M379,0)</f>
        <v>0</v>
      </c>
      <c r="DL379" s="212" t="n">
        <f aca="false">IF(AND(CZ379=1,DD379=1),2,DD379)</f>
        <v>1</v>
      </c>
      <c r="DM379" s="55" t="n">
        <f aca="false">IF(AND(DL379=2,DL380=2),2,IF(AND(DL379=2,DL380=1),3,DL379))</f>
        <v>1</v>
      </c>
      <c r="DN379" s="55" t="n">
        <f aca="false">IF(DM379=2,2,IF(AND(DM379=3,DM381=1),4,DM379))</f>
        <v>1</v>
      </c>
      <c r="DO379" s="55" t="n">
        <f aca="false">IF(DN379=2,2,IF(AND(DN379=4,DN382=1),5,DN379))</f>
        <v>1</v>
      </c>
      <c r="DP379" s="55" t="n">
        <f aca="false">IF(DO379=2,2,IF(AND(DO379=5,DO383=1),6,DO379))</f>
        <v>1</v>
      </c>
      <c r="DQ379" s="55" t="n">
        <f aca="false">IF(DP379=2,2,IF(AND(DP379=6,DP384=1),7,DP379))</f>
        <v>1</v>
      </c>
      <c r="DR379" s="55" t="n">
        <f aca="false">IF(DQ379=2,2,IF(AND(DQ379=7,DQ385=1),8,DQ379))</f>
        <v>1</v>
      </c>
      <c r="DS379" s="55" t="n">
        <f aca="false">IF(DR379=2,2,IF(AND(DR379=8,DR386=1),9,DR379))</f>
        <v>1</v>
      </c>
      <c r="DT379" s="55" t="n">
        <f aca="false">IF(DS379=2,2,IF(AND(DS379=9,DS387=1),10,DS379))</f>
        <v>1</v>
      </c>
      <c r="DU379" s="55" t="n">
        <f aca="false">IF(DT379=2,2,IF(AND(DT379=10,DT388=1),11,DT379))</f>
        <v>1</v>
      </c>
      <c r="DV379" s="55" t="n">
        <f aca="false">IF(DU379=2,2,IF(AND(DU379=11,DU389=1),12,DU379))</f>
        <v>1</v>
      </c>
      <c r="DW379" s="55" t="n">
        <f aca="false">IF(DV379=2,2,IF(AND(DV379=12,DV390=1),13,DV379))</f>
        <v>1</v>
      </c>
      <c r="DX379" s="55" t="n">
        <f aca="false">IF(DW379=2,2,IF(AND(DW379=13,DW391=1),14,DW379))</f>
        <v>1</v>
      </c>
      <c r="DY379" s="55" t="n">
        <f aca="false">IF(DX379=2,2,IF(AND(DX379=14,DX392=1),15,DX379))</f>
        <v>1</v>
      </c>
      <c r="DZ379" s="55" t="n">
        <f aca="false">IF(DY379=2,2,IF(AND(DY379=15,DY393=1),16,DY379))</f>
        <v>1</v>
      </c>
      <c r="EA379" s="55" t="n">
        <f aca="false">IF(DZ379=2,2,IF(AND(DZ379=16,DZ394=1),17,DZ379))</f>
        <v>1</v>
      </c>
      <c r="EB379" s="55" t="n">
        <f aca="false">IF(EA379=2,2,IF(AND(EA379=17,EA395=1),18,EA379))</f>
        <v>1</v>
      </c>
      <c r="EC379" s="213" t="n">
        <f aca="false">IF(EB379=2,2,IF(AND(EB379=18,EB396=1),19,EB379))</f>
        <v>1</v>
      </c>
      <c r="ED379" s="214" t="n">
        <f aca="false">IF(EC379=2,DK379,IF(EC379=3,(DK379+DK380),IF(EC379=4,(DK379+DK380+DK381),IF(EC379=5,(DK379+DK380+DK381+DK382),IF(EC379=6,(DK379+DK380+DK381+DK382+DK383),IF(EC379=7,(DK379+DK380+DK381+DK382+DK383+DK384),0))))))</f>
        <v>0</v>
      </c>
      <c r="EE379" s="215" t="n">
        <f aca="false">IF(EC379=8,(DK379+DK380+DK381+DK382+DK383+DK384+DK385),IF(EC379=9,(DK379+DK380+DK381+DK382+DK383+DK384+DK385+DK386),IF(EC379=10,(DK379+DK380+DK381+DK382+DK383+DK384+DK385+DK386+DK387),IF(EC379=11,(DK379+DK380+DK381+DK382+DK383+DK384+DK385+DK386+DK387+DK388),IF(EC379=12,(DK379+DK380+DK381+DK382+DK383+DK384+DK385+DK386+DK387+DK388+DK389),IF(EC379=13,(DK379+DK380+DK381+DK382+DK383+DK384+DK385+DK386+DK387+DK388+DK389+DK390),0))))))</f>
        <v>0</v>
      </c>
      <c r="EF379" s="215" t="n">
        <f aca="false">IF(EC379=14,SUM(DK379:DK391),IF(EC379=15,SUM(DK379:DK392),IF(EC379=16,SUM(DK379:DK393),IF(EC379=17,SUM(DK379:DK394),IF(EC379=18,SUM(DK379:DK395),IF(EC379=19,SUM(DK379:DK396),0))))))</f>
        <v>0</v>
      </c>
      <c r="EG379" s="216" t="n">
        <f aca="false">ED379+EE379+EF379</f>
        <v>0</v>
      </c>
      <c r="EH379" s="215"/>
      <c r="EI379" s="216"/>
      <c r="EJ379" s="113" t="n">
        <f aca="false">EG379+EI379</f>
        <v>0</v>
      </c>
      <c r="EK379" s="113"/>
      <c r="EL379" s="113"/>
      <c r="EM379" s="113"/>
      <c r="EN379" s="113"/>
    </row>
    <row r="380" s="16" customFormat="true" ht="27" hidden="false" customHeight="true" outlineLevel="0" collapsed="false">
      <c r="B380" s="164" t="str">
        <f aca="false">IF(M380&gt;0,"Wypełnione","")</f>
        <v/>
      </c>
      <c r="C380" s="165" t="str">
        <f aca="false">IF(AU380=1,SUM(AU$11:AU380),"")</f>
        <v/>
      </c>
      <c r="D380" s="166"/>
      <c r="E380" s="167"/>
      <c r="F380" s="168"/>
      <c r="G380" s="169"/>
      <c r="H380" s="170"/>
      <c r="I380" s="168"/>
      <c r="J380" s="169"/>
      <c r="K380" s="170"/>
      <c r="L380" s="171"/>
      <c r="M380" s="172"/>
      <c r="N380" s="173"/>
      <c r="O380" s="173"/>
      <c r="P380" s="174"/>
      <c r="Q380" s="175"/>
      <c r="R380" s="175"/>
      <c r="S380" s="175"/>
      <c r="T380" s="175"/>
      <c r="U380" s="176"/>
      <c r="V380" s="177"/>
      <c r="W380" s="178"/>
      <c r="X380" s="178"/>
      <c r="Y380" s="178"/>
      <c r="Z380" s="178"/>
      <c r="AA380" s="178"/>
      <c r="AB380" s="178"/>
      <c r="AC380" s="178"/>
      <c r="AD380" s="178"/>
      <c r="AE380" s="179"/>
      <c r="AF380" s="180"/>
      <c r="AG380" s="177"/>
      <c r="AH380" s="178"/>
      <c r="AI380" s="181"/>
      <c r="AJ380" s="182"/>
      <c r="AK380" s="169"/>
      <c r="AL380" s="183"/>
      <c r="AM380" s="184"/>
      <c r="AN380" s="184"/>
      <c r="AO380" s="183"/>
      <c r="AP380" s="185"/>
      <c r="AQ380" s="186" t="str">
        <f aca="false">IF(BG380+BJ380&gt;0,"Wpisz miarę.","")</f>
        <v/>
      </c>
      <c r="AR380" s="187" t="n">
        <v>1</v>
      </c>
      <c r="AU380" s="188" t="n">
        <f aca="false">AW380</f>
        <v>0</v>
      </c>
      <c r="AV380" s="189" t="b">
        <f aca="false">ISNONTEXT(D380)</f>
        <v>1</v>
      </c>
      <c r="AW380" s="55" t="n">
        <f aca="false">IF(AV380=TRUE(),0,1)</f>
        <v>0</v>
      </c>
      <c r="AX380" s="190" t="n">
        <f aca="false">IF(D380=0,1,COUNTIF(D$12:D$401,D380))</f>
        <v>1</v>
      </c>
      <c r="AY380" s="191" t="n">
        <f aca="false">IF(AX380&gt;1,1,0)</f>
        <v>0</v>
      </c>
      <c r="BD380" s="193"/>
      <c r="BE380" s="193"/>
      <c r="BG380" s="194" t="n">
        <f aca="false">IF(AND(BH380&gt;0,BI380=0),1,0)</f>
        <v>0</v>
      </c>
      <c r="BH380" s="195" t="n">
        <f aca="false">AE380</f>
        <v>0</v>
      </c>
      <c r="BI380" s="187" t="n">
        <f aca="false">AF380</f>
        <v>0</v>
      </c>
      <c r="BJ380" s="194" t="n">
        <f aca="false">IF(AND(BK380&gt;0,BL380=0),1,0)</f>
        <v>0</v>
      </c>
      <c r="BK380" s="195" t="n">
        <f aca="false">AJ380</f>
        <v>0</v>
      </c>
      <c r="BL380" s="187" t="n">
        <f aca="false">AK380</f>
        <v>0</v>
      </c>
      <c r="BN380" s="196" t="n">
        <f aca="false">IF(P380&gt;0,1,0)</f>
        <v>0</v>
      </c>
      <c r="BO380" s="196" t="n">
        <f aca="false">IF(Q380&gt;0,1,0)</f>
        <v>0</v>
      </c>
      <c r="BP380" s="196" t="n">
        <f aca="false">IF(R380&gt;0,1,0)</f>
        <v>0</v>
      </c>
      <c r="BQ380" s="196" t="n">
        <f aca="false">IF(S380&gt;0,1,0)</f>
        <v>0</v>
      </c>
      <c r="BR380" s="196" t="n">
        <f aca="false">IF(T380&gt;0,1,0)</f>
        <v>0</v>
      </c>
      <c r="BS380" s="196" t="n">
        <f aca="false">IF(U380&gt;0,1,0)</f>
        <v>0</v>
      </c>
      <c r="BT380" s="197" t="n">
        <f aca="false">IF(SUM(BN380:BS380)&lt;=1,0,164)</f>
        <v>0</v>
      </c>
      <c r="CA380" s="27"/>
      <c r="CB380" s="199" t="str">
        <f aca="false">IF(ROUND(EJ380,2)=0,"",ROUND((K380-EJ380),2))</f>
        <v/>
      </c>
      <c r="CC380" s="200" t="str">
        <f aca="false">IF(CB380=0,"OK.",IF(CB380="","","Popraw  ;)"))</f>
        <v/>
      </c>
      <c r="CD380" s="201" t="str">
        <f aca="false">IF(ROWS(AP380:AP381)&gt;2,"Pamiętaj o wpisaniu WYPEŁNIONE do kol. z Filtrem","")</f>
        <v/>
      </c>
      <c r="CE380" s="217"/>
      <c r="CF380" s="218"/>
      <c r="CG380" s="218"/>
      <c r="CH380" s="218"/>
      <c r="CI380" s="220"/>
      <c r="CJ380" s="27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05" t="b">
        <f aca="false">ISNUMBER(D380)</f>
        <v>0</v>
      </c>
      <c r="CV380" s="206" t="b">
        <f aca="false">ISBLANK(D380)</f>
        <v>1</v>
      </c>
      <c r="CW380" s="189" t="b">
        <f aca="false">IF(CU380=CV380,FALSE(),TRUE())</f>
        <v>1</v>
      </c>
      <c r="CX380" s="55" t="n">
        <f aca="false">IF(CW380=TRUE(),0,1)</f>
        <v>0</v>
      </c>
      <c r="CY380" s="17"/>
      <c r="CZ380" s="55" t="n">
        <f aca="false">CX380</f>
        <v>0</v>
      </c>
      <c r="DA380" s="208" t="n">
        <f aca="false">IF(CZ380=0,DA379,CZ380)</f>
        <v>1</v>
      </c>
      <c r="DB380" s="161" t="n">
        <f aca="false">IF(DA380=1,1,IF(DA380=10,10,IF(DA380=20,20,10)))</f>
        <v>1</v>
      </c>
      <c r="DC380" s="222"/>
      <c r="DD380" s="208" t="n">
        <f aca="false">IF(DB380=1,1,0)</f>
        <v>1</v>
      </c>
      <c r="DE380" s="209" t="n">
        <f aca="false">DD380*K380</f>
        <v>0</v>
      </c>
      <c r="DF380" s="209" t="n">
        <f aca="false">DD380*M380</f>
        <v>0</v>
      </c>
      <c r="DG380" s="210"/>
      <c r="DH380" s="43"/>
      <c r="DI380" s="211"/>
      <c r="DJ380" s="112"/>
      <c r="DK380" s="162" t="n">
        <f aca="false">IF(DB380=1,M380,0)</f>
        <v>0</v>
      </c>
      <c r="DL380" s="212" t="n">
        <f aca="false">IF(AND(CZ380=1,DD380=1),2,DD380)</f>
        <v>1</v>
      </c>
      <c r="DM380" s="55" t="n">
        <f aca="false">IF(AND(DL380=2,DL381=2),2,IF(AND(DL380=2,DL381=1),3,DL380))</f>
        <v>1</v>
      </c>
      <c r="DN380" s="55" t="n">
        <f aca="false">IF(DM380=2,2,IF(AND(DM380=3,DM382=1),4,DM380))</f>
        <v>1</v>
      </c>
      <c r="DO380" s="55" t="n">
        <f aca="false">IF(DN380=2,2,IF(AND(DN380=4,DN383=1),5,DN380))</f>
        <v>1</v>
      </c>
      <c r="DP380" s="55" t="n">
        <f aca="false">IF(DO380=2,2,IF(AND(DO380=5,DO384=1),6,DO380))</f>
        <v>1</v>
      </c>
      <c r="DQ380" s="55" t="n">
        <f aca="false">IF(DP380=2,2,IF(AND(DP380=6,DP385=1),7,DP380))</f>
        <v>1</v>
      </c>
      <c r="DR380" s="55" t="n">
        <f aca="false">IF(DQ380=2,2,IF(AND(DQ380=7,DQ386=1),8,DQ380))</f>
        <v>1</v>
      </c>
      <c r="DS380" s="55" t="n">
        <f aca="false">IF(DR380=2,2,IF(AND(DR380=8,DR387=1),9,DR380))</f>
        <v>1</v>
      </c>
      <c r="DT380" s="55" t="n">
        <f aca="false">IF(DS380=2,2,IF(AND(DS380=9,DS388=1),10,DS380))</f>
        <v>1</v>
      </c>
      <c r="DU380" s="55" t="n">
        <f aca="false">IF(DT380=2,2,IF(AND(DT380=10,DT389=1),11,DT380))</f>
        <v>1</v>
      </c>
      <c r="DV380" s="55" t="n">
        <f aca="false">IF(DU380=2,2,IF(AND(DU380=11,DU390=1),12,DU380))</f>
        <v>1</v>
      </c>
      <c r="DW380" s="55" t="n">
        <f aca="false">IF(DV380=2,2,IF(AND(DV380=12,DV391=1),13,DV380))</f>
        <v>1</v>
      </c>
      <c r="DX380" s="55" t="n">
        <f aca="false">IF(DW380=2,2,IF(AND(DW380=13,DW392=1),14,DW380))</f>
        <v>1</v>
      </c>
      <c r="DY380" s="55" t="n">
        <f aca="false">IF(DX380=2,2,IF(AND(DX380=14,DX393=1),15,DX380))</f>
        <v>1</v>
      </c>
      <c r="DZ380" s="55" t="n">
        <f aca="false">IF(DY380=2,2,IF(AND(DY380=15,DY394=1),16,DY380))</f>
        <v>1</v>
      </c>
      <c r="EA380" s="55" t="n">
        <f aca="false">IF(DZ380=2,2,IF(AND(DZ380=16,DZ395=1),17,DZ380))</f>
        <v>1</v>
      </c>
      <c r="EB380" s="55" t="n">
        <f aca="false">IF(EA380=2,2,IF(AND(EA380=17,EA396=1),18,EA380))</f>
        <v>1</v>
      </c>
      <c r="EC380" s="213" t="n">
        <f aca="false">IF(EB380=2,2,IF(AND(EB380=18,EB397=1),19,EB380))</f>
        <v>1</v>
      </c>
      <c r="ED380" s="214" t="n">
        <f aca="false">IF(EC380=2,DK380,IF(EC380=3,(DK380+DK381),IF(EC380=4,(DK380+DK381+DK382),IF(EC380=5,(DK380+DK381+DK382+DK383),IF(EC380=6,(DK380+DK381+DK382+DK383+DK384),IF(EC380=7,(DK380+DK381+DK382+DK383+DK384+DK385),0))))))</f>
        <v>0</v>
      </c>
      <c r="EE380" s="215" t="n">
        <f aca="false">IF(EC380=8,(DK380+DK381+DK382+DK383+DK384+DK385+DK386),IF(EC380=9,(DK380+DK381+DK382+DK383+DK384+DK385+DK386+DK387),IF(EC380=10,(DK380+DK381+DK382+DK383+DK384+DK385+DK386+DK387+DK388),IF(EC380=11,(DK380+DK381+DK382+DK383+DK384+DK385+DK386+DK387+DK388+DK389),IF(EC380=12,(DK380+DK381+DK382+DK383+DK384+DK385+DK386+DK387+DK388+DK389+DK390),IF(EC380=13,(DK380+DK381+DK382+DK383+DK384+DK385+DK386+DK387+DK388+DK389+DK390+DK391),0))))))</f>
        <v>0</v>
      </c>
      <c r="EF380" s="215" t="n">
        <f aca="false">IF(EC380=14,SUM(DK380:DK392),IF(EC380=15,SUM(DK380:DK393),IF(EC380=16,SUM(DK380:DK394),IF(EC380=17,SUM(DK380:DK395),IF(EC380=18,SUM(DK380:DK396),IF(EC380=19,SUM(DK380:DK397),0))))))</f>
        <v>0</v>
      </c>
      <c r="EG380" s="216" t="n">
        <f aca="false">ED380+EE380+EF380</f>
        <v>0</v>
      </c>
      <c r="EH380" s="215"/>
      <c r="EI380" s="216"/>
      <c r="EJ380" s="113" t="n">
        <f aca="false">EG380+EI380</f>
        <v>0</v>
      </c>
      <c r="EK380" s="113"/>
      <c r="EL380" s="113"/>
      <c r="EM380" s="113"/>
      <c r="EN380" s="113"/>
    </row>
    <row r="381" s="16" customFormat="true" ht="27" hidden="false" customHeight="true" outlineLevel="0" collapsed="false">
      <c r="B381" s="164" t="str">
        <f aca="false">IF(M381&gt;0,"Wypełnione","")</f>
        <v/>
      </c>
      <c r="C381" s="165" t="str">
        <f aca="false">IF(AU381=1,SUM(AU$11:AU381),"")</f>
        <v/>
      </c>
      <c r="D381" s="166"/>
      <c r="E381" s="167"/>
      <c r="F381" s="168"/>
      <c r="G381" s="169"/>
      <c r="H381" s="170"/>
      <c r="I381" s="168"/>
      <c r="J381" s="169"/>
      <c r="K381" s="170"/>
      <c r="L381" s="171"/>
      <c r="M381" s="172"/>
      <c r="N381" s="173"/>
      <c r="O381" s="173"/>
      <c r="P381" s="174"/>
      <c r="Q381" s="175"/>
      <c r="R381" s="175"/>
      <c r="S381" s="175"/>
      <c r="T381" s="175"/>
      <c r="U381" s="176"/>
      <c r="V381" s="177"/>
      <c r="W381" s="178"/>
      <c r="X381" s="178"/>
      <c r="Y381" s="178"/>
      <c r="Z381" s="178"/>
      <c r="AA381" s="178"/>
      <c r="AB381" s="178"/>
      <c r="AC381" s="178"/>
      <c r="AD381" s="178"/>
      <c r="AE381" s="179"/>
      <c r="AF381" s="180"/>
      <c r="AG381" s="177"/>
      <c r="AH381" s="178"/>
      <c r="AI381" s="181"/>
      <c r="AJ381" s="182"/>
      <c r="AK381" s="169"/>
      <c r="AL381" s="183"/>
      <c r="AM381" s="184"/>
      <c r="AN381" s="184"/>
      <c r="AO381" s="183"/>
      <c r="AP381" s="185"/>
      <c r="AQ381" s="186" t="str">
        <f aca="false">IF(BG381+BJ381&gt;0,"Wpisz miarę.","")</f>
        <v/>
      </c>
      <c r="AR381" s="187" t="n">
        <v>1</v>
      </c>
      <c r="AU381" s="188" t="n">
        <f aca="false">AW381</f>
        <v>0</v>
      </c>
      <c r="AV381" s="189" t="b">
        <f aca="false">ISNONTEXT(D381)</f>
        <v>1</v>
      </c>
      <c r="AW381" s="55" t="n">
        <f aca="false">IF(AV381=TRUE(),0,1)</f>
        <v>0</v>
      </c>
      <c r="AX381" s="190" t="n">
        <f aca="false">IF(D381=0,1,COUNTIF(D$12:D$401,D381))</f>
        <v>1</v>
      </c>
      <c r="AY381" s="191" t="n">
        <f aca="false">IF(AX381&gt;1,1,0)</f>
        <v>0</v>
      </c>
      <c r="BD381" s="193"/>
      <c r="BE381" s="193"/>
      <c r="BG381" s="194" t="n">
        <f aca="false">IF(AND(BH381&gt;0,BI381=0),1,0)</f>
        <v>0</v>
      </c>
      <c r="BH381" s="195" t="n">
        <f aca="false">AE381</f>
        <v>0</v>
      </c>
      <c r="BI381" s="187" t="n">
        <f aca="false">AF381</f>
        <v>0</v>
      </c>
      <c r="BJ381" s="194" t="n">
        <f aca="false">IF(AND(BK381&gt;0,BL381=0),1,0)</f>
        <v>0</v>
      </c>
      <c r="BK381" s="195" t="n">
        <f aca="false">AJ381</f>
        <v>0</v>
      </c>
      <c r="BL381" s="187" t="n">
        <f aca="false">AK381</f>
        <v>0</v>
      </c>
      <c r="BN381" s="196" t="n">
        <f aca="false">IF(P381&gt;0,1,0)</f>
        <v>0</v>
      </c>
      <c r="BO381" s="196" t="n">
        <f aca="false">IF(Q381&gt;0,1,0)</f>
        <v>0</v>
      </c>
      <c r="BP381" s="196" t="n">
        <f aca="false">IF(R381&gt;0,1,0)</f>
        <v>0</v>
      </c>
      <c r="BQ381" s="196" t="n">
        <f aca="false">IF(S381&gt;0,1,0)</f>
        <v>0</v>
      </c>
      <c r="BR381" s="196" t="n">
        <f aca="false">IF(T381&gt;0,1,0)</f>
        <v>0</v>
      </c>
      <c r="BS381" s="196" t="n">
        <f aca="false">IF(U381&gt;0,1,0)</f>
        <v>0</v>
      </c>
      <c r="BT381" s="197" t="n">
        <f aca="false">IF(SUM(BN381:BS381)&lt;=1,0,164)</f>
        <v>0</v>
      </c>
      <c r="CA381" s="27"/>
      <c r="CB381" s="199" t="str">
        <f aca="false">IF(ROUND(EJ381,2)=0,"",ROUND((K381-EJ381),2))</f>
        <v/>
      </c>
      <c r="CC381" s="200" t="str">
        <f aca="false">IF(CB381=0,"OK.",IF(CB381="","","Popraw  ;)"))</f>
        <v/>
      </c>
      <c r="CD381" s="201" t="str">
        <f aca="false">IF(ROWS(AP381:AP382)&gt;2,"Pamiętaj o wpisaniu WYPEŁNIONE do kol. z Filtrem","")</f>
        <v/>
      </c>
      <c r="CE381" s="217"/>
      <c r="CF381" s="218"/>
      <c r="CG381" s="218"/>
      <c r="CH381" s="218"/>
      <c r="CI381" s="220"/>
      <c r="CJ381" s="27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05" t="b">
        <f aca="false">ISNUMBER(D381)</f>
        <v>0</v>
      </c>
      <c r="CV381" s="206" t="b">
        <f aca="false">ISBLANK(D381)</f>
        <v>1</v>
      </c>
      <c r="CW381" s="189" t="b">
        <f aca="false">IF(CU381=CV381,FALSE(),TRUE())</f>
        <v>1</v>
      </c>
      <c r="CX381" s="55" t="n">
        <f aca="false">IF(CW381=TRUE(),0,1)</f>
        <v>0</v>
      </c>
      <c r="CY381" s="17"/>
      <c r="CZ381" s="55" t="n">
        <f aca="false">CX381</f>
        <v>0</v>
      </c>
      <c r="DA381" s="208" t="n">
        <f aca="false">IF(CZ381=0,DA380,CZ381)</f>
        <v>1</v>
      </c>
      <c r="DB381" s="161" t="n">
        <f aca="false">IF(DA381=1,1,IF(DA381=10,10,IF(DA381=20,20,10)))</f>
        <v>1</v>
      </c>
      <c r="DC381" s="222"/>
      <c r="DD381" s="208" t="n">
        <f aca="false">IF(DB381=1,1,0)</f>
        <v>1</v>
      </c>
      <c r="DE381" s="209" t="n">
        <f aca="false">DD381*K381</f>
        <v>0</v>
      </c>
      <c r="DF381" s="209" t="n">
        <f aca="false">DD381*M381</f>
        <v>0</v>
      </c>
      <c r="DG381" s="210"/>
      <c r="DH381" s="43"/>
      <c r="DI381" s="211"/>
      <c r="DJ381" s="112"/>
      <c r="DK381" s="162" t="n">
        <f aca="false">IF(DB381=1,M381,0)</f>
        <v>0</v>
      </c>
      <c r="DL381" s="212" t="n">
        <f aca="false">IF(AND(CZ381=1,DD381=1),2,DD381)</f>
        <v>1</v>
      </c>
      <c r="DM381" s="55" t="n">
        <f aca="false">IF(AND(DL381=2,DL382=2),2,IF(AND(DL381=2,DL382=1),3,DL381))</f>
        <v>1</v>
      </c>
      <c r="DN381" s="55" t="n">
        <f aca="false">IF(DM381=2,2,IF(AND(DM381=3,DM383=1),4,DM381))</f>
        <v>1</v>
      </c>
      <c r="DO381" s="55" t="n">
        <f aca="false">IF(DN381=2,2,IF(AND(DN381=4,DN384=1),5,DN381))</f>
        <v>1</v>
      </c>
      <c r="DP381" s="55" t="n">
        <f aca="false">IF(DO381=2,2,IF(AND(DO381=5,DO385=1),6,DO381))</f>
        <v>1</v>
      </c>
      <c r="DQ381" s="55" t="n">
        <f aca="false">IF(DP381=2,2,IF(AND(DP381=6,DP386=1),7,DP381))</f>
        <v>1</v>
      </c>
      <c r="DR381" s="55" t="n">
        <f aca="false">IF(DQ381=2,2,IF(AND(DQ381=7,DQ387=1),8,DQ381))</f>
        <v>1</v>
      </c>
      <c r="DS381" s="55" t="n">
        <f aca="false">IF(DR381=2,2,IF(AND(DR381=8,DR388=1),9,DR381))</f>
        <v>1</v>
      </c>
      <c r="DT381" s="55" t="n">
        <f aca="false">IF(DS381=2,2,IF(AND(DS381=9,DS389=1),10,DS381))</f>
        <v>1</v>
      </c>
      <c r="DU381" s="55" t="n">
        <f aca="false">IF(DT381=2,2,IF(AND(DT381=10,DT390=1),11,DT381))</f>
        <v>1</v>
      </c>
      <c r="DV381" s="55" t="n">
        <f aca="false">IF(DU381=2,2,IF(AND(DU381=11,DU391=1),12,DU381))</f>
        <v>1</v>
      </c>
      <c r="DW381" s="55" t="n">
        <f aca="false">IF(DV381=2,2,IF(AND(DV381=12,DV392=1),13,DV381))</f>
        <v>1</v>
      </c>
      <c r="DX381" s="55" t="n">
        <f aca="false">IF(DW381=2,2,IF(AND(DW381=13,DW393=1),14,DW381))</f>
        <v>1</v>
      </c>
      <c r="DY381" s="55" t="n">
        <f aca="false">IF(DX381=2,2,IF(AND(DX381=14,DX394=1),15,DX381))</f>
        <v>1</v>
      </c>
      <c r="DZ381" s="55" t="n">
        <f aca="false">IF(DY381=2,2,IF(AND(DY381=15,DY395=1),16,DY381))</f>
        <v>1</v>
      </c>
      <c r="EA381" s="55" t="n">
        <f aca="false">IF(DZ381=2,2,IF(AND(DZ381=16,DZ396=1),17,DZ381))</f>
        <v>1</v>
      </c>
      <c r="EB381" s="55" t="n">
        <f aca="false">IF(EA381=2,2,IF(AND(EA381=17,EA397=1),18,EA381))</f>
        <v>1</v>
      </c>
      <c r="EC381" s="213" t="n">
        <f aca="false">IF(EB381=2,2,IF(AND(EB381=18,EB398=1),19,EB381))</f>
        <v>1</v>
      </c>
      <c r="ED381" s="214" t="n">
        <f aca="false">IF(EC381=2,DK381,IF(EC381=3,(DK381+DK382),IF(EC381=4,(DK381+DK382+DK383),IF(EC381=5,(DK381+DK382+DK383+DK384),IF(EC381=6,(DK381+DK382+DK383+DK384+DK385),IF(EC381=7,(DK381+DK382+DK383+DK384+DK385+DK386),0))))))</f>
        <v>0</v>
      </c>
      <c r="EE381" s="215" t="n">
        <f aca="false">IF(EC381=8,(DK381+DK382+DK383+DK384+DK385+DK386+DK387),IF(EC381=9,(DK381+DK382+DK383+DK384+DK385+DK386+DK387+DK388),IF(EC381=10,(DK381+DK382+DK383+DK384+DK385+DK386+DK387+DK388+DK389),IF(EC381=11,(DK381+DK382+DK383+DK384+DK385+DK386+DK387+DK388+DK389+DK390),IF(EC381=12,(DK381+DK382+DK383+DK384+DK385+DK386+DK387+DK388+DK389+DK390+DK391),IF(EC381=13,(DK381+DK382+DK383+DK384+DK385+DK386+DK387+DK388+DK389+DK390+DK391+DK392),0))))))</f>
        <v>0</v>
      </c>
      <c r="EF381" s="215" t="n">
        <f aca="false">IF(EC381=14,SUM(DK381:DK393),IF(EC381=15,SUM(DK381:DK394),IF(EC381=16,SUM(DK381:DK395),IF(EC381=17,SUM(DK381:DK396),IF(EC381=18,SUM(DK381:DK397),IF(EC381=19,SUM(DK381:DK398),0))))))</f>
        <v>0</v>
      </c>
      <c r="EG381" s="216" t="n">
        <f aca="false">ED381+EE381+EF381</f>
        <v>0</v>
      </c>
      <c r="EH381" s="215"/>
      <c r="EI381" s="216"/>
      <c r="EJ381" s="113" t="n">
        <f aca="false">EG381+EI381</f>
        <v>0</v>
      </c>
      <c r="EK381" s="113"/>
      <c r="EL381" s="113"/>
      <c r="EM381" s="113"/>
      <c r="EN381" s="113"/>
    </row>
    <row r="382" s="16" customFormat="true" ht="27" hidden="false" customHeight="true" outlineLevel="0" collapsed="false">
      <c r="B382" s="164" t="str">
        <f aca="false">IF(M382&gt;0,"Wypełnione","")</f>
        <v/>
      </c>
      <c r="C382" s="165" t="str">
        <f aca="false">IF(AU382=1,SUM(AU$11:AU382),"")</f>
        <v/>
      </c>
      <c r="D382" s="166"/>
      <c r="E382" s="167"/>
      <c r="F382" s="168"/>
      <c r="G382" s="169"/>
      <c r="H382" s="170"/>
      <c r="I382" s="168"/>
      <c r="J382" s="169"/>
      <c r="K382" s="170"/>
      <c r="L382" s="171"/>
      <c r="M382" s="172"/>
      <c r="N382" s="173"/>
      <c r="O382" s="173"/>
      <c r="P382" s="174"/>
      <c r="Q382" s="175"/>
      <c r="R382" s="175"/>
      <c r="S382" s="175"/>
      <c r="T382" s="175"/>
      <c r="U382" s="176"/>
      <c r="V382" s="177"/>
      <c r="W382" s="178"/>
      <c r="X382" s="178"/>
      <c r="Y382" s="178"/>
      <c r="Z382" s="178"/>
      <c r="AA382" s="178"/>
      <c r="AB382" s="178"/>
      <c r="AC382" s="178"/>
      <c r="AD382" s="178"/>
      <c r="AE382" s="179"/>
      <c r="AF382" s="180"/>
      <c r="AG382" s="177"/>
      <c r="AH382" s="178"/>
      <c r="AI382" s="181"/>
      <c r="AJ382" s="182"/>
      <c r="AK382" s="169"/>
      <c r="AL382" s="183"/>
      <c r="AM382" s="184"/>
      <c r="AN382" s="184"/>
      <c r="AO382" s="183"/>
      <c r="AP382" s="185"/>
      <c r="AQ382" s="186" t="str">
        <f aca="false">IF(BG382+BJ382&gt;0,"Wpisz miarę.","")</f>
        <v/>
      </c>
      <c r="AR382" s="187" t="n">
        <v>1</v>
      </c>
      <c r="AU382" s="188" t="n">
        <f aca="false">AW382</f>
        <v>0</v>
      </c>
      <c r="AV382" s="189" t="b">
        <f aca="false">ISNONTEXT(D382)</f>
        <v>1</v>
      </c>
      <c r="AW382" s="55" t="n">
        <f aca="false">IF(AV382=TRUE(),0,1)</f>
        <v>0</v>
      </c>
      <c r="AX382" s="190" t="n">
        <f aca="false">IF(D382=0,1,COUNTIF(D$12:D$401,D382))</f>
        <v>1</v>
      </c>
      <c r="AY382" s="191" t="n">
        <f aca="false">IF(AX382&gt;1,1,0)</f>
        <v>0</v>
      </c>
      <c r="BD382" s="193"/>
      <c r="BE382" s="193"/>
      <c r="BG382" s="194" t="n">
        <f aca="false">IF(AND(BH382&gt;0,BI382=0),1,0)</f>
        <v>0</v>
      </c>
      <c r="BH382" s="195" t="n">
        <f aca="false">AE382</f>
        <v>0</v>
      </c>
      <c r="BI382" s="187" t="n">
        <f aca="false">AF382</f>
        <v>0</v>
      </c>
      <c r="BJ382" s="194" t="n">
        <f aca="false">IF(AND(BK382&gt;0,BL382=0),1,0)</f>
        <v>0</v>
      </c>
      <c r="BK382" s="195" t="n">
        <f aca="false">AJ382</f>
        <v>0</v>
      </c>
      <c r="BL382" s="187" t="n">
        <f aca="false">AK382</f>
        <v>0</v>
      </c>
      <c r="BN382" s="196" t="n">
        <f aca="false">IF(P382&gt;0,1,0)</f>
        <v>0</v>
      </c>
      <c r="BO382" s="196" t="n">
        <f aca="false">IF(Q382&gt;0,1,0)</f>
        <v>0</v>
      </c>
      <c r="BP382" s="196" t="n">
        <f aca="false">IF(R382&gt;0,1,0)</f>
        <v>0</v>
      </c>
      <c r="BQ382" s="196" t="n">
        <f aca="false">IF(S382&gt;0,1,0)</f>
        <v>0</v>
      </c>
      <c r="BR382" s="196" t="n">
        <f aca="false">IF(T382&gt;0,1,0)</f>
        <v>0</v>
      </c>
      <c r="BS382" s="196" t="n">
        <f aca="false">IF(U382&gt;0,1,0)</f>
        <v>0</v>
      </c>
      <c r="BT382" s="197" t="n">
        <f aca="false">IF(SUM(BN382:BS382)&lt;=1,0,164)</f>
        <v>0</v>
      </c>
      <c r="CA382" s="27"/>
      <c r="CB382" s="199" t="str">
        <f aca="false">IF(ROUND(EJ382,2)=0,"",ROUND((K382-EJ382),2))</f>
        <v/>
      </c>
      <c r="CC382" s="200" t="str">
        <f aca="false">IF(CB382=0,"OK.",IF(CB382="","","Popraw  ;)"))</f>
        <v/>
      </c>
      <c r="CD382" s="201" t="str">
        <f aca="false">IF(ROWS(AP382:AP383)&gt;2,"Pamiętaj o wpisaniu WYPEŁNIONE do kol. z Filtrem","")</f>
        <v/>
      </c>
      <c r="CE382" s="217"/>
      <c r="CF382" s="218"/>
      <c r="CG382" s="218"/>
      <c r="CH382" s="218"/>
      <c r="CI382" s="220"/>
      <c r="CJ382" s="27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05" t="b">
        <f aca="false">ISNUMBER(D382)</f>
        <v>0</v>
      </c>
      <c r="CV382" s="206" t="b">
        <f aca="false">ISBLANK(D382)</f>
        <v>1</v>
      </c>
      <c r="CW382" s="189" t="b">
        <f aca="false">IF(CU382=CV382,FALSE(),TRUE())</f>
        <v>1</v>
      </c>
      <c r="CX382" s="55" t="n">
        <f aca="false">IF(CW382=TRUE(),0,1)</f>
        <v>0</v>
      </c>
      <c r="CY382" s="17"/>
      <c r="CZ382" s="55" t="n">
        <f aca="false">CX382</f>
        <v>0</v>
      </c>
      <c r="DA382" s="208" t="n">
        <f aca="false">IF(CZ382=0,DA381,CZ382)</f>
        <v>1</v>
      </c>
      <c r="DB382" s="161" t="n">
        <f aca="false">IF(DA382=1,1,IF(DA382=10,10,IF(DA382=20,20,10)))</f>
        <v>1</v>
      </c>
      <c r="DC382" s="222"/>
      <c r="DD382" s="208" t="n">
        <f aca="false">IF(DB382=1,1,0)</f>
        <v>1</v>
      </c>
      <c r="DE382" s="209" t="n">
        <f aca="false">DD382*K382</f>
        <v>0</v>
      </c>
      <c r="DF382" s="209" t="n">
        <f aca="false">DD382*M382</f>
        <v>0</v>
      </c>
      <c r="DG382" s="210"/>
      <c r="DH382" s="43"/>
      <c r="DI382" s="211"/>
      <c r="DJ382" s="112"/>
      <c r="DK382" s="162" t="n">
        <f aca="false">IF(DB382=1,M382,0)</f>
        <v>0</v>
      </c>
      <c r="DL382" s="212" t="n">
        <f aca="false">IF(AND(CZ382=1,DD382=1),2,DD382)</f>
        <v>1</v>
      </c>
      <c r="DM382" s="55" t="n">
        <f aca="false">IF(AND(DL382=2,DL383=2),2,IF(AND(DL382=2,DL383=1),3,DL382))</f>
        <v>1</v>
      </c>
      <c r="DN382" s="55" t="n">
        <f aca="false">IF(DM382=2,2,IF(AND(DM382=3,DM384=1),4,DM382))</f>
        <v>1</v>
      </c>
      <c r="DO382" s="55" t="n">
        <f aca="false">IF(DN382=2,2,IF(AND(DN382=4,DN385=1),5,DN382))</f>
        <v>1</v>
      </c>
      <c r="DP382" s="55" t="n">
        <f aca="false">IF(DO382=2,2,IF(AND(DO382=5,DO386=1),6,DO382))</f>
        <v>1</v>
      </c>
      <c r="DQ382" s="55" t="n">
        <f aca="false">IF(DP382=2,2,IF(AND(DP382=6,DP387=1),7,DP382))</f>
        <v>1</v>
      </c>
      <c r="DR382" s="55" t="n">
        <f aca="false">IF(DQ382=2,2,IF(AND(DQ382=7,DQ388=1),8,DQ382))</f>
        <v>1</v>
      </c>
      <c r="DS382" s="55" t="n">
        <f aca="false">IF(DR382=2,2,IF(AND(DR382=8,DR389=1),9,DR382))</f>
        <v>1</v>
      </c>
      <c r="DT382" s="55" t="n">
        <f aca="false">IF(DS382=2,2,IF(AND(DS382=9,DS390=1),10,DS382))</f>
        <v>1</v>
      </c>
      <c r="DU382" s="55" t="n">
        <f aca="false">IF(DT382=2,2,IF(AND(DT382=10,DT391=1),11,DT382))</f>
        <v>1</v>
      </c>
      <c r="DV382" s="55" t="n">
        <f aca="false">IF(DU382=2,2,IF(AND(DU382=11,DU392=1),12,DU382))</f>
        <v>1</v>
      </c>
      <c r="DW382" s="55" t="n">
        <f aca="false">IF(DV382=2,2,IF(AND(DV382=12,DV393=1),13,DV382))</f>
        <v>1</v>
      </c>
      <c r="DX382" s="55" t="n">
        <f aca="false">IF(DW382=2,2,IF(AND(DW382=13,DW394=1),14,DW382))</f>
        <v>1</v>
      </c>
      <c r="DY382" s="55" t="n">
        <f aca="false">IF(DX382=2,2,IF(AND(DX382=14,DX395=1),15,DX382))</f>
        <v>1</v>
      </c>
      <c r="DZ382" s="55" t="n">
        <f aca="false">IF(DY382=2,2,IF(AND(DY382=15,DY396=1),16,DY382))</f>
        <v>1</v>
      </c>
      <c r="EA382" s="55" t="n">
        <f aca="false">IF(DZ382=2,2,IF(AND(DZ382=16,DZ397=1),17,DZ382))</f>
        <v>1</v>
      </c>
      <c r="EB382" s="55" t="n">
        <f aca="false">IF(EA382=2,2,IF(AND(EA382=17,EA398=1),18,EA382))</f>
        <v>1</v>
      </c>
      <c r="EC382" s="213" t="n">
        <f aca="false">IF(EB382=2,2,IF(AND(EB382=18,EB399=1),19,EB382))</f>
        <v>1</v>
      </c>
      <c r="ED382" s="214" t="n">
        <f aca="false">IF(EC382=2,DK382,IF(EC382=3,(DK382+DK383),IF(EC382=4,(DK382+DK383+DK384),IF(EC382=5,(DK382+DK383+DK384+DK385),IF(EC382=6,(DK382+DK383+DK384+DK385+DK386),IF(EC382=7,(DK382+DK383+DK384+DK385+DK386+DK387),0))))))</f>
        <v>0</v>
      </c>
      <c r="EE382" s="215" t="n">
        <f aca="false">IF(EC382=8,(DK382+DK383+DK384+DK385+DK386+DK387+DK388),IF(EC382=9,(DK382+DK383+DK384+DK385+DK386+DK387+DK388+DK389),IF(EC382=10,(DK382+DK383+DK384+DK385+DK386+DK387+DK388+DK389+DK390),IF(EC382=11,(DK382+DK383+DK384+DK385+DK386+DK387+DK388+DK389+DK390+DK391),IF(EC382=12,(DK382+DK383+DK384+DK385+DK386+DK387+DK388+DK389+DK390+DK391+DK392),IF(EC382=13,(DK382+DK383+DK384+DK385+DK386+DK387+DK388+DK389+DK390+DK391+DK392+DK393),0))))))</f>
        <v>0</v>
      </c>
      <c r="EF382" s="215" t="n">
        <f aca="false">IF(EC382=14,SUM(DK382:DK394),IF(EC382=15,SUM(DK382:DK395),IF(EC382=16,SUM(DK382:DK396),IF(EC382=17,SUM(DK382:DK397),IF(EC382=18,SUM(DK382:DK398),IF(EC382=19,SUM(DK382:DK399),0))))))</f>
        <v>0</v>
      </c>
      <c r="EG382" s="216" t="n">
        <f aca="false">ED382+EE382+EF382</f>
        <v>0</v>
      </c>
      <c r="EH382" s="215"/>
      <c r="EI382" s="216"/>
      <c r="EJ382" s="113" t="n">
        <f aca="false">EG382+EI382</f>
        <v>0</v>
      </c>
      <c r="EK382" s="113"/>
      <c r="EL382" s="113"/>
      <c r="EM382" s="113"/>
      <c r="EN382" s="113"/>
    </row>
    <row r="383" s="16" customFormat="true" ht="27" hidden="false" customHeight="true" outlineLevel="0" collapsed="false">
      <c r="B383" s="164" t="str">
        <f aca="false">IF(M383&gt;0,"Wypełnione","")</f>
        <v/>
      </c>
      <c r="C383" s="165" t="str">
        <f aca="false">IF(AU383=1,SUM(AU$11:AU383),"")</f>
        <v/>
      </c>
      <c r="D383" s="166"/>
      <c r="E383" s="167"/>
      <c r="F383" s="168"/>
      <c r="G383" s="169"/>
      <c r="H383" s="170"/>
      <c r="I383" s="168"/>
      <c r="J383" s="169"/>
      <c r="K383" s="170"/>
      <c r="L383" s="171"/>
      <c r="M383" s="172"/>
      <c r="N383" s="173"/>
      <c r="O383" s="173"/>
      <c r="P383" s="174"/>
      <c r="Q383" s="175"/>
      <c r="R383" s="175"/>
      <c r="S383" s="175"/>
      <c r="T383" s="175"/>
      <c r="U383" s="176"/>
      <c r="V383" s="177"/>
      <c r="W383" s="178"/>
      <c r="X383" s="178"/>
      <c r="Y383" s="178"/>
      <c r="Z383" s="178"/>
      <c r="AA383" s="178"/>
      <c r="AB383" s="178"/>
      <c r="AC383" s="178"/>
      <c r="AD383" s="178"/>
      <c r="AE383" s="179"/>
      <c r="AF383" s="180"/>
      <c r="AG383" s="177"/>
      <c r="AH383" s="178"/>
      <c r="AI383" s="181"/>
      <c r="AJ383" s="182"/>
      <c r="AK383" s="169"/>
      <c r="AL383" s="183"/>
      <c r="AM383" s="184"/>
      <c r="AN383" s="184"/>
      <c r="AO383" s="183"/>
      <c r="AP383" s="185"/>
      <c r="AQ383" s="186" t="str">
        <f aca="false">IF(BG383+BJ383&gt;0,"Wpisz miarę.","")</f>
        <v/>
      </c>
      <c r="AR383" s="187" t="n">
        <v>1</v>
      </c>
      <c r="AU383" s="188" t="n">
        <f aca="false">AW383</f>
        <v>0</v>
      </c>
      <c r="AV383" s="189" t="b">
        <f aca="false">ISNONTEXT(D383)</f>
        <v>1</v>
      </c>
      <c r="AW383" s="55" t="n">
        <f aca="false">IF(AV383=TRUE(),0,1)</f>
        <v>0</v>
      </c>
      <c r="AX383" s="190" t="n">
        <f aca="false">IF(D383=0,1,COUNTIF(D$12:D$401,D383))</f>
        <v>1</v>
      </c>
      <c r="AY383" s="191" t="n">
        <f aca="false">IF(AX383&gt;1,1,0)</f>
        <v>0</v>
      </c>
      <c r="BD383" s="193"/>
      <c r="BE383" s="193"/>
      <c r="BG383" s="194" t="n">
        <f aca="false">IF(AND(BH383&gt;0,BI383=0),1,0)</f>
        <v>0</v>
      </c>
      <c r="BH383" s="195" t="n">
        <f aca="false">AE383</f>
        <v>0</v>
      </c>
      <c r="BI383" s="187" t="n">
        <f aca="false">AF383</f>
        <v>0</v>
      </c>
      <c r="BJ383" s="194" t="n">
        <f aca="false">IF(AND(BK383&gt;0,BL383=0),1,0)</f>
        <v>0</v>
      </c>
      <c r="BK383" s="195" t="n">
        <f aca="false">AJ383</f>
        <v>0</v>
      </c>
      <c r="BL383" s="187" t="n">
        <f aca="false">AK383</f>
        <v>0</v>
      </c>
      <c r="BN383" s="196" t="n">
        <f aca="false">IF(P383&gt;0,1,0)</f>
        <v>0</v>
      </c>
      <c r="BO383" s="196" t="n">
        <f aca="false">IF(Q383&gt;0,1,0)</f>
        <v>0</v>
      </c>
      <c r="BP383" s="196" t="n">
        <f aca="false">IF(R383&gt;0,1,0)</f>
        <v>0</v>
      </c>
      <c r="BQ383" s="196" t="n">
        <f aca="false">IF(S383&gt;0,1,0)</f>
        <v>0</v>
      </c>
      <c r="BR383" s="196" t="n">
        <f aca="false">IF(T383&gt;0,1,0)</f>
        <v>0</v>
      </c>
      <c r="BS383" s="196" t="n">
        <f aca="false">IF(U383&gt;0,1,0)</f>
        <v>0</v>
      </c>
      <c r="BT383" s="197" t="n">
        <f aca="false">IF(SUM(BN383:BS383)&lt;=1,0,164)</f>
        <v>0</v>
      </c>
      <c r="CA383" s="27"/>
      <c r="CB383" s="199" t="str">
        <f aca="false">IF(ROUND(EJ383,2)=0,"",ROUND((K383-EJ383),2))</f>
        <v/>
      </c>
      <c r="CC383" s="200" t="str">
        <f aca="false">IF(CB383=0,"OK.",IF(CB383="","","Popraw  ;)"))</f>
        <v/>
      </c>
      <c r="CD383" s="201" t="str">
        <f aca="false">IF(ROWS(AP383:AP384)&gt;2,"Pamiętaj o wpisaniu WYPEŁNIONE do kol. z Filtrem","")</f>
        <v/>
      </c>
      <c r="CE383" s="217"/>
      <c r="CF383" s="218"/>
      <c r="CG383" s="218"/>
      <c r="CH383" s="218"/>
      <c r="CI383" s="220"/>
      <c r="CJ383" s="27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05" t="b">
        <f aca="false">ISNUMBER(D383)</f>
        <v>0</v>
      </c>
      <c r="CV383" s="206" t="b">
        <f aca="false">ISBLANK(D383)</f>
        <v>1</v>
      </c>
      <c r="CW383" s="189" t="b">
        <f aca="false">IF(CU383=CV383,FALSE(),TRUE())</f>
        <v>1</v>
      </c>
      <c r="CX383" s="55" t="n">
        <f aca="false">IF(CW383=TRUE(),0,1)</f>
        <v>0</v>
      </c>
      <c r="CY383" s="17"/>
      <c r="CZ383" s="55" t="n">
        <f aca="false">CX383</f>
        <v>0</v>
      </c>
      <c r="DA383" s="208" t="n">
        <f aca="false">IF(CZ383=0,DA382,CZ383)</f>
        <v>1</v>
      </c>
      <c r="DB383" s="161" t="n">
        <f aca="false">IF(DA383=1,1,IF(DA383=10,10,IF(DA383=20,20,10)))</f>
        <v>1</v>
      </c>
      <c r="DC383" s="222"/>
      <c r="DD383" s="208" t="n">
        <f aca="false">IF(DB383=1,1,0)</f>
        <v>1</v>
      </c>
      <c r="DE383" s="209" t="n">
        <f aca="false">DD383*K383</f>
        <v>0</v>
      </c>
      <c r="DF383" s="209" t="n">
        <f aca="false">DD383*M383</f>
        <v>0</v>
      </c>
      <c r="DG383" s="210"/>
      <c r="DH383" s="43"/>
      <c r="DI383" s="211"/>
      <c r="DJ383" s="112"/>
      <c r="DK383" s="162" t="n">
        <f aca="false">IF(DB383=1,M383,0)</f>
        <v>0</v>
      </c>
      <c r="DL383" s="212" t="n">
        <f aca="false">IF(AND(CZ383=1,DD383=1),2,DD383)</f>
        <v>1</v>
      </c>
      <c r="DM383" s="55" t="n">
        <f aca="false">IF(AND(DL383=2,DL384=2),2,IF(AND(DL383=2,DL384=1),3,DL383))</f>
        <v>1</v>
      </c>
      <c r="DN383" s="55" t="n">
        <f aca="false">IF(DM383=2,2,IF(AND(DM383=3,DM385=1),4,DM383))</f>
        <v>1</v>
      </c>
      <c r="DO383" s="55" t="n">
        <f aca="false">IF(DN383=2,2,IF(AND(DN383=4,DN386=1),5,DN383))</f>
        <v>1</v>
      </c>
      <c r="DP383" s="55" t="n">
        <f aca="false">IF(DO383=2,2,IF(AND(DO383=5,DO387=1),6,DO383))</f>
        <v>1</v>
      </c>
      <c r="DQ383" s="55" t="n">
        <f aca="false">IF(DP383=2,2,IF(AND(DP383=6,DP388=1),7,DP383))</f>
        <v>1</v>
      </c>
      <c r="DR383" s="55" t="n">
        <f aca="false">IF(DQ383=2,2,IF(AND(DQ383=7,DQ389=1),8,DQ383))</f>
        <v>1</v>
      </c>
      <c r="DS383" s="55" t="n">
        <f aca="false">IF(DR383=2,2,IF(AND(DR383=8,DR390=1),9,DR383))</f>
        <v>1</v>
      </c>
      <c r="DT383" s="55" t="n">
        <f aca="false">IF(DS383=2,2,IF(AND(DS383=9,DS391=1),10,DS383))</f>
        <v>1</v>
      </c>
      <c r="DU383" s="55" t="n">
        <f aca="false">IF(DT383=2,2,IF(AND(DT383=10,DT392=1),11,DT383))</f>
        <v>1</v>
      </c>
      <c r="DV383" s="55" t="n">
        <f aca="false">IF(DU383=2,2,IF(AND(DU383=11,DU393=1),12,DU383))</f>
        <v>1</v>
      </c>
      <c r="DW383" s="55" t="n">
        <f aca="false">IF(DV383=2,2,IF(AND(DV383=12,DV394=1),13,DV383))</f>
        <v>1</v>
      </c>
      <c r="DX383" s="55" t="n">
        <f aca="false">IF(DW383=2,2,IF(AND(DW383=13,DW395=1),14,DW383))</f>
        <v>1</v>
      </c>
      <c r="DY383" s="55" t="n">
        <f aca="false">IF(DX383=2,2,IF(AND(DX383=14,DX396=1),15,DX383))</f>
        <v>1</v>
      </c>
      <c r="DZ383" s="55" t="n">
        <f aca="false">IF(DY383=2,2,IF(AND(DY383=15,DY397=1),16,DY383))</f>
        <v>1</v>
      </c>
      <c r="EA383" s="55" t="n">
        <f aca="false">IF(DZ383=2,2,IF(AND(DZ383=16,DZ398=1),17,DZ383))</f>
        <v>1</v>
      </c>
      <c r="EB383" s="55" t="n">
        <f aca="false">IF(EA383=2,2,IF(AND(EA383=17,EA399=1),18,EA383))</f>
        <v>1</v>
      </c>
      <c r="EC383" s="213" t="n">
        <f aca="false">IF(EB383=2,2,IF(AND(EB383=18,EB400=1),19,EB383))</f>
        <v>1</v>
      </c>
      <c r="ED383" s="214" t="n">
        <f aca="false">IF(EC383=2,DK383,IF(EC383=3,(DK383+DK384),IF(EC383=4,(DK383+DK384+DK385),IF(EC383=5,(DK383+DK384+DK385+DK386),IF(EC383=6,(DK383+DK384+DK385+DK386+DK387),IF(EC383=7,(DK383+DK384+DK385+DK386+DK387+DK388),0))))))</f>
        <v>0</v>
      </c>
      <c r="EE383" s="215" t="n">
        <f aca="false">IF(EC383=8,(DK383+DK384+DK385+DK386+DK387+DK388+DK389),IF(EC383=9,(DK383+DK384+DK385+DK386+DK387+DK388+DK389+DK390),IF(EC383=10,(DK383+DK384+DK385+DK386+DK387+DK388+DK389+DK390+DK391),IF(EC383=11,(DK383+DK384+DK385+DK386+DK387+DK388+DK389+DK390+DK391+DK392),IF(EC383=12,(DK383+DK384+DK385+DK386+DK387+DK388+DK389+DK390+DK391+DK392+DK393),IF(EC383=13,(DK383+DK384+DK385+DK386+DK387+DK388+DK389+DK390+DK391+DK392+DK393+DK394),0))))))</f>
        <v>0</v>
      </c>
      <c r="EF383" s="215" t="n">
        <f aca="false">IF(EC383=14,SUM(DK383:DK395),IF(EC383=15,SUM(DK383:DK396),IF(EC383=16,SUM(DK383:DK397),IF(EC383=17,SUM(DK383:DK398),IF(EC383=18,SUM(DK383:DK399),IF(EC383=19,SUM(DK383:DK400),0))))))</f>
        <v>0</v>
      </c>
      <c r="EG383" s="216" t="n">
        <f aca="false">ED383+EE383+EF383</f>
        <v>0</v>
      </c>
      <c r="EH383" s="215"/>
      <c r="EI383" s="216"/>
      <c r="EJ383" s="113" t="n">
        <f aca="false">EG383+EI383</f>
        <v>0</v>
      </c>
      <c r="EK383" s="113"/>
      <c r="EL383" s="113"/>
      <c r="EM383" s="113"/>
      <c r="EN383" s="113"/>
    </row>
    <row r="384" s="16" customFormat="true" ht="27" hidden="false" customHeight="true" outlineLevel="0" collapsed="false">
      <c r="B384" s="164" t="str">
        <f aca="false">IF(M384&gt;0,"Wypełnione","")</f>
        <v/>
      </c>
      <c r="C384" s="165" t="str">
        <f aca="false">IF(AU384=1,SUM(AU$11:AU384),"")</f>
        <v/>
      </c>
      <c r="D384" s="166"/>
      <c r="E384" s="167"/>
      <c r="F384" s="168"/>
      <c r="G384" s="169"/>
      <c r="H384" s="170"/>
      <c r="I384" s="168"/>
      <c r="J384" s="169"/>
      <c r="K384" s="170"/>
      <c r="L384" s="171"/>
      <c r="M384" s="172"/>
      <c r="N384" s="173"/>
      <c r="O384" s="173"/>
      <c r="P384" s="174"/>
      <c r="Q384" s="175"/>
      <c r="R384" s="175"/>
      <c r="S384" s="175"/>
      <c r="T384" s="175"/>
      <c r="U384" s="176"/>
      <c r="V384" s="177"/>
      <c r="W384" s="178"/>
      <c r="X384" s="178"/>
      <c r="Y384" s="178"/>
      <c r="Z384" s="178"/>
      <c r="AA384" s="178"/>
      <c r="AB384" s="178"/>
      <c r="AC384" s="178"/>
      <c r="AD384" s="178"/>
      <c r="AE384" s="179"/>
      <c r="AF384" s="180"/>
      <c r="AG384" s="177"/>
      <c r="AH384" s="178"/>
      <c r="AI384" s="181"/>
      <c r="AJ384" s="182"/>
      <c r="AK384" s="169"/>
      <c r="AL384" s="183"/>
      <c r="AM384" s="184"/>
      <c r="AN384" s="184"/>
      <c r="AO384" s="183"/>
      <c r="AP384" s="185"/>
      <c r="AQ384" s="186" t="str">
        <f aca="false">IF(BG384+BJ384&gt;0,"Wpisz miarę.","")</f>
        <v/>
      </c>
      <c r="AR384" s="187" t="n">
        <v>1</v>
      </c>
      <c r="AU384" s="188" t="n">
        <f aca="false">AW384</f>
        <v>0</v>
      </c>
      <c r="AV384" s="189" t="b">
        <f aca="false">ISNONTEXT(D384)</f>
        <v>1</v>
      </c>
      <c r="AW384" s="55" t="n">
        <f aca="false">IF(AV384=TRUE(),0,1)</f>
        <v>0</v>
      </c>
      <c r="AX384" s="190" t="n">
        <f aca="false">IF(D384=0,1,COUNTIF(D$12:D$401,D384))</f>
        <v>1</v>
      </c>
      <c r="AY384" s="191" t="n">
        <f aca="false">IF(AX384&gt;1,1,0)</f>
        <v>0</v>
      </c>
      <c r="BD384" s="193"/>
      <c r="BE384" s="193"/>
      <c r="BG384" s="194" t="n">
        <f aca="false">IF(AND(BH384&gt;0,BI384=0),1,0)</f>
        <v>0</v>
      </c>
      <c r="BH384" s="195" t="n">
        <f aca="false">AE384</f>
        <v>0</v>
      </c>
      <c r="BI384" s="187" t="n">
        <f aca="false">AF384</f>
        <v>0</v>
      </c>
      <c r="BJ384" s="194" t="n">
        <f aca="false">IF(AND(BK384&gt;0,BL384=0),1,0)</f>
        <v>0</v>
      </c>
      <c r="BK384" s="195" t="n">
        <f aca="false">AJ384</f>
        <v>0</v>
      </c>
      <c r="BL384" s="187" t="n">
        <f aca="false">AK384</f>
        <v>0</v>
      </c>
      <c r="BN384" s="196" t="n">
        <f aca="false">IF(P384&gt;0,1,0)</f>
        <v>0</v>
      </c>
      <c r="BO384" s="196" t="n">
        <f aca="false">IF(Q384&gt;0,1,0)</f>
        <v>0</v>
      </c>
      <c r="BP384" s="196" t="n">
        <f aca="false">IF(R384&gt;0,1,0)</f>
        <v>0</v>
      </c>
      <c r="BQ384" s="196" t="n">
        <f aca="false">IF(S384&gt;0,1,0)</f>
        <v>0</v>
      </c>
      <c r="BR384" s="196" t="n">
        <f aca="false">IF(T384&gt;0,1,0)</f>
        <v>0</v>
      </c>
      <c r="BS384" s="196" t="n">
        <f aca="false">IF(U384&gt;0,1,0)</f>
        <v>0</v>
      </c>
      <c r="BT384" s="197" t="n">
        <f aca="false">IF(SUM(BN384:BS384)&lt;=1,0,164)</f>
        <v>0</v>
      </c>
      <c r="CA384" s="27"/>
      <c r="CB384" s="199" t="str">
        <f aca="false">IF(ROUND(EJ384,2)=0,"",ROUND((K384-EJ384),2))</f>
        <v/>
      </c>
      <c r="CC384" s="200" t="str">
        <f aca="false">IF(CB384=0,"OK.",IF(CB384="","","Popraw  ;)"))</f>
        <v/>
      </c>
      <c r="CD384" s="201" t="str">
        <f aca="false">IF(ROWS(AP384:AP385)&gt;2,"Pamiętaj o wpisaniu WYPEŁNIONE do kol. z Filtrem","")</f>
        <v/>
      </c>
      <c r="CE384" s="217"/>
      <c r="CF384" s="218"/>
      <c r="CG384" s="218"/>
      <c r="CH384" s="218"/>
      <c r="CI384" s="220"/>
      <c r="CJ384" s="27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05" t="b">
        <f aca="false">ISNUMBER(D384)</f>
        <v>0</v>
      </c>
      <c r="CV384" s="206" t="b">
        <f aca="false">ISBLANK(D384)</f>
        <v>1</v>
      </c>
      <c r="CW384" s="189" t="b">
        <f aca="false">IF(CU384=CV384,FALSE(),TRUE())</f>
        <v>1</v>
      </c>
      <c r="CX384" s="55" t="n">
        <f aca="false">IF(CW384=TRUE(),0,1)</f>
        <v>0</v>
      </c>
      <c r="CY384" s="17"/>
      <c r="CZ384" s="55" t="n">
        <f aca="false">CX384</f>
        <v>0</v>
      </c>
      <c r="DA384" s="208" t="n">
        <f aca="false">IF(CZ384=0,DA383,CZ384)</f>
        <v>1</v>
      </c>
      <c r="DB384" s="161" t="n">
        <f aca="false">IF(DA384=1,1,IF(DA384=10,10,IF(DA384=20,20,10)))</f>
        <v>1</v>
      </c>
      <c r="DC384" s="222"/>
      <c r="DD384" s="208" t="n">
        <f aca="false">IF(DB384=1,1,0)</f>
        <v>1</v>
      </c>
      <c r="DE384" s="209" t="n">
        <f aca="false">DD384*K384</f>
        <v>0</v>
      </c>
      <c r="DF384" s="209" t="n">
        <f aca="false">DD384*M384</f>
        <v>0</v>
      </c>
      <c r="DG384" s="210"/>
      <c r="DH384" s="43"/>
      <c r="DI384" s="211"/>
      <c r="DJ384" s="112"/>
      <c r="DK384" s="162" t="n">
        <f aca="false">IF(DB384=1,M384,0)</f>
        <v>0</v>
      </c>
      <c r="DL384" s="212" t="n">
        <f aca="false">IF(AND(CZ384=1,DD384=1),2,DD384)</f>
        <v>1</v>
      </c>
      <c r="DM384" s="55" t="n">
        <f aca="false">IF(AND(DL384=2,DL385=2),2,IF(AND(DL384=2,DL385=1),3,DL384))</f>
        <v>1</v>
      </c>
      <c r="DN384" s="55" t="n">
        <f aca="false">IF(DM384=2,2,IF(AND(DM384=3,DM386=1),4,DM384))</f>
        <v>1</v>
      </c>
      <c r="DO384" s="55" t="n">
        <f aca="false">IF(DN384=2,2,IF(AND(DN384=4,DN387=1),5,DN384))</f>
        <v>1</v>
      </c>
      <c r="DP384" s="55" t="n">
        <f aca="false">IF(DO384=2,2,IF(AND(DO384=5,DO388=1),6,DO384))</f>
        <v>1</v>
      </c>
      <c r="DQ384" s="55" t="n">
        <f aca="false">IF(DP384=2,2,IF(AND(DP384=6,DP389=1),7,DP384))</f>
        <v>1</v>
      </c>
      <c r="DR384" s="55" t="n">
        <f aca="false">IF(DQ384=2,2,IF(AND(DQ384=7,DQ390=1),8,DQ384))</f>
        <v>1</v>
      </c>
      <c r="DS384" s="55" t="n">
        <f aca="false">IF(DR384=2,2,IF(AND(DR384=8,DR391=1),9,DR384))</f>
        <v>1</v>
      </c>
      <c r="DT384" s="55" t="n">
        <f aca="false">IF(DS384=2,2,IF(AND(DS384=9,DS392=1),10,DS384))</f>
        <v>1</v>
      </c>
      <c r="DU384" s="55" t="n">
        <f aca="false">IF(DT384=2,2,IF(AND(DT384=10,DT393=1),11,DT384))</f>
        <v>1</v>
      </c>
      <c r="DV384" s="55" t="n">
        <f aca="false">IF(DU384=2,2,IF(AND(DU384=11,DU394=1),12,DU384))</f>
        <v>1</v>
      </c>
      <c r="DW384" s="55" t="n">
        <f aca="false">IF(DV384=2,2,IF(AND(DV384=12,DV395=1),13,DV384))</f>
        <v>1</v>
      </c>
      <c r="DX384" s="55" t="n">
        <f aca="false">IF(DW384=2,2,IF(AND(DW384=13,DW396=1),14,DW384))</f>
        <v>1</v>
      </c>
      <c r="DY384" s="55" t="n">
        <f aca="false">IF(DX384=2,2,IF(AND(DX384=14,DX397=1),15,DX384))</f>
        <v>1</v>
      </c>
      <c r="DZ384" s="55" t="n">
        <f aca="false">IF(DY384=2,2,IF(AND(DY384=15,DY398=1),16,DY384))</f>
        <v>1</v>
      </c>
      <c r="EA384" s="55" t="n">
        <f aca="false">IF(DZ384=2,2,IF(AND(DZ384=16,DZ399=1),17,DZ384))</f>
        <v>1</v>
      </c>
      <c r="EB384" s="55" t="n">
        <f aca="false">IF(EA384=2,2,IF(AND(EA384=17,EA400=1),18,EA384))</f>
        <v>1</v>
      </c>
      <c r="EC384" s="213" t="n">
        <f aca="false">IF(EB384=2,2,IF(AND(EB384=18,EB401=1),19,EB384))</f>
        <v>1</v>
      </c>
      <c r="ED384" s="214" t="n">
        <f aca="false">IF(EC384=2,DK384,IF(EC384=3,(DK384+DK385),IF(EC384=4,(DK384+DK385+DK386),IF(EC384=5,(DK384+DK385+DK386+DK387),IF(EC384=6,(DK384+DK385+DK386+DK387+DK388),IF(EC384=7,(DK384+DK385+DK386+DK387+DK388+DK389),0))))))</f>
        <v>0</v>
      </c>
      <c r="EE384" s="215" t="n">
        <f aca="false">IF(EC384=8,(DK384+DK385+DK386+DK387+DK388+DK389+DK390),IF(EC384=9,(DK384+DK385+DK386+DK387+DK388+DK389+DK390+DK391),IF(EC384=10,(DK384+DK385+DK386+DK387+DK388+DK389+DK390+DK391+DK392),IF(EC384=11,(DK384+DK385+DK386+DK387+DK388+DK389+DK390+DK391+DK392+DK393),IF(EC384=12,(DK384+DK385+DK386+DK387+DK388+DK389+DK390+DK391+DK392+DK393+DK394),IF(EC384=13,(DK384+DK385+DK386+DK387+DK388+DK389+DK390+DK391+DK392+DK393+DK394+DK395),0))))))</f>
        <v>0</v>
      </c>
      <c r="EF384" s="215" t="n">
        <f aca="false">IF(EC384=14,SUM(DK384:DK396),IF(EC384=15,SUM(DK384:DK397),IF(EC384=16,SUM(DK384:DK398),IF(EC384=17,SUM(DK384:DK399),IF(EC384=18,SUM(DK384:DK400),IF(EC384=19,SUM(DK384:DK401),0))))))</f>
        <v>0</v>
      </c>
      <c r="EG384" s="216" t="n">
        <f aca="false">ED384+EE384+EF384</f>
        <v>0</v>
      </c>
      <c r="EH384" s="215"/>
      <c r="EI384" s="216"/>
      <c r="EJ384" s="113" t="n">
        <f aca="false">EG384+EI384</f>
        <v>0</v>
      </c>
      <c r="EK384" s="113"/>
      <c r="EL384" s="113"/>
      <c r="EM384" s="113"/>
      <c r="EN384" s="113"/>
    </row>
    <row r="385" s="16" customFormat="true" ht="27" hidden="false" customHeight="true" outlineLevel="0" collapsed="false">
      <c r="B385" s="164" t="str">
        <f aca="false">IF(M385&gt;0,"Wypełnione","")</f>
        <v/>
      </c>
      <c r="C385" s="165" t="str">
        <f aca="false">IF(AU385=1,SUM(AU$11:AU385),"")</f>
        <v/>
      </c>
      <c r="D385" s="166"/>
      <c r="E385" s="167"/>
      <c r="F385" s="168"/>
      <c r="G385" s="169"/>
      <c r="H385" s="170"/>
      <c r="I385" s="168"/>
      <c r="J385" s="169"/>
      <c r="K385" s="170"/>
      <c r="L385" s="171"/>
      <c r="M385" s="172"/>
      <c r="N385" s="173"/>
      <c r="O385" s="173"/>
      <c r="P385" s="174"/>
      <c r="Q385" s="175"/>
      <c r="R385" s="175"/>
      <c r="S385" s="175"/>
      <c r="T385" s="175"/>
      <c r="U385" s="176"/>
      <c r="V385" s="177"/>
      <c r="W385" s="178"/>
      <c r="X385" s="178"/>
      <c r="Y385" s="178"/>
      <c r="Z385" s="178"/>
      <c r="AA385" s="178"/>
      <c r="AB385" s="178"/>
      <c r="AC385" s="178"/>
      <c r="AD385" s="178"/>
      <c r="AE385" s="179"/>
      <c r="AF385" s="180"/>
      <c r="AG385" s="177"/>
      <c r="AH385" s="178"/>
      <c r="AI385" s="181"/>
      <c r="AJ385" s="182"/>
      <c r="AK385" s="169"/>
      <c r="AL385" s="183"/>
      <c r="AM385" s="184"/>
      <c r="AN385" s="184"/>
      <c r="AO385" s="183"/>
      <c r="AP385" s="185"/>
      <c r="AQ385" s="186" t="str">
        <f aca="false">IF(BG385+BJ385&gt;0,"Wpisz miarę.","")</f>
        <v/>
      </c>
      <c r="AR385" s="187" t="n">
        <v>1</v>
      </c>
      <c r="AU385" s="188" t="n">
        <f aca="false">AW385</f>
        <v>0</v>
      </c>
      <c r="AV385" s="189" t="b">
        <f aca="false">ISNONTEXT(D385)</f>
        <v>1</v>
      </c>
      <c r="AW385" s="55" t="n">
        <f aca="false">IF(AV385=TRUE(),0,1)</f>
        <v>0</v>
      </c>
      <c r="AX385" s="190" t="n">
        <f aca="false">IF(D385=0,1,COUNTIF(D$12:D$401,D385))</f>
        <v>1</v>
      </c>
      <c r="AY385" s="191" t="n">
        <f aca="false">IF(AX385&gt;1,1,0)</f>
        <v>0</v>
      </c>
      <c r="BD385" s="193"/>
      <c r="BE385" s="193"/>
      <c r="BG385" s="194" t="n">
        <f aca="false">IF(AND(BH385&gt;0,BI385=0),1,0)</f>
        <v>0</v>
      </c>
      <c r="BH385" s="195" t="n">
        <f aca="false">AE385</f>
        <v>0</v>
      </c>
      <c r="BI385" s="187" t="n">
        <f aca="false">AF385</f>
        <v>0</v>
      </c>
      <c r="BJ385" s="194" t="n">
        <f aca="false">IF(AND(BK385&gt;0,BL385=0),1,0)</f>
        <v>0</v>
      </c>
      <c r="BK385" s="195" t="n">
        <f aca="false">AJ385</f>
        <v>0</v>
      </c>
      <c r="BL385" s="187" t="n">
        <f aca="false">AK385</f>
        <v>0</v>
      </c>
      <c r="BN385" s="196" t="n">
        <f aca="false">IF(P385&gt;0,1,0)</f>
        <v>0</v>
      </c>
      <c r="BO385" s="196" t="n">
        <f aca="false">IF(Q385&gt;0,1,0)</f>
        <v>0</v>
      </c>
      <c r="BP385" s="196" t="n">
        <f aca="false">IF(R385&gt;0,1,0)</f>
        <v>0</v>
      </c>
      <c r="BQ385" s="196" t="n">
        <f aca="false">IF(S385&gt;0,1,0)</f>
        <v>0</v>
      </c>
      <c r="BR385" s="196" t="n">
        <f aca="false">IF(T385&gt;0,1,0)</f>
        <v>0</v>
      </c>
      <c r="BS385" s="196" t="n">
        <f aca="false">IF(U385&gt;0,1,0)</f>
        <v>0</v>
      </c>
      <c r="BT385" s="197" t="n">
        <f aca="false">IF(SUM(BN385:BS385)&lt;=1,0,164)</f>
        <v>0</v>
      </c>
      <c r="CA385" s="27"/>
      <c r="CB385" s="199" t="str">
        <f aca="false">IF(ROUND(EJ385,2)=0,"",ROUND((K385-EJ385),2))</f>
        <v/>
      </c>
      <c r="CC385" s="200" t="str">
        <f aca="false">IF(CB385=0,"OK.",IF(CB385="","","Popraw  ;)"))</f>
        <v/>
      </c>
      <c r="CD385" s="201" t="str">
        <f aca="false">IF(ROWS(AP385:AP386)&gt;2,"Pamiętaj o wpisaniu WYPEŁNIONE do kol. z Filtrem","")</f>
        <v/>
      </c>
      <c r="CE385" s="217"/>
      <c r="CF385" s="218"/>
      <c r="CG385" s="218"/>
      <c r="CH385" s="218"/>
      <c r="CI385" s="220"/>
      <c r="CJ385" s="27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05" t="b">
        <f aca="false">ISNUMBER(D385)</f>
        <v>0</v>
      </c>
      <c r="CV385" s="206" t="b">
        <f aca="false">ISBLANK(D385)</f>
        <v>1</v>
      </c>
      <c r="CW385" s="189" t="b">
        <f aca="false">IF(CU385=CV385,FALSE(),TRUE())</f>
        <v>1</v>
      </c>
      <c r="CX385" s="55" t="n">
        <f aca="false">IF(CW385=TRUE(),0,1)</f>
        <v>0</v>
      </c>
      <c r="CY385" s="17"/>
      <c r="CZ385" s="55" t="n">
        <f aca="false">CX385</f>
        <v>0</v>
      </c>
      <c r="DA385" s="208" t="n">
        <f aca="false">IF(CZ385=0,DA384,CZ385)</f>
        <v>1</v>
      </c>
      <c r="DB385" s="161" t="n">
        <f aca="false">IF(DA385=1,1,IF(DA385=10,10,IF(DA385=20,20,10)))</f>
        <v>1</v>
      </c>
      <c r="DC385" s="222"/>
      <c r="DD385" s="208" t="n">
        <f aca="false">IF(DB385=1,1,0)</f>
        <v>1</v>
      </c>
      <c r="DE385" s="209" t="n">
        <f aca="false">DD385*K385</f>
        <v>0</v>
      </c>
      <c r="DF385" s="209" t="n">
        <f aca="false">DD385*M385</f>
        <v>0</v>
      </c>
      <c r="DG385" s="210"/>
      <c r="DH385" s="43"/>
      <c r="DI385" s="211"/>
      <c r="DJ385" s="112"/>
      <c r="DK385" s="162" t="n">
        <f aca="false">IF(DB385=1,M385,0)</f>
        <v>0</v>
      </c>
      <c r="DL385" s="212" t="n">
        <f aca="false">IF(AND(CZ385=1,DD385=1),2,DD385)</f>
        <v>1</v>
      </c>
      <c r="DM385" s="55" t="n">
        <f aca="false">IF(AND(DL385=2,DL386=2),2,IF(AND(DL385=2,DL386=1),3,DL385))</f>
        <v>1</v>
      </c>
      <c r="DN385" s="55" t="n">
        <f aca="false">IF(DM385=2,2,IF(AND(DM385=3,DM387=1),4,DM385))</f>
        <v>1</v>
      </c>
      <c r="DO385" s="55" t="n">
        <f aca="false">IF(DN385=2,2,IF(AND(DN385=4,DN388=1),5,DN385))</f>
        <v>1</v>
      </c>
      <c r="DP385" s="55" t="n">
        <f aca="false">IF(DO385=2,2,IF(AND(DO385=5,DO389=1),6,DO385))</f>
        <v>1</v>
      </c>
      <c r="DQ385" s="55" t="n">
        <f aca="false">IF(DP385=2,2,IF(AND(DP385=6,DP390=1),7,DP385))</f>
        <v>1</v>
      </c>
      <c r="DR385" s="55" t="n">
        <f aca="false">IF(DQ385=2,2,IF(AND(DQ385=7,DQ391=1),8,DQ385))</f>
        <v>1</v>
      </c>
      <c r="DS385" s="55" t="n">
        <f aca="false">IF(DR385=2,2,IF(AND(DR385=8,DR392=1),9,DR385))</f>
        <v>1</v>
      </c>
      <c r="DT385" s="55" t="n">
        <f aca="false">IF(DS385=2,2,IF(AND(DS385=9,DS393=1),10,DS385))</f>
        <v>1</v>
      </c>
      <c r="DU385" s="55" t="n">
        <f aca="false">IF(DT385=2,2,IF(AND(DT385=10,DT394=1),11,DT385))</f>
        <v>1</v>
      </c>
      <c r="DV385" s="55" t="n">
        <f aca="false">IF(DU385=2,2,IF(AND(DU385=11,DU395=1),12,DU385))</f>
        <v>1</v>
      </c>
      <c r="DW385" s="55" t="n">
        <f aca="false">IF(DV385=2,2,IF(AND(DV385=12,DV396=1),13,DV385))</f>
        <v>1</v>
      </c>
      <c r="DX385" s="55" t="n">
        <f aca="false">IF(DW385=2,2,IF(AND(DW385=13,DW397=1),14,DW385))</f>
        <v>1</v>
      </c>
      <c r="DY385" s="55" t="n">
        <f aca="false">IF(DX385=2,2,IF(AND(DX385=14,DX398=1),15,DX385))</f>
        <v>1</v>
      </c>
      <c r="DZ385" s="55" t="n">
        <f aca="false">IF(DY385=2,2,IF(AND(DY385=15,DY399=1),16,DY385))</f>
        <v>1</v>
      </c>
      <c r="EA385" s="55" t="n">
        <f aca="false">IF(DZ385=2,2,IF(AND(DZ385=16,DZ400=1),17,DZ385))</f>
        <v>1</v>
      </c>
      <c r="EB385" s="55" t="n">
        <f aca="false">IF(EA385=2,2,IF(AND(EA385=17,EA401=1),18,EA385))</f>
        <v>1</v>
      </c>
      <c r="EC385" s="213" t="n">
        <f aca="false">IF(EB385=2,2,IF(AND(EB385=18,EB712=1),19,EB385))</f>
        <v>1</v>
      </c>
      <c r="ED385" s="214" t="n">
        <f aca="false">IF(EC385=2,DK385,IF(EC385=3,(DK385+DK386),IF(EC385=4,(DK385+DK386+DK387),IF(EC385=5,(DK385+DK386+DK387+DK388),IF(EC385=6,(DK385+DK386+DK387+DK388+DK389),IF(EC385=7,(DK385+DK386+DK387+DK388+DK389+DK390),0))))))</f>
        <v>0</v>
      </c>
      <c r="EE385" s="215" t="n">
        <f aca="false">IF(EC385=8,(DK385+DK386+DK387+DK388+DK389+DK390+DK391),IF(EC385=9,(DK385+DK386+DK387+DK388+DK389+DK390+DK391+DK392),IF(EC385=10,(DK385+DK386+DK387+DK388+DK389+DK390+DK391+DK392+DK393),IF(EC385=11,(DK385+DK386+DK387+DK388+DK389+DK390+DK391+DK392+DK393+DK394),IF(EC385=12,(DK385+DK386+DK387+DK388+DK389+DK390+DK391+DK392+DK393+DK394+DK395),IF(EC385=13,(DK385+DK386+DK387+DK388+DK389+DK390+DK391+DK392+DK393+DK394+DK395+DK396),0))))))</f>
        <v>0</v>
      </c>
      <c r="EF385" s="215" t="n">
        <f aca="false">IF(EC385=14,SUM(DK385:DK397),IF(EC385=15,SUM(DK385:DK398),IF(EC385=16,SUM(DK385:DK399),IF(EC385=17,SUM(DK385:DK400),IF(EC385=18,SUM(DK385:DK401),IF(EC385=19,SUM(DK385:DK712),0))))))</f>
        <v>0</v>
      </c>
      <c r="EG385" s="216" t="n">
        <f aca="false">ED385+EE385+EF385</f>
        <v>0</v>
      </c>
      <c r="EH385" s="215"/>
      <c r="EI385" s="216"/>
      <c r="EJ385" s="113" t="n">
        <f aca="false">EG385+EI385</f>
        <v>0</v>
      </c>
      <c r="EK385" s="113"/>
      <c r="EL385" s="113"/>
      <c r="EM385" s="113"/>
      <c r="EN385" s="113"/>
    </row>
    <row r="386" s="16" customFormat="true" ht="27" hidden="false" customHeight="true" outlineLevel="0" collapsed="false">
      <c r="B386" s="164" t="str">
        <f aca="false">IF(M386&gt;0,"Wypełnione","")</f>
        <v/>
      </c>
      <c r="C386" s="165" t="str">
        <f aca="false">IF(AU386=1,SUM(AU$11:AU386),"")</f>
        <v/>
      </c>
      <c r="D386" s="166"/>
      <c r="E386" s="167"/>
      <c r="F386" s="168"/>
      <c r="G386" s="169"/>
      <c r="H386" s="170"/>
      <c r="I386" s="168"/>
      <c r="J386" s="169"/>
      <c r="K386" s="170"/>
      <c r="L386" s="171"/>
      <c r="M386" s="172"/>
      <c r="N386" s="173"/>
      <c r="O386" s="173"/>
      <c r="P386" s="174"/>
      <c r="Q386" s="175"/>
      <c r="R386" s="175"/>
      <c r="S386" s="175"/>
      <c r="T386" s="175"/>
      <c r="U386" s="176"/>
      <c r="V386" s="177"/>
      <c r="W386" s="178"/>
      <c r="X386" s="178"/>
      <c r="Y386" s="178"/>
      <c r="Z386" s="178"/>
      <c r="AA386" s="178"/>
      <c r="AB386" s="178"/>
      <c r="AC386" s="178"/>
      <c r="AD386" s="178"/>
      <c r="AE386" s="179"/>
      <c r="AF386" s="180"/>
      <c r="AG386" s="177"/>
      <c r="AH386" s="178"/>
      <c r="AI386" s="181"/>
      <c r="AJ386" s="182"/>
      <c r="AK386" s="169"/>
      <c r="AL386" s="183"/>
      <c r="AM386" s="184"/>
      <c r="AN386" s="184"/>
      <c r="AO386" s="183"/>
      <c r="AP386" s="185"/>
      <c r="AQ386" s="186" t="str">
        <f aca="false">IF(BG386+BJ386&gt;0,"Wpisz miarę.","")</f>
        <v/>
      </c>
      <c r="AR386" s="187" t="n">
        <v>1</v>
      </c>
      <c r="AU386" s="188" t="n">
        <f aca="false">AW386</f>
        <v>0</v>
      </c>
      <c r="AV386" s="189" t="b">
        <f aca="false">ISNONTEXT(D386)</f>
        <v>1</v>
      </c>
      <c r="AW386" s="55" t="n">
        <f aca="false">IF(AV386=TRUE(),0,1)</f>
        <v>0</v>
      </c>
      <c r="AX386" s="190" t="n">
        <f aca="false">IF(D386=0,1,COUNTIF(D$12:D$401,D386))</f>
        <v>1</v>
      </c>
      <c r="AY386" s="191" t="n">
        <f aca="false">IF(AX386&gt;1,1,0)</f>
        <v>0</v>
      </c>
      <c r="BD386" s="193"/>
      <c r="BE386" s="193"/>
      <c r="BG386" s="194" t="n">
        <f aca="false">IF(AND(BH386&gt;0,BI386=0),1,0)</f>
        <v>0</v>
      </c>
      <c r="BH386" s="195" t="n">
        <f aca="false">AE386</f>
        <v>0</v>
      </c>
      <c r="BI386" s="187" t="n">
        <f aca="false">AF386</f>
        <v>0</v>
      </c>
      <c r="BJ386" s="194" t="n">
        <f aca="false">IF(AND(BK386&gt;0,BL386=0),1,0)</f>
        <v>0</v>
      </c>
      <c r="BK386" s="195" t="n">
        <f aca="false">AJ386</f>
        <v>0</v>
      </c>
      <c r="BL386" s="187" t="n">
        <f aca="false">AK386</f>
        <v>0</v>
      </c>
      <c r="BN386" s="196" t="n">
        <f aca="false">IF(P386&gt;0,1,0)</f>
        <v>0</v>
      </c>
      <c r="BO386" s="196" t="n">
        <f aca="false">IF(Q386&gt;0,1,0)</f>
        <v>0</v>
      </c>
      <c r="BP386" s="196" t="n">
        <f aca="false">IF(R386&gt;0,1,0)</f>
        <v>0</v>
      </c>
      <c r="BQ386" s="196" t="n">
        <f aca="false">IF(S386&gt;0,1,0)</f>
        <v>0</v>
      </c>
      <c r="BR386" s="196" t="n">
        <f aca="false">IF(T386&gt;0,1,0)</f>
        <v>0</v>
      </c>
      <c r="BS386" s="196" t="n">
        <f aca="false">IF(U386&gt;0,1,0)</f>
        <v>0</v>
      </c>
      <c r="BT386" s="197" t="n">
        <f aca="false">IF(SUM(BN386:BS386)&lt;=1,0,164)</f>
        <v>0</v>
      </c>
      <c r="CA386" s="27"/>
      <c r="CB386" s="199" t="str">
        <f aca="false">IF(ROUND(EJ386,2)=0,"",ROUND((K386-EJ386),2))</f>
        <v/>
      </c>
      <c r="CC386" s="200" t="str">
        <f aca="false">IF(CB386=0,"OK.",IF(CB386="","","Popraw  ;)"))</f>
        <v/>
      </c>
      <c r="CD386" s="201" t="str">
        <f aca="false">IF(ROWS(AP386:AP387)&gt;2,"Pamiętaj o wpisaniu WYPEŁNIONE do kol. z Filtrem","")</f>
        <v/>
      </c>
      <c r="CE386" s="217"/>
      <c r="CF386" s="218"/>
      <c r="CG386" s="218"/>
      <c r="CH386" s="218"/>
      <c r="CI386" s="220"/>
      <c r="CJ386" s="27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05" t="b">
        <f aca="false">ISNUMBER(D386)</f>
        <v>0</v>
      </c>
      <c r="CV386" s="206" t="b">
        <f aca="false">ISBLANK(D386)</f>
        <v>1</v>
      </c>
      <c r="CW386" s="189" t="b">
        <f aca="false">IF(CU386=CV386,FALSE(),TRUE())</f>
        <v>1</v>
      </c>
      <c r="CX386" s="55" t="n">
        <f aca="false">IF(CW386=TRUE(),0,1)</f>
        <v>0</v>
      </c>
      <c r="CY386" s="17"/>
      <c r="CZ386" s="55" t="n">
        <f aca="false">CX386</f>
        <v>0</v>
      </c>
      <c r="DA386" s="208" t="n">
        <f aca="false">IF(CZ386=0,DA385,CZ386)</f>
        <v>1</v>
      </c>
      <c r="DB386" s="161" t="n">
        <f aca="false">IF(DA386=1,1,IF(DA386=10,10,IF(DA386=20,20,10)))</f>
        <v>1</v>
      </c>
      <c r="DC386" s="222"/>
      <c r="DD386" s="208" t="n">
        <f aca="false">IF(DB386=1,1,0)</f>
        <v>1</v>
      </c>
      <c r="DE386" s="209" t="n">
        <f aca="false">DD386*K386</f>
        <v>0</v>
      </c>
      <c r="DF386" s="209" t="n">
        <f aca="false">DD386*M386</f>
        <v>0</v>
      </c>
      <c r="DG386" s="210"/>
      <c r="DH386" s="43"/>
      <c r="DI386" s="211"/>
      <c r="DJ386" s="112"/>
      <c r="DK386" s="162" t="n">
        <f aca="false">IF(DB386=1,M386,0)</f>
        <v>0</v>
      </c>
      <c r="DL386" s="212" t="n">
        <f aca="false">IF(AND(CZ386=1,DD386=1),2,DD386)</f>
        <v>1</v>
      </c>
      <c r="DM386" s="55" t="n">
        <f aca="false">IF(AND(DL386=2,DL387=2),2,IF(AND(DL386=2,DL387=1),3,DL386))</f>
        <v>1</v>
      </c>
      <c r="DN386" s="55" t="n">
        <f aca="false">IF(DM386=2,2,IF(AND(DM386=3,DM388=1),4,DM386))</f>
        <v>1</v>
      </c>
      <c r="DO386" s="55" t="n">
        <f aca="false">IF(DN386=2,2,IF(AND(DN386=4,DN389=1),5,DN386))</f>
        <v>1</v>
      </c>
      <c r="DP386" s="55" t="n">
        <f aca="false">IF(DO386=2,2,IF(AND(DO386=5,DO390=1),6,DO386))</f>
        <v>1</v>
      </c>
      <c r="DQ386" s="55" t="n">
        <f aca="false">IF(DP386=2,2,IF(AND(DP386=6,DP391=1),7,DP386))</f>
        <v>1</v>
      </c>
      <c r="DR386" s="55" t="n">
        <f aca="false">IF(DQ386=2,2,IF(AND(DQ386=7,DQ392=1),8,DQ386))</f>
        <v>1</v>
      </c>
      <c r="DS386" s="55" t="n">
        <f aca="false">IF(DR386=2,2,IF(AND(DR386=8,DR393=1),9,DR386))</f>
        <v>1</v>
      </c>
      <c r="DT386" s="55" t="n">
        <f aca="false">IF(DS386=2,2,IF(AND(DS386=9,DS394=1),10,DS386))</f>
        <v>1</v>
      </c>
      <c r="DU386" s="55" t="n">
        <f aca="false">IF(DT386=2,2,IF(AND(DT386=10,DT395=1),11,DT386))</f>
        <v>1</v>
      </c>
      <c r="DV386" s="55" t="n">
        <f aca="false">IF(DU386=2,2,IF(AND(DU386=11,DU396=1),12,DU386))</f>
        <v>1</v>
      </c>
      <c r="DW386" s="55" t="n">
        <f aca="false">IF(DV386=2,2,IF(AND(DV386=12,DV397=1),13,DV386))</f>
        <v>1</v>
      </c>
      <c r="DX386" s="55" t="n">
        <f aca="false">IF(DW386=2,2,IF(AND(DW386=13,DW398=1),14,DW386))</f>
        <v>1</v>
      </c>
      <c r="DY386" s="55" t="n">
        <f aca="false">IF(DX386=2,2,IF(AND(DX386=14,DX399=1),15,DX386))</f>
        <v>1</v>
      </c>
      <c r="DZ386" s="55" t="n">
        <f aca="false">IF(DY386=2,2,IF(AND(DY386=15,DY400=1),16,DY386))</f>
        <v>1</v>
      </c>
      <c r="EA386" s="55" t="n">
        <f aca="false">IF(DZ386=2,2,IF(AND(DZ386=16,DZ401=1),17,DZ386))</f>
        <v>1</v>
      </c>
      <c r="EB386" s="55" t="n">
        <f aca="false">IF(EA386=2,2,IF(AND(EA386=17,EA712=1),18,EA386))</f>
        <v>1</v>
      </c>
      <c r="EC386" s="213" t="n">
        <f aca="false">IF(EB386=2,2,IF(AND(EB386=18,EB716=1),19,EB386))</f>
        <v>1</v>
      </c>
      <c r="ED386" s="214" t="n">
        <f aca="false">IF(EC386=2,DK386,IF(EC386=3,(DK386+DK387),IF(EC386=4,(DK386+DK387+DK388),IF(EC386=5,(DK386+DK387+DK388+DK389),IF(EC386=6,(DK386+DK387+DK388+DK389+DK390),IF(EC386=7,(DK386+DK387+DK388+DK389+DK390+DK391),0))))))</f>
        <v>0</v>
      </c>
      <c r="EE386" s="215" t="n">
        <f aca="false">IF(EC386=8,(DK386+DK387+DK388+DK389+DK390+DK391+DK392),IF(EC386=9,(DK386+DK387+DK388+DK389+DK390+DK391+DK392+DK393),IF(EC386=10,(DK386+DK387+DK388+DK389+DK390+DK391+DK392+DK393+DK394),IF(EC386=11,(DK386+DK387+DK388+DK389+DK390+DK391+DK392+DK393+DK394+DK395),IF(EC386=12,(DK386+DK387+DK388+DK389+DK390+DK391+DK392+DK393+DK394+DK395+DK396),IF(EC386=13,(DK386+DK387+DK388+DK389+DK390+DK391+DK392+DK393+DK394+DK395+DK396+DK397),0))))))</f>
        <v>0</v>
      </c>
      <c r="EF386" s="215" t="n">
        <f aca="false">IF(EC386=14,SUM(DK386:DK398),IF(EC386=15,SUM(DK386:DK399),IF(EC386=16,SUM(DK386:DK400),IF(EC386=17,SUM(DK386:DK401),IF(EC386=18,SUM(DK386:DK712),IF(EC386=19,SUM(DK386:DK716),0))))))</f>
        <v>0</v>
      </c>
      <c r="EG386" s="216" t="n">
        <f aca="false">ED386+EE386+EF386</f>
        <v>0</v>
      </c>
      <c r="EH386" s="215"/>
      <c r="EI386" s="216"/>
      <c r="EJ386" s="113" t="n">
        <f aca="false">EG386+EI386</f>
        <v>0</v>
      </c>
      <c r="EK386" s="113"/>
      <c r="EL386" s="113"/>
      <c r="EM386" s="113"/>
      <c r="EN386" s="113"/>
    </row>
    <row r="387" s="16" customFormat="true" ht="27" hidden="false" customHeight="true" outlineLevel="0" collapsed="false">
      <c r="B387" s="164" t="str">
        <f aca="false">IF(M387&gt;0,"Wypełnione","")</f>
        <v/>
      </c>
      <c r="C387" s="165" t="str">
        <f aca="false">IF(AU387=1,SUM(AU$11:AU387),"")</f>
        <v/>
      </c>
      <c r="D387" s="166"/>
      <c r="E387" s="167"/>
      <c r="F387" s="168"/>
      <c r="G387" s="169"/>
      <c r="H387" s="170"/>
      <c r="I387" s="168"/>
      <c r="J387" s="169"/>
      <c r="K387" s="170"/>
      <c r="L387" s="171"/>
      <c r="M387" s="172"/>
      <c r="N387" s="173"/>
      <c r="O387" s="173"/>
      <c r="P387" s="174"/>
      <c r="Q387" s="175"/>
      <c r="R387" s="175"/>
      <c r="S387" s="175"/>
      <c r="T387" s="175"/>
      <c r="U387" s="176"/>
      <c r="V387" s="177"/>
      <c r="W387" s="178"/>
      <c r="X387" s="178"/>
      <c r="Y387" s="178"/>
      <c r="Z387" s="178"/>
      <c r="AA387" s="178"/>
      <c r="AB387" s="178"/>
      <c r="AC387" s="178"/>
      <c r="AD387" s="178"/>
      <c r="AE387" s="179"/>
      <c r="AF387" s="180"/>
      <c r="AG387" s="177"/>
      <c r="AH387" s="178"/>
      <c r="AI387" s="181"/>
      <c r="AJ387" s="182"/>
      <c r="AK387" s="169"/>
      <c r="AL387" s="183"/>
      <c r="AM387" s="184"/>
      <c r="AN387" s="184"/>
      <c r="AO387" s="183"/>
      <c r="AP387" s="185"/>
      <c r="AQ387" s="186" t="str">
        <f aca="false">IF(BG387+BJ387&gt;0,"Wpisz miarę.","")</f>
        <v/>
      </c>
      <c r="AR387" s="187" t="n">
        <v>1</v>
      </c>
      <c r="AU387" s="188" t="n">
        <f aca="false">AW387</f>
        <v>0</v>
      </c>
      <c r="AV387" s="189" t="b">
        <f aca="false">ISNONTEXT(D387)</f>
        <v>1</v>
      </c>
      <c r="AW387" s="55" t="n">
        <f aca="false">IF(AV387=TRUE(),0,1)</f>
        <v>0</v>
      </c>
      <c r="AX387" s="190" t="n">
        <f aca="false">IF(D387=0,1,COUNTIF(D$12:D$401,D387))</f>
        <v>1</v>
      </c>
      <c r="AY387" s="191" t="n">
        <f aca="false">IF(AX387&gt;1,1,0)</f>
        <v>0</v>
      </c>
      <c r="BD387" s="193"/>
      <c r="BE387" s="193"/>
      <c r="BG387" s="194" t="n">
        <f aca="false">IF(AND(BH387&gt;0,BI387=0),1,0)</f>
        <v>0</v>
      </c>
      <c r="BH387" s="195" t="n">
        <f aca="false">AE387</f>
        <v>0</v>
      </c>
      <c r="BI387" s="187" t="n">
        <f aca="false">AF387</f>
        <v>0</v>
      </c>
      <c r="BJ387" s="194" t="n">
        <f aca="false">IF(AND(BK387&gt;0,BL387=0),1,0)</f>
        <v>0</v>
      </c>
      <c r="BK387" s="195" t="n">
        <f aca="false">AJ387</f>
        <v>0</v>
      </c>
      <c r="BL387" s="187" t="n">
        <f aca="false">AK387</f>
        <v>0</v>
      </c>
      <c r="BN387" s="196" t="n">
        <f aca="false">IF(P387&gt;0,1,0)</f>
        <v>0</v>
      </c>
      <c r="BO387" s="196" t="n">
        <f aca="false">IF(Q387&gt;0,1,0)</f>
        <v>0</v>
      </c>
      <c r="BP387" s="196" t="n">
        <f aca="false">IF(R387&gt;0,1,0)</f>
        <v>0</v>
      </c>
      <c r="BQ387" s="196" t="n">
        <f aca="false">IF(S387&gt;0,1,0)</f>
        <v>0</v>
      </c>
      <c r="BR387" s="196" t="n">
        <f aca="false">IF(T387&gt;0,1,0)</f>
        <v>0</v>
      </c>
      <c r="BS387" s="196" t="n">
        <f aca="false">IF(U387&gt;0,1,0)</f>
        <v>0</v>
      </c>
      <c r="BT387" s="197" t="n">
        <f aca="false">IF(SUM(BN387:BS387)&lt;=1,0,164)</f>
        <v>0</v>
      </c>
      <c r="CA387" s="27"/>
      <c r="CB387" s="199" t="str">
        <f aca="false">IF(ROUND(EJ387,2)=0,"",ROUND((K387-EJ387),2))</f>
        <v/>
      </c>
      <c r="CC387" s="200" t="str">
        <f aca="false">IF(CB387=0,"OK.",IF(CB387="","","Popraw  ;)"))</f>
        <v/>
      </c>
      <c r="CD387" s="201" t="str">
        <f aca="false">IF(ROWS(AP387:AP388)&gt;2,"Pamiętaj o wpisaniu WYPEŁNIONE do kol. z Filtrem","")</f>
        <v/>
      </c>
      <c r="CE387" s="217"/>
      <c r="CF387" s="218"/>
      <c r="CG387" s="218"/>
      <c r="CH387" s="218"/>
      <c r="CI387" s="220"/>
      <c r="CJ387" s="27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05" t="b">
        <f aca="false">ISNUMBER(D387)</f>
        <v>0</v>
      </c>
      <c r="CV387" s="206" t="b">
        <f aca="false">ISBLANK(D387)</f>
        <v>1</v>
      </c>
      <c r="CW387" s="189" t="b">
        <f aca="false">IF(CU387=CV387,FALSE(),TRUE())</f>
        <v>1</v>
      </c>
      <c r="CX387" s="55" t="n">
        <f aca="false">IF(CW387=TRUE(),0,1)</f>
        <v>0</v>
      </c>
      <c r="CY387" s="17"/>
      <c r="CZ387" s="55" t="n">
        <f aca="false">CX387</f>
        <v>0</v>
      </c>
      <c r="DA387" s="208" t="n">
        <f aca="false">IF(CZ387=0,DA386,CZ387)</f>
        <v>1</v>
      </c>
      <c r="DB387" s="161" t="n">
        <f aca="false">IF(DA387=1,1,IF(DA387=10,10,IF(DA387=20,20,10)))</f>
        <v>1</v>
      </c>
      <c r="DC387" s="222"/>
      <c r="DD387" s="208" t="n">
        <f aca="false">IF(DB387=1,1,0)</f>
        <v>1</v>
      </c>
      <c r="DE387" s="209" t="n">
        <f aca="false">DD387*K387</f>
        <v>0</v>
      </c>
      <c r="DF387" s="209" t="n">
        <f aca="false">DD387*M387</f>
        <v>0</v>
      </c>
      <c r="DG387" s="210"/>
      <c r="DH387" s="43"/>
      <c r="DI387" s="211"/>
      <c r="DJ387" s="112"/>
      <c r="DK387" s="162" t="n">
        <f aca="false">IF(DB387=1,M387,0)</f>
        <v>0</v>
      </c>
      <c r="DL387" s="212" t="n">
        <f aca="false">IF(AND(CZ387=1,DD387=1),2,DD387)</f>
        <v>1</v>
      </c>
      <c r="DM387" s="55" t="n">
        <f aca="false">IF(AND(DL387=2,DL388=2),2,IF(AND(DL387=2,DL388=1),3,DL387))</f>
        <v>1</v>
      </c>
      <c r="DN387" s="55" t="n">
        <f aca="false">IF(DM387=2,2,IF(AND(DM387=3,DM389=1),4,DM387))</f>
        <v>1</v>
      </c>
      <c r="DO387" s="55" t="n">
        <f aca="false">IF(DN387=2,2,IF(AND(DN387=4,DN390=1),5,DN387))</f>
        <v>1</v>
      </c>
      <c r="DP387" s="55" t="n">
        <f aca="false">IF(DO387=2,2,IF(AND(DO387=5,DO391=1),6,DO387))</f>
        <v>1</v>
      </c>
      <c r="DQ387" s="55" t="n">
        <f aca="false">IF(DP387=2,2,IF(AND(DP387=6,DP392=1),7,DP387))</f>
        <v>1</v>
      </c>
      <c r="DR387" s="55" t="n">
        <f aca="false">IF(DQ387=2,2,IF(AND(DQ387=7,DQ393=1),8,DQ387))</f>
        <v>1</v>
      </c>
      <c r="DS387" s="55" t="n">
        <f aca="false">IF(DR387=2,2,IF(AND(DR387=8,DR394=1),9,DR387))</f>
        <v>1</v>
      </c>
      <c r="DT387" s="55" t="n">
        <f aca="false">IF(DS387=2,2,IF(AND(DS387=9,DS395=1),10,DS387))</f>
        <v>1</v>
      </c>
      <c r="DU387" s="55" t="n">
        <f aca="false">IF(DT387=2,2,IF(AND(DT387=10,DT396=1),11,DT387))</f>
        <v>1</v>
      </c>
      <c r="DV387" s="55" t="n">
        <f aca="false">IF(DU387=2,2,IF(AND(DU387=11,DU397=1),12,DU387))</f>
        <v>1</v>
      </c>
      <c r="DW387" s="55" t="n">
        <f aca="false">IF(DV387=2,2,IF(AND(DV387=12,DV398=1),13,DV387))</f>
        <v>1</v>
      </c>
      <c r="DX387" s="55" t="n">
        <f aca="false">IF(DW387=2,2,IF(AND(DW387=13,DW399=1),14,DW387))</f>
        <v>1</v>
      </c>
      <c r="DY387" s="55" t="n">
        <f aca="false">IF(DX387=2,2,IF(AND(DX387=14,DX400=1),15,DX387))</f>
        <v>1</v>
      </c>
      <c r="DZ387" s="55" t="n">
        <f aca="false">IF(DY387=2,2,IF(AND(DY387=15,DY401=1),16,DY387))</f>
        <v>1</v>
      </c>
      <c r="EA387" s="55" t="n">
        <f aca="false">IF(DZ387=2,2,IF(AND(DZ387=16,DZ712=1),17,DZ387))</f>
        <v>1</v>
      </c>
      <c r="EB387" s="55" t="n">
        <f aca="false">IF(EA387=2,2,IF(AND(EA387=17,EA716=1),18,EA387))</f>
        <v>1</v>
      </c>
      <c r="EC387" s="213" t="n">
        <f aca="false">IF(EB387=2,2,IF(AND(EB387=18,EB717=1),19,EB387))</f>
        <v>1</v>
      </c>
      <c r="ED387" s="214" t="n">
        <f aca="false">IF(EC387=2,DK387,IF(EC387=3,(DK387+DK388),IF(EC387=4,(DK387+DK388+DK389),IF(EC387=5,(DK387+DK388+DK389+DK390),IF(EC387=6,(DK387+DK388+DK389+DK390+DK391),IF(EC387=7,(DK387+DK388+DK389+DK390+DK391+DK392),0))))))</f>
        <v>0</v>
      </c>
      <c r="EE387" s="215" t="n">
        <f aca="false">IF(EC387=8,(DK387+DK388+DK389+DK390+DK391+DK392+DK393),IF(EC387=9,(DK387+DK388+DK389+DK390+DK391+DK392+DK393+DK394),IF(EC387=10,(DK387+DK388+DK389+DK390+DK391+DK392+DK393+DK394+DK395),IF(EC387=11,(DK387+DK388+DK389+DK390+DK391+DK392+DK393+DK394+DK395+DK396),IF(EC387=12,(DK387+DK388+DK389+DK390+DK391+DK392+DK393+DK394+DK395+DK396+DK397),IF(EC387=13,(DK387+DK388+DK389+DK390+DK391+DK392+DK393+DK394+DK395+DK396+DK397+DK398),0))))))</f>
        <v>0</v>
      </c>
      <c r="EF387" s="215" t="n">
        <f aca="false">IF(EC387=14,SUM(DK387:DK399),IF(EC387=15,SUM(DK387:DK400),IF(EC387=16,SUM(DK387:DK401),IF(EC387=17,SUM(DK387:DK712),IF(EC387=18,SUM(DK387:DK716),IF(EC387=19,SUM(DK387:DK717),0))))))</f>
        <v>0</v>
      </c>
      <c r="EG387" s="216" t="n">
        <f aca="false">ED387+EE387+EF387</f>
        <v>0</v>
      </c>
      <c r="EH387" s="215"/>
      <c r="EI387" s="216"/>
      <c r="EJ387" s="113" t="n">
        <f aca="false">EG387+EI387</f>
        <v>0</v>
      </c>
      <c r="EK387" s="113"/>
      <c r="EL387" s="113"/>
      <c r="EM387" s="113"/>
      <c r="EN387" s="113"/>
    </row>
    <row r="388" s="16" customFormat="true" ht="27" hidden="false" customHeight="true" outlineLevel="0" collapsed="false">
      <c r="B388" s="164" t="str">
        <f aca="false">IF(M388&gt;0,"Wypełnione","")</f>
        <v/>
      </c>
      <c r="C388" s="165" t="str">
        <f aca="false">IF(AU388=1,SUM(AU$11:AU388),"")</f>
        <v/>
      </c>
      <c r="D388" s="166"/>
      <c r="E388" s="167"/>
      <c r="F388" s="168"/>
      <c r="G388" s="169"/>
      <c r="H388" s="170"/>
      <c r="I388" s="168"/>
      <c r="J388" s="169"/>
      <c r="K388" s="170"/>
      <c r="L388" s="171"/>
      <c r="M388" s="172"/>
      <c r="N388" s="173"/>
      <c r="O388" s="173"/>
      <c r="P388" s="174"/>
      <c r="Q388" s="175"/>
      <c r="R388" s="175"/>
      <c r="S388" s="175"/>
      <c r="T388" s="175"/>
      <c r="U388" s="176"/>
      <c r="V388" s="177"/>
      <c r="W388" s="178"/>
      <c r="X388" s="178"/>
      <c r="Y388" s="178"/>
      <c r="Z388" s="178"/>
      <c r="AA388" s="178"/>
      <c r="AB388" s="178"/>
      <c r="AC388" s="178"/>
      <c r="AD388" s="178"/>
      <c r="AE388" s="179"/>
      <c r="AF388" s="180"/>
      <c r="AG388" s="177"/>
      <c r="AH388" s="178"/>
      <c r="AI388" s="181"/>
      <c r="AJ388" s="182"/>
      <c r="AK388" s="169"/>
      <c r="AL388" s="183"/>
      <c r="AM388" s="184"/>
      <c r="AN388" s="184"/>
      <c r="AO388" s="183"/>
      <c r="AP388" s="185"/>
      <c r="AQ388" s="186" t="str">
        <f aca="false">IF(BG388+BJ388&gt;0,"Wpisz miarę.","")</f>
        <v/>
      </c>
      <c r="AR388" s="187" t="n">
        <v>1</v>
      </c>
      <c r="AU388" s="188" t="n">
        <f aca="false">AW388</f>
        <v>0</v>
      </c>
      <c r="AV388" s="189" t="b">
        <f aca="false">ISNONTEXT(D388)</f>
        <v>1</v>
      </c>
      <c r="AW388" s="55" t="n">
        <f aca="false">IF(AV388=TRUE(),0,1)</f>
        <v>0</v>
      </c>
      <c r="AX388" s="190" t="n">
        <f aca="false">IF(D388=0,1,COUNTIF(D$12:D$401,D388))</f>
        <v>1</v>
      </c>
      <c r="AY388" s="191" t="n">
        <f aca="false">IF(AX388&gt;1,1,0)</f>
        <v>0</v>
      </c>
      <c r="BD388" s="193"/>
      <c r="BE388" s="193"/>
      <c r="BG388" s="194" t="n">
        <f aca="false">IF(AND(BH388&gt;0,BI388=0),1,0)</f>
        <v>0</v>
      </c>
      <c r="BH388" s="195" t="n">
        <f aca="false">AE388</f>
        <v>0</v>
      </c>
      <c r="BI388" s="187" t="n">
        <f aca="false">AF388</f>
        <v>0</v>
      </c>
      <c r="BJ388" s="194" t="n">
        <f aca="false">IF(AND(BK388&gt;0,BL388=0),1,0)</f>
        <v>0</v>
      </c>
      <c r="BK388" s="195" t="n">
        <f aca="false">AJ388</f>
        <v>0</v>
      </c>
      <c r="BL388" s="187" t="n">
        <f aca="false">AK388</f>
        <v>0</v>
      </c>
      <c r="BN388" s="196" t="n">
        <f aca="false">IF(P388&gt;0,1,0)</f>
        <v>0</v>
      </c>
      <c r="BO388" s="196" t="n">
        <f aca="false">IF(Q388&gt;0,1,0)</f>
        <v>0</v>
      </c>
      <c r="BP388" s="196" t="n">
        <f aca="false">IF(R388&gt;0,1,0)</f>
        <v>0</v>
      </c>
      <c r="BQ388" s="196" t="n">
        <f aca="false">IF(S388&gt;0,1,0)</f>
        <v>0</v>
      </c>
      <c r="BR388" s="196" t="n">
        <f aca="false">IF(T388&gt;0,1,0)</f>
        <v>0</v>
      </c>
      <c r="BS388" s="196" t="n">
        <f aca="false">IF(U388&gt;0,1,0)</f>
        <v>0</v>
      </c>
      <c r="BT388" s="197" t="n">
        <f aca="false">IF(SUM(BN388:BS388)&lt;=1,0,164)</f>
        <v>0</v>
      </c>
      <c r="CA388" s="27"/>
      <c r="CB388" s="199" t="str">
        <f aca="false">IF(ROUND(EJ388,2)=0,"",ROUND((K388-EJ388),2))</f>
        <v/>
      </c>
      <c r="CC388" s="200" t="str">
        <f aca="false">IF(CB388=0,"OK.",IF(CB388="","","Popraw  ;)"))</f>
        <v/>
      </c>
      <c r="CD388" s="201" t="str">
        <f aca="false">IF(ROWS(AP388:AP389)&gt;2,"Pamiętaj o wpisaniu WYPEŁNIONE do kol. z Filtrem","")</f>
        <v/>
      </c>
      <c r="CE388" s="217"/>
      <c r="CF388" s="218"/>
      <c r="CG388" s="218"/>
      <c r="CH388" s="218"/>
      <c r="CI388" s="220"/>
      <c r="CJ388" s="27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05" t="b">
        <f aca="false">ISNUMBER(D388)</f>
        <v>0</v>
      </c>
      <c r="CV388" s="206" t="b">
        <f aca="false">ISBLANK(D388)</f>
        <v>1</v>
      </c>
      <c r="CW388" s="189" t="b">
        <f aca="false">IF(CU388=CV388,FALSE(),TRUE())</f>
        <v>1</v>
      </c>
      <c r="CX388" s="55" t="n">
        <f aca="false">IF(CW388=TRUE(),0,1)</f>
        <v>0</v>
      </c>
      <c r="CY388" s="17"/>
      <c r="CZ388" s="55" t="n">
        <f aca="false">CX388</f>
        <v>0</v>
      </c>
      <c r="DA388" s="208" t="n">
        <f aca="false">IF(CZ388=0,DA387,CZ388)</f>
        <v>1</v>
      </c>
      <c r="DB388" s="161" t="n">
        <f aca="false">IF(DA388=1,1,IF(DA388=10,10,IF(DA388=20,20,10)))</f>
        <v>1</v>
      </c>
      <c r="DC388" s="222"/>
      <c r="DD388" s="208" t="n">
        <f aca="false">IF(DB388=1,1,0)</f>
        <v>1</v>
      </c>
      <c r="DE388" s="209" t="n">
        <f aca="false">DD388*K388</f>
        <v>0</v>
      </c>
      <c r="DF388" s="209" t="n">
        <f aca="false">DD388*M388</f>
        <v>0</v>
      </c>
      <c r="DG388" s="210"/>
      <c r="DH388" s="43"/>
      <c r="DI388" s="211"/>
      <c r="DJ388" s="112"/>
      <c r="DK388" s="162" t="n">
        <f aca="false">IF(DB388=1,M388,0)</f>
        <v>0</v>
      </c>
      <c r="DL388" s="212" t="n">
        <f aca="false">IF(AND(CZ388=1,DD388=1),2,DD388)</f>
        <v>1</v>
      </c>
      <c r="DM388" s="55" t="n">
        <f aca="false">IF(AND(DL388=2,DL389=2),2,IF(AND(DL388=2,DL389=1),3,DL388))</f>
        <v>1</v>
      </c>
      <c r="DN388" s="55" t="n">
        <f aca="false">IF(DM388=2,2,IF(AND(DM388=3,DM390=1),4,DM388))</f>
        <v>1</v>
      </c>
      <c r="DO388" s="55" t="n">
        <f aca="false">IF(DN388=2,2,IF(AND(DN388=4,DN391=1),5,DN388))</f>
        <v>1</v>
      </c>
      <c r="DP388" s="55" t="n">
        <f aca="false">IF(DO388=2,2,IF(AND(DO388=5,DO392=1),6,DO388))</f>
        <v>1</v>
      </c>
      <c r="DQ388" s="55" t="n">
        <f aca="false">IF(DP388=2,2,IF(AND(DP388=6,DP393=1),7,DP388))</f>
        <v>1</v>
      </c>
      <c r="DR388" s="55" t="n">
        <f aca="false">IF(DQ388=2,2,IF(AND(DQ388=7,DQ394=1),8,DQ388))</f>
        <v>1</v>
      </c>
      <c r="DS388" s="55" t="n">
        <f aca="false">IF(DR388=2,2,IF(AND(DR388=8,DR395=1),9,DR388))</f>
        <v>1</v>
      </c>
      <c r="DT388" s="55" t="n">
        <f aca="false">IF(DS388=2,2,IF(AND(DS388=9,DS396=1),10,DS388))</f>
        <v>1</v>
      </c>
      <c r="DU388" s="55" t="n">
        <f aca="false">IF(DT388=2,2,IF(AND(DT388=10,DT397=1),11,DT388))</f>
        <v>1</v>
      </c>
      <c r="DV388" s="55" t="n">
        <f aca="false">IF(DU388=2,2,IF(AND(DU388=11,DU398=1),12,DU388))</f>
        <v>1</v>
      </c>
      <c r="DW388" s="55" t="n">
        <f aca="false">IF(DV388=2,2,IF(AND(DV388=12,DV399=1),13,DV388))</f>
        <v>1</v>
      </c>
      <c r="DX388" s="55" t="n">
        <f aca="false">IF(DW388=2,2,IF(AND(DW388=13,DW400=1),14,DW388))</f>
        <v>1</v>
      </c>
      <c r="DY388" s="55" t="n">
        <f aca="false">IF(DX388=2,2,IF(AND(DX388=14,DX401=1),15,DX388))</f>
        <v>1</v>
      </c>
      <c r="DZ388" s="55" t="n">
        <f aca="false">IF(DY388=2,2,IF(AND(DY388=15,DY712=1),16,DY388))</f>
        <v>1</v>
      </c>
      <c r="EA388" s="55" t="n">
        <f aca="false">IF(DZ388=2,2,IF(AND(DZ388=16,DZ716=1),17,DZ388))</f>
        <v>1</v>
      </c>
      <c r="EB388" s="55" t="n">
        <f aca="false">IF(EA388=2,2,IF(AND(EA388=17,EA717=1),18,EA388))</f>
        <v>1</v>
      </c>
      <c r="EC388" s="213" t="n">
        <f aca="false">IF(EB388=2,2,IF(AND(EB388=18,EB718=1),19,EB388))</f>
        <v>1</v>
      </c>
      <c r="ED388" s="214" t="n">
        <f aca="false">IF(EC388=2,DK388,IF(EC388=3,(DK388+DK389),IF(EC388=4,(DK388+DK389+DK390),IF(EC388=5,(DK388+DK389+DK390+DK391),IF(EC388=6,(DK388+DK389+DK390+DK391+DK392),IF(EC388=7,(DK388+DK389+DK390+DK391+DK392+DK393),0))))))</f>
        <v>0</v>
      </c>
      <c r="EE388" s="215" t="n">
        <f aca="false">IF(EC388=8,(DK388+DK389+DK390+DK391+DK392+DK393+DK394),IF(EC388=9,(DK388+DK389+DK390+DK391+DK392+DK393+DK394+DK395),IF(EC388=10,(DK388+DK389+DK390+DK391+DK392+DK393+DK394+DK395+DK396),IF(EC388=11,(DK388+DK389+DK390+DK391+DK392+DK393+DK394+DK395+DK396+DK397),IF(EC388=12,(DK388+DK389+DK390+DK391+DK392+DK393+DK394+DK395+DK396+DK397+DK398),IF(EC388=13,(DK388+DK389+DK390+DK391+DK392+DK393+DK394+DK395+DK396+DK397+DK398+DK399),0))))))</f>
        <v>0</v>
      </c>
      <c r="EF388" s="215" t="n">
        <f aca="false">IF(EC388=14,SUM(DK388:DK400),IF(EC388=15,SUM(DK388:DK401),IF(EC388=16,SUM(DK388:DK712),IF(EC388=17,SUM(DK388:DK716),IF(EC388=18,SUM(DK388:DK717),IF(EC388=19,SUM(DK388:DK718),0))))))</f>
        <v>0</v>
      </c>
      <c r="EG388" s="216" t="n">
        <f aca="false">ED388+EE388+EF388</f>
        <v>0</v>
      </c>
      <c r="EH388" s="215"/>
      <c r="EI388" s="216"/>
      <c r="EJ388" s="113" t="n">
        <f aca="false">EG388+EI388</f>
        <v>0</v>
      </c>
      <c r="EK388" s="113"/>
      <c r="EL388" s="113"/>
      <c r="EM388" s="113"/>
      <c r="EN388" s="113"/>
    </row>
    <row r="389" s="16" customFormat="true" ht="27" hidden="false" customHeight="true" outlineLevel="0" collapsed="false">
      <c r="B389" s="164" t="str">
        <f aca="false">IF(M389&gt;0,"Wypełnione","")</f>
        <v/>
      </c>
      <c r="C389" s="165" t="str">
        <f aca="false">IF(AU389=1,SUM(AU$11:AU389),"")</f>
        <v/>
      </c>
      <c r="D389" s="166"/>
      <c r="E389" s="167"/>
      <c r="F389" s="168"/>
      <c r="G389" s="169"/>
      <c r="H389" s="170"/>
      <c r="I389" s="168"/>
      <c r="J389" s="169"/>
      <c r="K389" s="170"/>
      <c r="L389" s="171"/>
      <c r="M389" s="172"/>
      <c r="N389" s="173"/>
      <c r="O389" s="173"/>
      <c r="P389" s="174"/>
      <c r="Q389" s="175"/>
      <c r="R389" s="175"/>
      <c r="S389" s="175"/>
      <c r="T389" s="175"/>
      <c r="U389" s="176"/>
      <c r="V389" s="177"/>
      <c r="W389" s="178"/>
      <c r="X389" s="178"/>
      <c r="Y389" s="178"/>
      <c r="Z389" s="178"/>
      <c r="AA389" s="178"/>
      <c r="AB389" s="178"/>
      <c r="AC389" s="178"/>
      <c r="AD389" s="178"/>
      <c r="AE389" s="179"/>
      <c r="AF389" s="180"/>
      <c r="AG389" s="177"/>
      <c r="AH389" s="178"/>
      <c r="AI389" s="181"/>
      <c r="AJ389" s="182"/>
      <c r="AK389" s="169"/>
      <c r="AL389" s="183"/>
      <c r="AM389" s="184"/>
      <c r="AN389" s="184"/>
      <c r="AO389" s="183"/>
      <c r="AP389" s="185"/>
      <c r="AQ389" s="186" t="str">
        <f aca="false">IF(BG389+BJ389&gt;0,"Wpisz miarę.","")</f>
        <v/>
      </c>
      <c r="AR389" s="187" t="n">
        <v>1</v>
      </c>
      <c r="AU389" s="188" t="n">
        <f aca="false">AW389</f>
        <v>0</v>
      </c>
      <c r="AV389" s="189" t="b">
        <f aca="false">ISNONTEXT(D389)</f>
        <v>1</v>
      </c>
      <c r="AW389" s="55" t="n">
        <f aca="false">IF(AV389=TRUE(),0,1)</f>
        <v>0</v>
      </c>
      <c r="AX389" s="190" t="n">
        <f aca="false">IF(D389=0,1,COUNTIF(D$12:D$401,D389))</f>
        <v>1</v>
      </c>
      <c r="AY389" s="191" t="n">
        <f aca="false">IF(AX389&gt;1,1,0)</f>
        <v>0</v>
      </c>
      <c r="BD389" s="193"/>
      <c r="BE389" s="193"/>
      <c r="BG389" s="194" t="n">
        <f aca="false">IF(AND(BH389&gt;0,BI389=0),1,0)</f>
        <v>0</v>
      </c>
      <c r="BH389" s="195" t="n">
        <f aca="false">AE389</f>
        <v>0</v>
      </c>
      <c r="BI389" s="187" t="n">
        <f aca="false">AF389</f>
        <v>0</v>
      </c>
      <c r="BJ389" s="194" t="n">
        <f aca="false">IF(AND(BK389&gt;0,BL389=0),1,0)</f>
        <v>0</v>
      </c>
      <c r="BK389" s="195" t="n">
        <f aca="false">AJ389</f>
        <v>0</v>
      </c>
      <c r="BL389" s="187" t="n">
        <f aca="false">AK389</f>
        <v>0</v>
      </c>
      <c r="BN389" s="196" t="n">
        <f aca="false">IF(P389&gt;0,1,0)</f>
        <v>0</v>
      </c>
      <c r="BO389" s="196" t="n">
        <f aca="false">IF(Q389&gt;0,1,0)</f>
        <v>0</v>
      </c>
      <c r="BP389" s="196" t="n">
        <f aca="false">IF(R389&gt;0,1,0)</f>
        <v>0</v>
      </c>
      <c r="BQ389" s="196" t="n">
        <f aca="false">IF(S389&gt;0,1,0)</f>
        <v>0</v>
      </c>
      <c r="BR389" s="196" t="n">
        <f aca="false">IF(T389&gt;0,1,0)</f>
        <v>0</v>
      </c>
      <c r="BS389" s="196" t="n">
        <f aca="false">IF(U389&gt;0,1,0)</f>
        <v>0</v>
      </c>
      <c r="BT389" s="197" t="n">
        <f aca="false">IF(SUM(BN389:BS389)&lt;=1,0,164)</f>
        <v>0</v>
      </c>
      <c r="CA389" s="27"/>
      <c r="CB389" s="199" t="str">
        <f aca="false">IF(ROUND(EJ389,2)=0,"",ROUND((K389-EJ389),2))</f>
        <v/>
      </c>
      <c r="CC389" s="200" t="str">
        <f aca="false">IF(CB389=0,"OK.",IF(CB389="","","Popraw  ;)"))</f>
        <v/>
      </c>
      <c r="CD389" s="201" t="str">
        <f aca="false">IF(ROWS(AP389:AP390)&gt;2,"Pamiętaj o wpisaniu WYPEŁNIONE do kol. z Filtrem","")</f>
        <v/>
      </c>
      <c r="CE389" s="217"/>
      <c r="CF389" s="218"/>
      <c r="CG389" s="218"/>
      <c r="CH389" s="218"/>
      <c r="CI389" s="220"/>
      <c r="CJ389" s="27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05" t="b">
        <f aca="false">ISNUMBER(D389)</f>
        <v>0</v>
      </c>
      <c r="CV389" s="206" t="b">
        <f aca="false">ISBLANK(D389)</f>
        <v>1</v>
      </c>
      <c r="CW389" s="189" t="b">
        <f aca="false">IF(CU389=CV389,FALSE(),TRUE())</f>
        <v>1</v>
      </c>
      <c r="CX389" s="55" t="n">
        <f aca="false">IF(CW389=TRUE(),0,1)</f>
        <v>0</v>
      </c>
      <c r="CY389" s="17"/>
      <c r="CZ389" s="55" t="n">
        <f aca="false">CX389</f>
        <v>0</v>
      </c>
      <c r="DA389" s="208" t="n">
        <f aca="false">IF(CZ389=0,DA388,CZ389)</f>
        <v>1</v>
      </c>
      <c r="DB389" s="161" t="n">
        <f aca="false">IF(DA389=1,1,IF(DA389=10,10,IF(DA389=20,20,10)))</f>
        <v>1</v>
      </c>
      <c r="DC389" s="222"/>
      <c r="DD389" s="208" t="n">
        <f aca="false">IF(DB389=1,1,0)</f>
        <v>1</v>
      </c>
      <c r="DE389" s="209" t="n">
        <f aca="false">DD389*K389</f>
        <v>0</v>
      </c>
      <c r="DF389" s="209" t="n">
        <f aca="false">DD389*M389</f>
        <v>0</v>
      </c>
      <c r="DG389" s="210"/>
      <c r="DH389" s="43"/>
      <c r="DI389" s="211"/>
      <c r="DJ389" s="112"/>
      <c r="DK389" s="162" t="n">
        <f aca="false">IF(DB389=1,M389,0)</f>
        <v>0</v>
      </c>
      <c r="DL389" s="212" t="n">
        <f aca="false">IF(AND(CZ389=1,DD389=1),2,DD389)</f>
        <v>1</v>
      </c>
      <c r="DM389" s="55" t="n">
        <f aca="false">IF(AND(DL389=2,DL390=2),2,IF(AND(DL389=2,DL390=1),3,DL389))</f>
        <v>1</v>
      </c>
      <c r="DN389" s="55" t="n">
        <f aca="false">IF(DM389=2,2,IF(AND(DM389=3,DM391=1),4,DM389))</f>
        <v>1</v>
      </c>
      <c r="DO389" s="55" t="n">
        <f aca="false">IF(DN389=2,2,IF(AND(DN389=4,DN392=1),5,DN389))</f>
        <v>1</v>
      </c>
      <c r="DP389" s="55" t="n">
        <f aca="false">IF(DO389=2,2,IF(AND(DO389=5,DO393=1),6,DO389))</f>
        <v>1</v>
      </c>
      <c r="DQ389" s="55" t="n">
        <f aca="false">IF(DP389=2,2,IF(AND(DP389=6,DP394=1),7,DP389))</f>
        <v>1</v>
      </c>
      <c r="DR389" s="55" t="n">
        <f aca="false">IF(DQ389=2,2,IF(AND(DQ389=7,DQ395=1),8,DQ389))</f>
        <v>1</v>
      </c>
      <c r="DS389" s="55" t="n">
        <f aca="false">IF(DR389=2,2,IF(AND(DR389=8,DR396=1),9,DR389))</f>
        <v>1</v>
      </c>
      <c r="DT389" s="55" t="n">
        <f aca="false">IF(DS389=2,2,IF(AND(DS389=9,DS397=1),10,DS389))</f>
        <v>1</v>
      </c>
      <c r="DU389" s="55" t="n">
        <f aca="false">IF(DT389=2,2,IF(AND(DT389=10,DT398=1),11,DT389))</f>
        <v>1</v>
      </c>
      <c r="DV389" s="55" t="n">
        <f aca="false">IF(DU389=2,2,IF(AND(DU389=11,DU399=1),12,DU389))</f>
        <v>1</v>
      </c>
      <c r="DW389" s="55" t="n">
        <f aca="false">IF(DV389=2,2,IF(AND(DV389=12,DV400=1),13,DV389))</f>
        <v>1</v>
      </c>
      <c r="DX389" s="55" t="n">
        <f aca="false">IF(DW389=2,2,IF(AND(DW389=13,DW401=1),14,DW389))</f>
        <v>1</v>
      </c>
      <c r="DY389" s="55" t="n">
        <f aca="false">IF(DX389=2,2,IF(AND(DX389=14,DX712=1),15,DX389))</f>
        <v>1</v>
      </c>
      <c r="DZ389" s="55" t="n">
        <f aca="false">IF(DY389=2,2,IF(AND(DY389=15,DY716=1),16,DY389))</f>
        <v>1</v>
      </c>
      <c r="EA389" s="55" t="n">
        <f aca="false">IF(DZ389=2,2,IF(AND(DZ389=16,DZ717=1),17,DZ389))</f>
        <v>1</v>
      </c>
      <c r="EB389" s="55" t="n">
        <f aca="false">IF(EA389=2,2,IF(AND(EA389=17,EA718=1),18,EA389))</f>
        <v>1</v>
      </c>
      <c r="EC389" s="213" t="n">
        <f aca="false">IF(EB389=2,2,IF(AND(EB389=18,EB719=1),19,EB389))</f>
        <v>1</v>
      </c>
      <c r="ED389" s="214" t="n">
        <f aca="false">IF(EC389=2,DK389,IF(EC389=3,(DK389+DK390),IF(EC389=4,(DK389+DK390+DK391),IF(EC389=5,(DK389+DK390+DK391+DK392),IF(EC389=6,(DK389+DK390+DK391+DK392+DK393),IF(EC389=7,(DK389+DK390+DK391+DK392+DK393+DK394),0))))))</f>
        <v>0</v>
      </c>
      <c r="EE389" s="215" t="n">
        <f aca="false">IF(EC389=8,(DK389+DK390+DK391+DK392+DK393+DK394+DK395),IF(EC389=9,(DK389+DK390+DK391+DK392+DK393+DK394+DK395+DK396),IF(EC389=10,(DK389+DK390+DK391+DK392+DK393+DK394+DK395+DK396+DK397),IF(EC389=11,(DK389+DK390+DK391+DK392+DK393+DK394+DK395+DK396+DK397+DK398),IF(EC389=12,(DK389+DK390+DK391+DK392+DK393+DK394+DK395+DK396+DK397+DK398+DK399),IF(EC389=13,(DK389+DK390+DK391+DK392+DK393+DK394+DK395+DK396+DK397+DK398+DK399+DK400),0))))))</f>
        <v>0</v>
      </c>
      <c r="EF389" s="215" t="n">
        <f aca="false">IF(EC389=14,SUM(DK389:DK401),IF(EC389=15,SUM(DK389:DK712),IF(EC389=16,SUM(DK389:DK716),IF(EC389=17,SUM(DK389:DK717),IF(EC389=18,SUM(DK389:DK718),IF(EC389=19,SUM(DK389:DK719),0))))))</f>
        <v>0</v>
      </c>
      <c r="EG389" s="216" t="n">
        <f aca="false">ED389+EE389+EF389</f>
        <v>0</v>
      </c>
      <c r="EH389" s="215"/>
      <c r="EI389" s="216"/>
      <c r="EJ389" s="113" t="n">
        <f aca="false">EG389+EI389</f>
        <v>0</v>
      </c>
      <c r="EK389" s="113"/>
      <c r="EL389" s="113"/>
      <c r="EM389" s="113"/>
      <c r="EN389" s="113"/>
    </row>
    <row r="390" s="16" customFormat="true" ht="27" hidden="false" customHeight="true" outlineLevel="0" collapsed="false">
      <c r="B390" s="164" t="str">
        <f aca="false">IF(M390&gt;0,"Wypełnione","")</f>
        <v/>
      </c>
      <c r="C390" s="165" t="str">
        <f aca="false">IF(AU390=1,SUM(AU$11:AU390),"")</f>
        <v/>
      </c>
      <c r="D390" s="166"/>
      <c r="E390" s="167"/>
      <c r="F390" s="168"/>
      <c r="G390" s="169"/>
      <c r="H390" s="170"/>
      <c r="I390" s="168"/>
      <c r="J390" s="169"/>
      <c r="K390" s="170"/>
      <c r="L390" s="171"/>
      <c r="M390" s="172"/>
      <c r="N390" s="173"/>
      <c r="O390" s="173"/>
      <c r="P390" s="174"/>
      <c r="Q390" s="175"/>
      <c r="R390" s="175"/>
      <c r="S390" s="175"/>
      <c r="T390" s="175"/>
      <c r="U390" s="176"/>
      <c r="V390" s="177"/>
      <c r="W390" s="178"/>
      <c r="X390" s="178"/>
      <c r="Y390" s="178"/>
      <c r="Z390" s="178"/>
      <c r="AA390" s="178"/>
      <c r="AB390" s="178"/>
      <c r="AC390" s="178"/>
      <c r="AD390" s="178"/>
      <c r="AE390" s="179"/>
      <c r="AF390" s="180"/>
      <c r="AG390" s="177"/>
      <c r="AH390" s="178"/>
      <c r="AI390" s="181"/>
      <c r="AJ390" s="182"/>
      <c r="AK390" s="169"/>
      <c r="AL390" s="183"/>
      <c r="AM390" s="184"/>
      <c r="AN390" s="184"/>
      <c r="AO390" s="183"/>
      <c r="AP390" s="185"/>
      <c r="AQ390" s="186" t="str">
        <f aca="false">IF(BG390+BJ390&gt;0,"Wpisz miarę.","")</f>
        <v/>
      </c>
      <c r="AR390" s="187" t="n">
        <v>1</v>
      </c>
      <c r="AU390" s="188" t="n">
        <f aca="false">AW390</f>
        <v>0</v>
      </c>
      <c r="AV390" s="189" t="b">
        <f aca="false">ISNONTEXT(D390)</f>
        <v>1</v>
      </c>
      <c r="AW390" s="55" t="n">
        <f aca="false">IF(AV390=TRUE(),0,1)</f>
        <v>0</v>
      </c>
      <c r="AX390" s="190" t="n">
        <f aca="false">IF(D390=0,1,COUNTIF(D$12:D$401,D390))</f>
        <v>1</v>
      </c>
      <c r="AY390" s="191" t="n">
        <f aca="false">IF(AX390&gt;1,1,0)</f>
        <v>0</v>
      </c>
      <c r="BD390" s="193"/>
      <c r="BE390" s="193"/>
      <c r="BG390" s="194" t="n">
        <f aca="false">IF(AND(BH390&gt;0,BI390=0),1,0)</f>
        <v>0</v>
      </c>
      <c r="BH390" s="195" t="n">
        <f aca="false">AE390</f>
        <v>0</v>
      </c>
      <c r="BI390" s="187" t="n">
        <f aca="false">AF390</f>
        <v>0</v>
      </c>
      <c r="BJ390" s="194" t="n">
        <f aca="false">IF(AND(BK390&gt;0,BL390=0),1,0)</f>
        <v>0</v>
      </c>
      <c r="BK390" s="195" t="n">
        <f aca="false">AJ390</f>
        <v>0</v>
      </c>
      <c r="BL390" s="187" t="n">
        <f aca="false">AK390</f>
        <v>0</v>
      </c>
      <c r="BN390" s="196" t="n">
        <f aca="false">IF(P390&gt;0,1,0)</f>
        <v>0</v>
      </c>
      <c r="BO390" s="196" t="n">
        <f aca="false">IF(Q390&gt;0,1,0)</f>
        <v>0</v>
      </c>
      <c r="BP390" s="196" t="n">
        <f aca="false">IF(R390&gt;0,1,0)</f>
        <v>0</v>
      </c>
      <c r="BQ390" s="196" t="n">
        <f aca="false">IF(S390&gt;0,1,0)</f>
        <v>0</v>
      </c>
      <c r="BR390" s="196" t="n">
        <f aca="false">IF(T390&gt;0,1,0)</f>
        <v>0</v>
      </c>
      <c r="BS390" s="196" t="n">
        <f aca="false">IF(U390&gt;0,1,0)</f>
        <v>0</v>
      </c>
      <c r="BT390" s="197" t="n">
        <f aca="false">IF(SUM(BN390:BS390)&lt;=1,0,164)</f>
        <v>0</v>
      </c>
      <c r="CA390" s="27"/>
      <c r="CB390" s="199" t="str">
        <f aca="false">IF(ROUND(EJ390,2)=0,"",ROUND((K390-EJ390),2))</f>
        <v/>
      </c>
      <c r="CC390" s="200" t="str">
        <f aca="false">IF(CB390=0,"OK.",IF(CB390="","","Popraw  ;)"))</f>
        <v/>
      </c>
      <c r="CD390" s="201" t="str">
        <f aca="false">IF(ROWS(AP390:AP391)&gt;2,"Pamiętaj o wpisaniu WYPEŁNIONE do kol. z Filtrem","")</f>
        <v/>
      </c>
      <c r="CE390" s="217"/>
      <c r="CF390" s="218"/>
      <c r="CG390" s="218"/>
      <c r="CH390" s="218"/>
      <c r="CI390" s="220"/>
      <c r="CJ390" s="27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05" t="b">
        <f aca="false">ISNUMBER(D390)</f>
        <v>0</v>
      </c>
      <c r="CV390" s="206" t="b">
        <f aca="false">ISBLANK(D390)</f>
        <v>1</v>
      </c>
      <c r="CW390" s="189" t="b">
        <f aca="false">IF(CU390=CV390,FALSE(),TRUE())</f>
        <v>1</v>
      </c>
      <c r="CX390" s="55" t="n">
        <f aca="false">IF(CW390=TRUE(),0,1)</f>
        <v>0</v>
      </c>
      <c r="CY390" s="17"/>
      <c r="CZ390" s="55" t="n">
        <f aca="false">CX390</f>
        <v>0</v>
      </c>
      <c r="DA390" s="208" t="n">
        <f aca="false">IF(CZ390=0,DA389,CZ390)</f>
        <v>1</v>
      </c>
      <c r="DB390" s="161" t="n">
        <f aca="false">IF(DA390=1,1,IF(DA390=10,10,IF(DA390=20,20,10)))</f>
        <v>1</v>
      </c>
      <c r="DC390" s="222"/>
      <c r="DD390" s="208" t="n">
        <f aca="false">IF(DB390=1,1,0)</f>
        <v>1</v>
      </c>
      <c r="DE390" s="209" t="n">
        <f aca="false">DD390*K390</f>
        <v>0</v>
      </c>
      <c r="DF390" s="209" t="n">
        <f aca="false">DD390*M390</f>
        <v>0</v>
      </c>
      <c r="DG390" s="210"/>
      <c r="DH390" s="43"/>
      <c r="DI390" s="211"/>
      <c r="DJ390" s="112"/>
      <c r="DK390" s="162" t="n">
        <f aca="false">IF(DB390=1,M390,0)</f>
        <v>0</v>
      </c>
      <c r="DL390" s="212" t="n">
        <f aca="false">IF(AND(CZ390=1,DD390=1),2,DD390)</f>
        <v>1</v>
      </c>
      <c r="DM390" s="55" t="n">
        <f aca="false">IF(AND(DL390=2,DL391=2),2,IF(AND(DL390=2,DL391=1),3,DL390))</f>
        <v>1</v>
      </c>
      <c r="DN390" s="55" t="n">
        <f aca="false">IF(DM390=2,2,IF(AND(DM390=3,DM392=1),4,DM390))</f>
        <v>1</v>
      </c>
      <c r="DO390" s="55" t="n">
        <f aca="false">IF(DN390=2,2,IF(AND(DN390=4,DN393=1),5,DN390))</f>
        <v>1</v>
      </c>
      <c r="DP390" s="55" t="n">
        <f aca="false">IF(DO390=2,2,IF(AND(DO390=5,DO394=1),6,DO390))</f>
        <v>1</v>
      </c>
      <c r="DQ390" s="55" t="n">
        <f aca="false">IF(DP390=2,2,IF(AND(DP390=6,DP395=1),7,DP390))</f>
        <v>1</v>
      </c>
      <c r="DR390" s="55" t="n">
        <f aca="false">IF(DQ390=2,2,IF(AND(DQ390=7,DQ396=1),8,DQ390))</f>
        <v>1</v>
      </c>
      <c r="DS390" s="55" t="n">
        <f aca="false">IF(DR390=2,2,IF(AND(DR390=8,DR397=1),9,DR390))</f>
        <v>1</v>
      </c>
      <c r="DT390" s="55" t="n">
        <f aca="false">IF(DS390=2,2,IF(AND(DS390=9,DS398=1),10,DS390))</f>
        <v>1</v>
      </c>
      <c r="DU390" s="55" t="n">
        <f aca="false">IF(DT390=2,2,IF(AND(DT390=10,DT399=1),11,DT390))</f>
        <v>1</v>
      </c>
      <c r="DV390" s="55" t="n">
        <f aca="false">IF(DU390=2,2,IF(AND(DU390=11,DU400=1),12,DU390))</f>
        <v>1</v>
      </c>
      <c r="DW390" s="55" t="n">
        <f aca="false">IF(DV390=2,2,IF(AND(DV390=12,DV401=1),13,DV390))</f>
        <v>1</v>
      </c>
      <c r="DX390" s="55" t="n">
        <f aca="false">IF(DW390=2,2,IF(AND(DW390=13,DW712=1),14,DW390))</f>
        <v>1</v>
      </c>
      <c r="DY390" s="55" t="n">
        <f aca="false">IF(DX390=2,2,IF(AND(DX390=14,DX716=1),15,DX390))</f>
        <v>1</v>
      </c>
      <c r="DZ390" s="55" t="n">
        <f aca="false">IF(DY390=2,2,IF(AND(DY390=15,DY717=1),16,DY390))</f>
        <v>1</v>
      </c>
      <c r="EA390" s="55" t="n">
        <f aca="false">IF(DZ390=2,2,IF(AND(DZ390=16,DZ718=1),17,DZ390))</f>
        <v>1</v>
      </c>
      <c r="EB390" s="55" t="n">
        <f aca="false">IF(EA390=2,2,IF(AND(EA390=17,EA719=1),18,EA390))</f>
        <v>1</v>
      </c>
      <c r="EC390" s="213" t="n">
        <f aca="false">IF(EB390=2,2,IF(AND(EB390=18,EB720=1),19,EB390))</f>
        <v>1</v>
      </c>
      <c r="ED390" s="214" t="n">
        <f aca="false">IF(EC390=2,DK390,IF(EC390=3,(DK390+DK391),IF(EC390=4,(DK390+DK391+DK392),IF(EC390=5,(DK390+DK391+DK392+DK393),IF(EC390=6,(DK390+DK391+DK392+DK393+DK394),IF(EC390=7,(DK390+DK391+DK392+DK393+DK394+DK395),0))))))</f>
        <v>0</v>
      </c>
      <c r="EE390" s="215" t="n">
        <f aca="false">IF(EC390=8,(DK390+DK391+DK392+DK393+DK394+DK395+DK396),IF(EC390=9,(DK390+DK391+DK392+DK393+DK394+DK395+DK396+DK397),IF(EC390=10,(DK390+DK391+DK392+DK393+DK394+DK395+DK396+DK397+DK398),IF(EC390=11,(DK390+DK391+DK392+DK393+DK394+DK395+DK396+DK397+DK398+DK399),IF(EC390=12,(DK390+DK391+DK392+DK393+DK394+DK395+DK396+DK397+DK398+DK399+DK400),IF(EC390=13,(DK390+DK391+DK392+DK393+DK394+DK395+DK396+DK397+DK398+DK399+DK400+DK401),0))))))</f>
        <v>0</v>
      </c>
      <c r="EF390" s="215" t="n">
        <f aca="false">IF(EC390=14,SUM(DK390:DK712),IF(EC390=15,SUM(DK390:DK716),IF(EC390=16,SUM(DK390:DK717),IF(EC390=17,SUM(DK390:DK718),IF(EC390=18,SUM(DK390:DK719),IF(EC390=19,SUM(DK390:DK720),0))))))</f>
        <v>0</v>
      </c>
      <c r="EG390" s="216" t="n">
        <f aca="false">ED390+EE390+EF390</f>
        <v>0</v>
      </c>
      <c r="EH390" s="215"/>
      <c r="EI390" s="216"/>
      <c r="EJ390" s="113" t="n">
        <f aca="false">EG390+EI390</f>
        <v>0</v>
      </c>
      <c r="EK390" s="113"/>
      <c r="EL390" s="113"/>
      <c r="EM390" s="113"/>
      <c r="EN390" s="113"/>
    </row>
    <row r="391" s="16" customFormat="true" ht="27" hidden="false" customHeight="true" outlineLevel="0" collapsed="false">
      <c r="B391" s="164" t="str">
        <f aca="false">IF(M391&gt;0,"Wypełnione","")</f>
        <v/>
      </c>
      <c r="C391" s="165" t="str">
        <f aca="false">IF(AU391=1,SUM(AU$11:AU391),"")</f>
        <v/>
      </c>
      <c r="D391" s="166"/>
      <c r="E391" s="167"/>
      <c r="F391" s="168"/>
      <c r="G391" s="169"/>
      <c r="H391" s="170"/>
      <c r="I391" s="168"/>
      <c r="J391" s="169"/>
      <c r="K391" s="170"/>
      <c r="L391" s="171"/>
      <c r="M391" s="172"/>
      <c r="N391" s="173"/>
      <c r="O391" s="173"/>
      <c r="P391" s="174"/>
      <c r="Q391" s="175"/>
      <c r="R391" s="175"/>
      <c r="S391" s="175"/>
      <c r="T391" s="175"/>
      <c r="U391" s="176"/>
      <c r="V391" s="177"/>
      <c r="W391" s="178"/>
      <c r="X391" s="178"/>
      <c r="Y391" s="178"/>
      <c r="Z391" s="178"/>
      <c r="AA391" s="178"/>
      <c r="AB391" s="178"/>
      <c r="AC391" s="178"/>
      <c r="AD391" s="178"/>
      <c r="AE391" s="179"/>
      <c r="AF391" s="180"/>
      <c r="AG391" s="177"/>
      <c r="AH391" s="178"/>
      <c r="AI391" s="181"/>
      <c r="AJ391" s="182"/>
      <c r="AK391" s="169"/>
      <c r="AL391" s="183"/>
      <c r="AM391" s="184"/>
      <c r="AN391" s="184"/>
      <c r="AO391" s="183"/>
      <c r="AP391" s="185"/>
      <c r="AQ391" s="186" t="str">
        <f aca="false">IF(BG391+BJ391&gt;0,"Wpisz miarę.","")</f>
        <v/>
      </c>
      <c r="AR391" s="187" t="n">
        <v>1</v>
      </c>
      <c r="AU391" s="188" t="n">
        <f aca="false">AW391</f>
        <v>0</v>
      </c>
      <c r="AV391" s="189" t="b">
        <f aca="false">ISNONTEXT(D391)</f>
        <v>1</v>
      </c>
      <c r="AW391" s="55" t="n">
        <f aca="false">IF(AV391=TRUE(),0,1)</f>
        <v>0</v>
      </c>
      <c r="AX391" s="190" t="n">
        <f aca="false">IF(D391=0,1,COUNTIF(D$12:D$401,D391))</f>
        <v>1</v>
      </c>
      <c r="AY391" s="191" t="n">
        <f aca="false">IF(AX391&gt;1,1,0)</f>
        <v>0</v>
      </c>
      <c r="BD391" s="193"/>
      <c r="BE391" s="193"/>
      <c r="BG391" s="194" t="n">
        <f aca="false">IF(AND(BH391&gt;0,BI391=0),1,0)</f>
        <v>0</v>
      </c>
      <c r="BH391" s="195" t="n">
        <f aca="false">AE391</f>
        <v>0</v>
      </c>
      <c r="BI391" s="187" t="n">
        <f aca="false">AF391</f>
        <v>0</v>
      </c>
      <c r="BJ391" s="194" t="n">
        <f aca="false">IF(AND(BK391&gt;0,BL391=0),1,0)</f>
        <v>0</v>
      </c>
      <c r="BK391" s="195" t="n">
        <f aca="false">AJ391</f>
        <v>0</v>
      </c>
      <c r="BL391" s="187" t="n">
        <f aca="false">AK391</f>
        <v>0</v>
      </c>
      <c r="BN391" s="196" t="n">
        <f aca="false">IF(P391&gt;0,1,0)</f>
        <v>0</v>
      </c>
      <c r="BO391" s="196" t="n">
        <f aca="false">IF(Q391&gt;0,1,0)</f>
        <v>0</v>
      </c>
      <c r="BP391" s="196" t="n">
        <f aca="false">IF(R391&gt;0,1,0)</f>
        <v>0</v>
      </c>
      <c r="BQ391" s="196" t="n">
        <f aca="false">IF(S391&gt;0,1,0)</f>
        <v>0</v>
      </c>
      <c r="BR391" s="196" t="n">
        <f aca="false">IF(T391&gt;0,1,0)</f>
        <v>0</v>
      </c>
      <c r="BS391" s="196" t="n">
        <f aca="false">IF(U391&gt;0,1,0)</f>
        <v>0</v>
      </c>
      <c r="BT391" s="197" t="n">
        <f aca="false">IF(SUM(BN391:BS391)&lt;=1,0,164)</f>
        <v>0</v>
      </c>
      <c r="CA391" s="27"/>
      <c r="CB391" s="199" t="str">
        <f aca="false">IF(ROUND(EJ391,2)=0,"",ROUND((K391-EJ391),2))</f>
        <v/>
      </c>
      <c r="CC391" s="200" t="str">
        <f aca="false">IF(CB391=0,"OK.",IF(CB391="","","Popraw  ;)"))</f>
        <v/>
      </c>
      <c r="CD391" s="201" t="str">
        <f aca="false">IF(ROWS(AP391:AP392)&gt;2,"Pamiętaj o wpisaniu WYPEŁNIONE do kol. z Filtrem","")</f>
        <v/>
      </c>
      <c r="CE391" s="217"/>
      <c r="CF391" s="218"/>
      <c r="CG391" s="218"/>
      <c r="CH391" s="218"/>
      <c r="CI391" s="220"/>
      <c r="CJ391" s="27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05" t="b">
        <f aca="false">ISNUMBER(D391)</f>
        <v>0</v>
      </c>
      <c r="CV391" s="206" t="b">
        <f aca="false">ISBLANK(D391)</f>
        <v>1</v>
      </c>
      <c r="CW391" s="189" t="b">
        <f aca="false">IF(CU391=CV391,FALSE(),TRUE())</f>
        <v>1</v>
      </c>
      <c r="CX391" s="55" t="n">
        <f aca="false">IF(CW391=TRUE(),0,1)</f>
        <v>0</v>
      </c>
      <c r="CY391" s="17"/>
      <c r="CZ391" s="55" t="n">
        <f aca="false">CX391</f>
        <v>0</v>
      </c>
      <c r="DA391" s="208" t="n">
        <f aca="false">IF(CZ391=0,DA390,CZ391)</f>
        <v>1</v>
      </c>
      <c r="DB391" s="161" t="n">
        <f aca="false">IF(DA391=1,1,IF(DA391=10,10,IF(DA391=20,20,10)))</f>
        <v>1</v>
      </c>
      <c r="DC391" s="222"/>
      <c r="DD391" s="208" t="n">
        <f aca="false">IF(DB391=1,1,0)</f>
        <v>1</v>
      </c>
      <c r="DE391" s="209" t="n">
        <f aca="false">DD391*K391</f>
        <v>0</v>
      </c>
      <c r="DF391" s="209" t="n">
        <f aca="false">DD391*M391</f>
        <v>0</v>
      </c>
      <c r="DG391" s="210"/>
      <c r="DH391" s="43"/>
      <c r="DI391" s="211"/>
      <c r="DJ391" s="112"/>
      <c r="DK391" s="162" t="n">
        <f aca="false">IF(DB391=1,M391,0)</f>
        <v>0</v>
      </c>
      <c r="DL391" s="212" t="n">
        <f aca="false">IF(AND(CZ391=1,DD391=1),2,DD391)</f>
        <v>1</v>
      </c>
      <c r="DM391" s="55" t="n">
        <f aca="false">IF(AND(DL391=2,DL392=2),2,IF(AND(DL391=2,DL392=1),3,DL391))</f>
        <v>1</v>
      </c>
      <c r="DN391" s="55" t="n">
        <f aca="false">IF(DM391=2,2,IF(AND(DM391=3,DM393=1),4,DM391))</f>
        <v>1</v>
      </c>
      <c r="DO391" s="55" t="n">
        <f aca="false">IF(DN391=2,2,IF(AND(DN391=4,DN394=1),5,DN391))</f>
        <v>1</v>
      </c>
      <c r="DP391" s="55" t="n">
        <f aca="false">IF(DO391=2,2,IF(AND(DO391=5,DO395=1),6,DO391))</f>
        <v>1</v>
      </c>
      <c r="DQ391" s="55" t="n">
        <f aca="false">IF(DP391=2,2,IF(AND(DP391=6,DP396=1),7,DP391))</f>
        <v>1</v>
      </c>
      <c r="DR391" s="55" t="n">
        <f aca="false">IF(DQ391=2,2,IF(AND(DQ391=7,DQ397=1),8,DQ391))</f>
        <v>1</v>
      </c>
      <c r="DS391" s="55" t="n">
        <f aca="false">IF(DR391=2,2,IF(AND(DR391=8,DR398=1),9,DR391))</f>
        <v>1</v>
      </c>
      <c r="DT391" s="55" t="n">
        <f aca="false">IF(DS391=2,2,IF(AND(DS391=9,DS399=1),10,DS391))</f>
        <v>1</v>
      </c>
      <c r="DU391" s="55" t="n">
        <f aca="false">IF(DT391=2,2,IF(AND(DT391=10,DT400=1),11,DT391))</f>
        <v>1</v>
      </c>
      <c r="DV391" s="55" t="n">
        <f aca="false">IF(DU391=2,2,IF(AND(DU391=11,DU401=1),12,DU391))</f>
        <v>1</v>
      </c>
      <c r="DW391" s="55" t="n">
        <f aca="false">IF(DV391=2,2,IF(AND(DV391=12,DV712=1),13,DV391))</f>
        <v>1</v>
      </c>
      <c r="DX391" s="55" t="n">
        <f aca="false">IF(DW391=2,2,IF(AND(DW391=13,DW716=1),14,DW391))</f>
        <v>1</v>
      </c>
      <c r="DY391" s="55" t="n">
        <f aca="false">IF(DX391=2,2,IF(AND(DX391=14,DX717=1),15,DX391))</f>
        <v>1</v>
      </c>
      <c r="DZ391" s="55" t="n">
        <f aca="false">IF(DY391=2,2,IF(AND(DY391=15,DY718=1),16,DY391))</f>
        <v>1</v>
      </c>
      <c r="EA391" s="55" t="n">
        <f aca="false">IF(DZ391=2,2,IF(AND(DZ391=16,DZ719=1),17,DZ391))</f>
        <v>1</v>
      </c>
      <c r="EB391" s="55" t="n">
        <f aca="false">IF(EA391=2,2,IF(AND(EA391=17,EA720=1),18,EA391))</f>
        <v>1</v>
      </c>
      <c r="EC391" s="213" t="n">
        <f aca="false">IF(EB391=2,2,IF(AND(EB391=18,EB721=1),19,EB391))</f>
        <v>1</v>
      </c>
      <c r="ED391" s="214" t="n">
        <f aca="false">IF(EC391=2,DK391,IF(EC391=3,(DK391+DK392),IF(EC391=4,(DK391+DK392+DK393),IF(EC391=5,(DK391+DK392+DK393+DK394),IF(EC391=6,(DK391+DK392+DK393+DK394+DK395),IF(EC391=7,(DK391+DK392+DK393+DK394+DK395+DK396),0))))))</f>
        <v>0</v>
      </c>
      <c r="EE391" s="215" t="n">
        <f aca="false">IF(EC391=8,(DK391+DK392+DK393+DK394+DK395+DK396+DK397),IF(EC391=9,(DK391+DK392+DK393+DK394+DK395+DK396+DK397+DK398),IF(EC391=10,(DK391+DK392+DK393+DK394+DK395+DK396+DK397+DK398+DK399),IF(EC391=11,(DK391+DK392+DK393+DK394+DK395+DK396+DK397+DK398+DK399+DK400),IF(EC391=12,(DK391+DK392+DK393+DK394+DK395+DK396+DK397+DK398+DK399+DK400+DK401),IF(EC391=13,(DK391+DK392+DK393+DK394+DK395+DK396+DK397+DK398+DK399+DK400+DK401+DK712),0))))))</f>
        <v>0</v>
      </c>
      <c r="EF391" s="215" t="n">
        <f aca="false">IF(EC391=14,SUM(DK391:DK716),IF(EC391=15,SUM(DK391:DK717),IF(EC391=16,SUM(DK391:DK718),IF(EC391=17,SUM(DK391:DK719),IF(EC391=18,SUM(DK391:DK720),IF(EC391=19,SUM(DK391:DK721),0))))))</f>
        <v>0</v>
      </c>
      <c r="EG391" s="216" t="n">
        <f aca="false">ED391+EE391+EF391</f>
        <v>0</v>
      </c>
      <c r="EH391" s="215"/>
      <c r="EI391" s="216"/>
      <c r="EJ391" s="113" t="n">
        <f aca="false">EG391+EI391</f>
        <v>0</v>
      </c>
      <c r="EK391" s="113"/>
      <c r="EL391" s="113"/>
      <c r="EM391" s="113"/>
      <c r="EN391" s="113"/>
    </row>
    <row r="392" s="16" customFormat="true" ht="27" hidden="false" customHeight="true" outlineLevel="0" collapsed="false">
      <c r="B392" s="164" t="str">
        <f aca="false">IF(M392&gt;0,"Wypełnione","")</f>
        <v/>
      </c>
      <c r="C392" s="165" t="str">
        <f aca="false">IF(AU392=1,SUM(AU$11:AU392),"")</f>
        <v/>
      </c>
      <c r="D392" s="166"/>
      <c r="E392" s="167"/>
      <c r="F392" s="168"/>
      <c r="G392" s="169"/>
      <c r="H392" s="170"/>
      <c r="I392" s="168"/>
      <c r="J392" s="169"/>
      <c r="K392" s="170"/>
      <c r="L392" s="171"/>
      <c r="M392" s="172"/>
      <c r="N392" s="173"/>
      <c r="O392" s="173"/>
      <c r="P392" s="174"/>
      <c r="Q392" s="175"/>
      <c r="R392" s="175"/>
      <c r="S392" s="175"/>
      <c r="T392" s="175"/>
      <c r="U392" s="176"/>
      <c r="V392" s="177"/>
      <c r="W392" s="178"/>
      <c r="X392" s="178"/>
      <c r="Y392" s="178"/>
      <c r="Z392" s="178"/>
      <c r="AA392" s="178"/>
      <c r="AB392" s="178"/>
      <c r="AC392" s="178"/>
      <c r="AD392" s="178"/>
      <c r="AE392" s="179"/>
      <c r="AF392" s="180"/>
      <c r="AG392" s="177"/>
      <c r="AH392" s="178"/>
      <c r="AI392" s="181"/>
      <c r="AJ392" s="182"/>
      <c r="AK392" s="169"/>
      <c r="AL392" s="183"/>
      <c r="AM392" s="184"/>
      <c r="AN392" s="184"/>
      <c r="AO392" s="183"/>
      <c r="AP392" s="185"/>
      <c r="AQ392" s="186" t="str">
        <f aca="false">IF(BG392+BJ392&gt;0,"Wpisz miarę.","")</f>
        <v/>
      </c>
      <c r="AR392" s="187" t="n">
        <v>1</v>
      </c>
      <c r="AU392" s="188" t="n">
        <f aca="false">AW392</f>
        <v>0</v>
      </c>
      <c r="AV392" s="189" t="b">
        <f aca="false">ISNONTEXT(D392)</f>
        <v>1</v>
      </c>
      <c r="AW392" s="55" t="n">
        <f aca="false">IF(AV392=TRUE(),0,1)</f>
        <v>0</v>
      </c>
      <c r="AX392" s="190" t="n">
        <f aca="false">IF(D392=0,1,COUNTIF(D$12:D$401,D392))</f>
        <v>1</v>
      </c>
      <c r="AY392" s="191" t="n">
        <f aca="false">IF(AX392&gt;1,1,0)</f>
        <v>0</v>
      </c>
      <c r="BD392" s="193"/>
      <c r="BE392" s="193"/>
      <c r="BG392" s="194" t="n">
        <f aca="false">IF(AND(BH392&gt;0,BI392=0),1,0)</f>
        <v>0</v>
      </c>
      <c r="BH392" s="195" t="n">
        <f aca="false">AE392</f>
        <v>0</v>
      </c>
      <c r="BI392" s="187" t="n">
        <f aca="false">AF392</f>
        <v>0</v>
      </c>
      <c r="BJ392" s="194" t="n">
        <f aca="false">IF(AND(BK392&gt;0,BL392=0),1,0)</f>
        <v>0</v>
      </c>
      <c r="BK392" s="195" t="n">
        <f aca="false">AJ392</f>
        <v>0</v>
      </c>
      <c r="BL392" s="187" t="n">
        <f aca="false">AK392</f>
        <v>0</v>
      </c>
      <c r="BN392" s="196" t="n">
        <f aca="false">IF(P392&gt;0,1,0)</f>
        <v>0</v>
      </c>
      <c r="BO392" s="196" t="n">
        <f aca="false">IF(Q392&gt;0,1,0)</f>
        <v>0</v>
      </c>
      <c r="BP392" s="196" t="n">
        <f aca="false">IF(R392&gt;0,1,0)</f>
        <v>0</v>
      </c>
      <c r="BQ392" s="196" t="n">
        <f aca="false">IF(S392&gt;0,1,0)</f>
        <v>0</v>
      </c>
      <c r="BR392" s="196" t="n">
        <f aca="false">IF(T392&gt;0,1,0)</f>
        <v>0</v>
      </c>
      <c r="BS392" s="196" t="n">
        <f aca="false">IF(U392&gt;0,1,0)</f>
        <v>0</v>
      </c>
      <c r="BT392" s="197" t="n">
        <f aca="false">IF(SUM(BN392:BS392)&lt;=1,0,164)</f>
        <v>0</v>
      </c>
      <c r="CA392" s="27"/>
      <c r="CB392" s="199" t="str">
        <f aca="false">IF(ROUND(EJ392,2)=0,"",ROUND((K392-EJ392),2))</f>
        <v/>
      </c>
      <c r="CC392" s="200" t="str">
        <f aca="false">IF(CB392=0,"OK.",IF(CB392="","","Popraw  ;)"))</f>
        <v/>
      </c>
      <c r="CD392" s="201" t="str">
        <f aca="false">IF(ROWS(AP392:AP393)&gt;2,"Pamiętaj o wpisaniu WYPEŁNIONE do kol. z Filtrem","")</f>
        <v/>
      </c>
      <c r="CE392" s="217"/>
      <c r="CF392" s="218"/>
      <c r="CG392" s="218"/>
      <c r="CH392" s="218"/>
      <c r="CI392" s="220"/>
      <c r="CJ392" s="27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05" t="b">
        <f aca="false">ISNUMBER(D392)</f>
        <v>0</v>
      </c>
      <c r="CV392" s="206" t="b">
        <f aca="false">ISBLANK(D392)</f>
        <v>1</v>
      </c>
      <c r="CW392" s="189" t="b">
        <f aca="false">IF(CU392=CV392,FALSE(),TRUE())</f>
        <v>1</v>
      </c>
      <c r="CX392" s="55" t="n">
        <f aca="false">IF(CW392=TRUE(),0,1)</f>
        <v>0</v>
      </c>
      <c r="CY392" s="17"/>
      <c r="CZ392" s="55" t="n">
        <f aca="false">CX392</f>
        <v>0</v>
      </c>
      <c r="DA392" s="208" t="n">
        <f aca="false">IF(CZ392=0,DA391,CZ392)</f>
        <v>1</v>
      </c>
      <c r="DB392" s="161" t="n">
        <f aca="false">IF(DA392=1,1,IF(DA392=10,10,IF(DA392=20,20,10)))</f>
        <v>1</v>
      </c>
      <c r="DC392" s="222"/>
      <c r="DD392" s="208" t="n">
        <f aca="false">IF(DB392=1,1,0)</f>
        <v>1</v>
      </c>
      <c r="DE392" s="209" t="n">
        <f aca="false">DD392*K392</f>
        <v>0</v>
      </c>
      <c r="DF392" s="209" t="n">
        <f aca="false">DD392*M392</f>
        <v>0</v>
      </c>
      <c r="DG392" s="210"/>
      <c r="DH392" s="43"/>
      <c r="DI392" s="211"/>
      <c r="DJ392" s="112"/>
      <c r="DK392" s="162" t="n">
        <f aca="false">IF(DB392=1,M392,0)</f>
        <v>0</v>
      </c>
      <c r="DL392" s="212" t="n">
        <f aca="false">IF(AND(CZ392=1,DD392=1),2,DD392)</f>
        <v>1</v>
      </c>
      <c r="DM392" s="55" t="n">
        <f aca="false">IF(AND(DL392=2,DL393=2),2,IF(AND(DL392=2,DL393=1),3,DL392))</f>
        <v>1</v>
      </c>
      <c r="DN392" s="55" t="n">
        <f aca="false">IF(DM392=2,2,IF(AND(DM392=3,DM394=1),4,DM392))</f>
        <v>1</v>
      </c>
      <c r="DO392" s="55" t="n">
        <f aca="false">IF(DN392=2,2,IF(AND(DN392=4,DN395=1),5,DN392))</f>
        <v>1</v>
      </c>
      <c r="DP392" s="55" t="n">
        <f aca="false">IF(DO392=2,2,IF(AND(DO392=5,DO396=1),6,DO392))</f>
        <v>1</v>
      </c>
      <c r="DQ392" s="55" t="n">
        <f aca="false">IF(DP392=2,2,IF(AND(DP392=6,DP397=1),7,DP392))</f>
        <v>1</v>
      </c>
      <c r="DR392" s="55" t="n">
        <f aca="false">IF(DQ392=2,2,IF(AND(DQ392=7,DQ398=1),8,DQ392))</f>
        <v>1</v>
      </c>
      <c r="DS392" s="55" t="n">
        <f aca="false">IF(DR392=2,2,IF(AND(DR392=8,DR399=1),9,DR392))</f>
        <v>1</v>
      </c>
      <c r="DT392" s="55" t="n">
        <f aca="false">IF(DS392=2,2,IF(AND(DS392=9,DS400=1),10,DS392))</f>
        <v>1</v>
      </c>
      <c r="DU392" s="55" t="n">
        <f aca="false">IF(DT392=2,2,IF(AND(DT392=10,DT401=1),11,DT392))</f>
        <v>1</v>
      </c>
      <c r="DV392" s="55" t="n">
        <f aca="false">IF(DU392=2,2,IF(AND(DU392=11,DU712=1),12,DU392))</f>
        <v>1</v>
      </c>
      <c r="DW392" s="55" t="n">
        <f aca="false">IF(DV392=2,2,IF(AND(DV392=12,DV716=1),13,DV392))</f>
        <v>1</v>
      </c>
      <c r="DX392" s="55" t="n">
        <f aca="false">IF(DW392=2,2,IF(AND(DW392=13,DW717=1),14,DW392))</f>
        <v>1</v>
      </c>
      <c r="DY392" s="55" t="n">
        <f aca="false">IF(DX392=2,2,IF(AND(DX392=14,DX718=1),15,DX392))</f>
        <v>1</v>
      </c>
      <c r="DZ392" s="55" t="n">
        <f aca="false">IF(DY392=2,2,IF(AND(DY392=15,DY719=1),16,DY392))</f>
        <v>1</v>
      </c>
      <c r="EA392" s="55" t="n">
        <f aca="false">IF(DZ392=2,2,IF(AND(DZ392=16,DZ720=1),17,DZ392))</f>
        <v>1</v>
      </c>
      <c r="EB392" s="55" t="n">
        <f aca="false">IF(EA392=2,2,IF(AND(EA392=17,EA721=1),18,EA392))</f>
        <v>1</v>
      </c>
      <c r="EC392" s="213" t="n">
        <f aca="false">IF(EB392=2,2,IF(AND(EB392=18,EB722=1),19,EB392))</f>
        <v>1</v>
      </c>
      <c r="ED392" s="214" t="n">
        <f aca="false">IF(EC392=2,DK392,IF(EC392=3,(DK392+DK393),IF(EC392=4,(DK392+DK393+DK394),IF(EC392=5,(DK392+DK393+DK394+DK395),IF(EC392=6,(DK392+DK393+DK394+DK395+DK396),IF(EC392=7,(DK392+DK393+DK394+DK395+DK396+DK397),0))))))</f>
        <v>0</v>
      </c>
      <c r="EE392" s="215" t="n">
        <f aca="false">IF(EC392=8,(DK392+DK393+DK394+DK395+DK396+DK397+DK398),IF(EC392=9,(DK392+DK393+DK394+DK395+DK396+DK397+DK398+DK399),IF(EC392=10,(DK392+DK393+DK394+DK395+DK396+DK397+DK398+DK399+DK400),IF(EC392=11,(DK392+DK393+DK394+DK395+DK396+DK397+DK398+DK399+DK400+DK401),IF(EC392=12,(DK392+DK393+DK394+DK395+DK396+DK397+DK398+DK399+DK400+DK401+DK712),IF(EC392=13,(DK392+DK393+DK394+DK395+DK396+DK397+DK398+DK399+DK400+DK401+DK712+DK716),0))))))</f>
        <v>0</v>
      </c>
      <c r="EF392" s="215" t="n">
        <f aca="false">IF(EC392=14,SUM(DK392:DK717),IF(EC392=15,SUM(DK392:DK718),IF(EC392=16,SUM(DK392:DK719),IF(EC392=17,SUM(DK392:DK720),IF(EC392=18,SUM(DK392:DK721),IF(EC392=19,SUM(DK392:DK722),0))))))</f>
        <v>0</v>
      </c>
      <c r="EG392" s="216" t="n">
        <f aca="false">ED392+EE392+EF392</f>
        <v>0</v>
      </c>
      <c r="EH392" s="215"/>
      <c r="EI392" s="216"/>
      <c r="EJ392" s="113" t="n">
        <f aca="false">EG392+EI392</f>
        <v>0</v>
      </c>
      <c r="EK392" s="113"/>
      <c r="EL392" s="113"/>
      <c r="EM392" s="113"/>
      <c r="EN392" s="113"/>
    </row>
    <row r="393" s="16" customFormat="true" ht="27" hidden="false" customHeight="true" outlineLevel="0" collapsed="false">
      <c r="B393" s="164" t="str">
        <f aca="false">IF(M393&gt;0,"Wypełnione","")</f>
        <v/>
      </c>
      <c r="C393" s="165" t="str">
        <f aca="false">IF(AU393=1,SUM(AU$11:AU393),"")</f>
        <v/>
      </c>
      <c r="D393" s="166"/>
      <c r="E393" s="167"/>
      <c r="F393" s="168"/>
      <c r="G393" s="169"/>
      <c r="H393" s="170"/>
      <c r="I393" s="168"/>
      <c r="J393" s="169"/>
      <c r="K393" s="170"/>
      <c r="L393" s="171"/>
      <c r="M393" s="172"/>
      <c r="N393" s="173"/>
      <c r="O393" s="173"/>
      <c r="P393" s="174"/>
      <c r="Q393" s="175"/>
      <c r="R393" s="175"/>
      <c r="S393" s="175"/>
      <c r="T393" s="175"/>
      <c r="U393" s="176"/>
      <c r="V393" s="177"/>
      <c r="W393" s="178"/>
      <c r="X393" s="178"/>
      <c r="Y393" s="178"/>
      <c r="Z393" s="178"/>
      <c r="AA393" s="178"/>
      <c r="AB393" s="178"/>
      <c r="AC393" s="178"/>
      <c r="AD393" s="178"/>
      <c r="AE393" s="179"/>
      <c r="AF393" s="180"/>
      <c r="AG393" s="177"/>
      <c r="AH393" s="178"/>
      <c r="AI393" s="181"/>
      <c r="AJ393" s="182"/>
      <c r="AK393" s="169"/>
      <c r="AL393" s="183"/>
      <c r="AM393" s="184"/>
      <c r="AN393" s="184"/>
      <c r="AO393" s="183"/>
      <c r="AP393" s="185"/>
      <c r="AQ393" s="186" t="str">
        <f aca="false">IF(BG393+BJ393&gt;0,"Wpisz miarę.","")</f>
        <v/>
      </c>
      <c r="AR393" s="187" t="n">
        <v>1</v>
      </c>
      <c r="AU393" s="188" t="n">
        <f aca="false">AW393</f>
        <v>0</v>
      </c>
      <c r="AV393" s="189" t="b">
        <f aca="false">ISNONTEXT(D393)</f>
        <v>1</v>
      </c>
      <c r="AW393" s="55" t="n">
        <f aca="false">IF(AV393=TRUE(),0,1)</f>
        <v>0</v>
      </c>
      <c r="AX393" s="190" t="n">
        <f aca="false">IF(D393=0,1,COUNTIF(D$12:D$401,D393))</f>
        <v>1</v>
      </c>
      <c r="AY393" s="191" t="n">
        <f aca="false">IF(AX393&gt;1,1,0)</f>
        <v>0</v>
      </c>
      <c r="BD393" s="193"/>
      <c r="BE393" s="193"/>
      <c r="BG393" s="194" t="n">
        <f aca="false">IF(AND(BH393&gt;0,BI393=0),1,0)</f>
        <v>0</v>
      </c>
      <c r="BH393" s="195" t="n">
        <f aca="false">AE393</f>
        <v>0</v>
      </c>
      <c r="BI393" s="187" t="n">
        <f aca="false">AF393</f>
        <v>0</v>
      </c>
      <c r="BJ393" s="194" t="n">
        <f aca="false">IF(AND(BK393&gt;0,BL393=0),1,0)</f>
        <v>0</v>
      </c>
      <c r="BK393" s="195" t="n">
        <f aca="false">AJ393</f>
        <v>0</v>
      </c>
      <c r="BL393" s="187" t="n">
        <f aca="false">AK393</f>
        <v>0</v>
      </c>
      <c r="BN393" s="196" t="n">
        <f aca="false">IF(P393&gt;0,1,0)</f>
        <v>0</v>
      </c>
      <c r="BO393" s="196" t="n">
        <f aca="false">IF(Q393&gt;0,1,0)</f>
        <v>0</v>
      </c>
      <c r="BP393" s="196" t="n">
        <f aca="false">IF(R393&gt;0,1,0)</f>
        <v>0</v>
      </c>
      <c r="BQ393" s="196" t="n">
        <f aca="false">IF(S393&gt;0,1,0)</f>
        <v>0</v>
      </c>
      <c r="BR393" s="196" t="n">
        <f aca="false">IF(T393&gt;0,1,0)</f>
        <v>0</v>
      </c>
      <c r="BS393" s="196" t="n">
        <f aca="false">IF(U393&gt;0,1,0)</f>
        <v>0</v>
      </c>
      <c r="BT393" s="197" t="n">
        <f aca="false">IF(SUM(BN393:BS393)&lt;=1,0,164)</f>
        <v>0</v>
      </c>
      <c r="CA393" s="27"/>
      <c r="CB393" s="199" t="str">
        <f aca="false">IF(ROUND(EJ393,2)=0,"",ROUND((K393-EJ393),2))</f>
        <v/>
      </c>
      <c r="CC393" s="200" t="str">
        <f aca="false">IF(CB393=0,"OK.",IF(CB393="","","Popraw  ;)"))</f>
        <v/>
      </c>
      <c r="CD393" s="201" t="str">
        <f aca="false">IF(ROWS(AP393:AP394)&gt;2,"Pamiętaj o wpisaniu WYPEŁNIONE do kol. z Filtrem","")</f>
        <v/>
      </c>
      <c r="CE393" s="217"/>
      <c r="CF393" s="218"/>
      <c r="CG393" s="218"/>
      <c r="CH393" s="218"/>
      <c r="CI393" s="220"/>
      <c r="CJ393" s="27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05" t="b">
        <f aca="false">ISNUMBER(D393)</f>
        <v>0</v>
      </c>
      <c r="CV393" s="206" t="b">
        <f aca="false">ISBLANK(D393)</f>
        <v>1</v>
      </c>
      <c r="CW393" s="189" t="b">
        <f aca="false">IF(CU393=CV393,FALSE(),TRUE())</f>
        <v>1</v>
      </c>
      <c r="CX393" s="55" t="n">
        <f aca="false">IF(CW393=TRUE(),0,1)</f>
        <v>0</v>
      </c>
      <c r="CY393" s="17"/>
      <c r="CZ393" s="55" t="n">
        <f aca="false">CX393</f>
        <v>0</v>
      </c>
      <c r="DA393" s="208" t="n">
        <f aca="false">IF(CZ393=0,DA392,CZ393)</f>
        <v>1</v>
      </c>
      <c r="DB393" s="161" t="n">
        <f aca="false">IF(DA393=1,1,IF(DA393=10,10,IF(DA393=20,20,10)))</f>
        <v>1</v>
      </c>
      <c r="DC393" s="222"/>
      <c r="DD393" s="208" t="n">
        <f aca="false">IF(DB393=1,1,0)</f>
        <v>1</v>
      </c>
      <c r="DE393" s="209" t="n">
        <f aca="false">DD393*K393</f>
        <v>0</v>
      </c>
      <c r="DF393" s="209" t="n">
        <f aca="false">DD393*M393</f>
        <v>0</v>
      </c>
      <c r="DG393" s="210"/>
      <c r="DH393" s="43"/>
      <c r="DI393" s="211"/>
      <c r="DJ393" s="112"/>
      <c r="DK393" s="162" t="n">
        <f aca="false">IF(DB393=1,M393,0)</f>
        <v>0</v>
      </c>
      <c r="DL393" s="212" t="n">
        <f aca="false">IF(AND(CZ393=1,DD393=1),2,DD393)</f>
        <v>1</v>
      </c>
      <c r="DM393" s="55" t="n">
        <f aca="false">IF(AND(DL393=2,DL394=2),2,IF(AND(DL393=2,DL394=1),3,DL393))</f>
        <v>1</v>
      </c>
      <c r="DN393" s="55" t="n">
        <f aca="false">IF(DM393=2,2,IF(AND(DM393=3,DM395=1),4,DM393))</f>
        <v>1</v>
      </c>
      <c r="DO393" s="55" t="n">
        <f aca="false">IF(DN393=2,2,IF(AND(DN393=4,DN396=1),5,DN393))</f>
        <v>1</v>
      </c>
      <c r="DP393" s="55" t="n">
        <f aca="false">IF(DO393=2,2,IF(AND(DO393=5,DO397=1),6,DO393))</f>
        <v>1</v>
      </c>
      <c r="DQ393" s="55" t="n">
        <f aca="false">IF(DP393=2,2,IF(AND(DP393=6,DP398=1),7,DP393))</f>
        <v>1</v>
      </c>
      <c r="DR393" s="55" t="n">
        <f aca="false">IF(DQ393=2,2,IF(AND(DQ393=7,DQ399=1),8,DQ393))</f>
        <v>1</v>
      </c>
      <c r="DS393" s="55" t="n">
        <f aca="false">IF(DR393=2,2,IF(AND(DR393=8,DR400=1),9,DR393))</f>
        <v>1</v>
      </c>
      <c r="DT393" s="55" t="n">
        <f aca="false">IF(DS393=2,2,IF(AND(DS393=9,DS401=1),10,DS393))</f>
        <v>1</v>
      </c>
      <c r="DU393" s="55" t="n">
        <f aca="false">IF(DT393=2,2,IF(AND(DT393=10,DT712=1),11,DT393))</f>
        <v>1</v>
      </c>
      <c r="DV393" s="55" t="n">
        <f aca="false">IF(DU393=2,2,IF(AND(DU393=11,DU716=1),12,DU393))</f>
        <v>1</v>
      </c>
      <c r="DW393" s="55" t="n">
        <f aca="false">IF(DV393=2,2,IF(AND(DV393=12,DV717=1),13,DV393))</f>
        <v>1</v>
      </c>
      <c r="DX393" s="55" t="n">
        <f aca="false">IF(DW393=2,2,IF(AND(DW393=13,DW718=1),14,DW393))</f>
        <v>1</v>
      </c>
      <c r="DY393" s="55" t="n">
        <f aca="false">IF(DX393=2,2,IF(AND(DX393=14,DX719=1),15,DX393))</f>
        <v>1</v>
      </c>
      <c r="DZ393" s="55" t="n">
        <f aca="false">IF(DY393=2,2,IF(AND(DY393=15,DY720=1),16,DY393))</f>
        <v>1</v>
      </c>
      <c r="EA393" s="55" t="n">
        <f aca="false">IF(DZ393=2,2,IF(AND(DZ393=16,DZ721=1),17,DZ393))</f>
        <v>1</v>
      </c>
      <c r="EB393" s="55" t="n">
        <f aca="false">IF(EA393=2,2,IF(AND(EA393=17,EA722=1),18,EA393))</f>
        <v>1</v>
      </c>
      <c r="EC393" s="213" t="n">
        <f aca="false">IF(EB393=2,2,IF(AND(EB393=18,EB723=1),19,EB393))</f>
        <v>1</v>
      </c>
      <c r="ED393" s="214" t="n">
        <f aca="false">IF(EC393=2,DK393,IF(EC393=3,(DK393+DK394),IF(EC393=4,(DK393+DK394+DK395),IF(EC393=5,(DK393+DK394+DK395+DK396),IF(EC393=6,(DK393+DK394+DK395+DK396+DK397),IF(EC393=7,(DK393+DK394+DK395+DK396+DK397+DK398),0))))))</f>
        <v>0</v>
      </c>
      <c r="EE393" s="215" t="n">
        <f aca="false">IF(EC393=8,(DK393+DK394+DK395+DK396+DK397+DK398+DK399),IF(EC393=9,(DK393+DK394+DK395+DK396+DK397+DK398+DK399+DK400),IF(EC393=10,(DK393+DK394+DK395+DK396+DK397+DK398+DK399+DK400+DK401),IF(EC393=11,(DK393+DK394+DK395+DK396+DK397+DK398+DK399+DK400+DK401+DK712),IF(EC393=12,(DK393+DK394+DK395+DK396+DK397+DK398+DK399+DK400+DK401+DK712+DK716),IF(EC393=13,(DK393+DK394+DK395+DK396+DK397+DK398+DK399+DK400+DK401+DK712+DK716+DK717),0))))))</f>
        <v>0</v>
      </c>
      <c r="EF393" s="215" t="n">
        <f aca="false">IF(EC393=14,SUM(DK393:DK718),IF(EC393=15,SUM(DK393:DK719),IF(EC393=16,SUM(DK393:DK720),IF(EC393=17,SUM(DK393:DK721),IF(EC393=18,SUM(DK393:DK722),IF(EC393=19,SUM(DK393:DK722),0))))))</f>
        <v>0</v>
      </c>
      <c r="EG393" s="216" t="n">
        <f aca="false">ED393+EE393+EF393</f>
        <v>0</v>
      </c>
      <c r="EH393" s="215"/>
      <c r="EI393" s="216"/>
      <c r="EJ393" s="113" t="n">
        <f aca="false">EG393+EI393</f>
        <v>0</v>
      </c>
      <c r="EK393" s="113"/>
      <c r="EL393" s="113"/>
      <c r="EM393" s="113"/>
      <c r="EN393" s="113"/>
    </row>
    <row r="394" s="16" customFormat="true" ht="27" hidden="false" customHeight="true" outlineLevel="0" collapsed="false">
      <c r="B394" s="164" t="str">
        <f aca="false">IF(M394&gt;0,"Wypełnione","")</f>
        <v/>
      </c>
      <c r="C394" s="165" t="str">
        <f aca="false">IF(AU394=1,SUM(AU$11:AU394),"")</f>
        <v/>
      </c>
      <c r="D394" s="166"/>
      <c r="E394" s="167"/>
      <c r="F394" s="168"/>
      <c r="G394" s="169"/>
      <c r="H394" s="170"/>
      <c r="I394" s="168"/>
      <c r="J394" s="169"/>
      <c r="K394" s="170"/>
      <c r="L394" s="171"/>
      <c r="M394" s="172"/>
      <c r="N394" s="173"/>
      <c r="O394" s="173"/>
      <c r="P394" s="174"/>
      <c r="Q394" s="175"/>
      <c r="R394" s="175"/>
      <c r="S394" s="175"/>
      <c r="T394" s="175"/>
      <c r="U394" s="176"/>
      <c r="V394" s="177"/>
      <c r="W394" s="178"/>
      <c r="X394" s="178"/>
      <c r="Y394" s="178"/>
      <c r="Z394" s="178"/>
      <c r="AA394" s="178"/>
      <c r="AB394" s="178"/>
      <c r="AC394" s="178"/>
      <c r="AD394" s="178"/>
      <c r="AE394" s="179"/>
      <c r="AF394" s="180"/>
      <c r="AG394" s="177"/>
      <c r="AH394" s="178"/>
      <c r="AI394" s="181"/>
      <c r="AJ394" s="182"/>
      <c r="AK394" s="169"/>
      <c r="AL394" s="183"/>
      <c r="AM394" s="184"/>
      <c r="AN394" s="184"/>
      <c r="AO394" s="183"/>
      <c r="AP394" s="185"/>
      <c r="AQ394" s="186" t="str">
        <f aca="false">IF(BG394+BJ394&gt;0,"Wpisz miarę.","")</f>
        <v/>
      </c>
      <c r="AR394" s="187" t="n">
        <v>1</v>
      </c>
      <c r="AU394" s="188" t="n">
        <f aca="false">AW394</f>
        <v>0</v>
      </c>
      <c r="AV394" s="189" t="b">
        <f aca="false">ISNONTEXT(D394)</f>
        <v>1</v>
      </c>
      <c r="AW394" s="55" t="n">
        <f aca="false">IF(AV394=TRUE(),0,1)</f>
        <v>0</v>
      </c>
      <c r="AX394" s="190" t="n">
        <f aca="false">IF(D394=0,1,COUNTIF(D$12:D$401,D394))</f>
        <v>1</v>
      </c>
      <c r="AY394" s="191" t="n">
        <f aca="false">IF(AX394&gt;1,1,0)</f>
        <v>0</v>
      </c>
      <c r="BD394" s="193"/>
      <c r="BE394" s="193"/>
      <c r="BG394" s="194" t="n">
        <f aca="false">IF(AND(BH394&gt;0,BI394=0),1,0)</f>
        <v>0</v>
      </c>
      <c r="BH394" s="195" t="n">
        <f aca="false">AE394</f>
        <v>0</v>
      </c>
      <c r="BI394" s="187" t="n">
        <f aca="false">AF394</f>
        <v>0</v>
      </c>
      <c r="BJ394" s="194" t="n">
        <f aca="false">IF(AND(BK394&gt;0,BL394=0),1,0)</f>
        <v>0</v>
      </c>
      <c r="BK394" s="195" t="n">
        <f aca="false">AJ394</f>
        <v>0</v>
      </c>
      <c r="BL394" s="187" t="n">
        <f aca="false">AK394</f>
        <v>0</v>
      </c>
      <c r="BN394" s="196" t="n">
        <f aca="false">IF(P394&gt;0,1,0)</f>
        <v>0</v>
      </c>
      <c r="BO394" s="196" t="n">
        <f aca="false">IF(Q394&gt;0,1,0)</f>
        <v>0</v>
      </c>
      <c r="BP394" s="196" t="n">
        <f aca="false">IF(R394&gt;0,1,0)</f>
        <v>0</v>
      </c>
      <c r="BQ394" s="196" t="n">
        <f aca="false">IF(S394&gt;0,1,0)</f>
        <v>0</v>
      </c>
      <c r="BR394" s="196" t="n">
        <f aca="false">IF(T394&gt;0,1,0)</f>
        <v>0</v>
      </c>
      <c r="BS394" s="196" t="n">
        <f aca="false">IF(U394&gt;0,1,0)</f>
        <v>0</v>
      </c>
      <c r="BT394" s="197" t="n">
        <f aca="false">IF(SUM(BN394:BS394)&lt;=1,0,164)</f>
        <v>0</v>
      </c>
      <c r="CA394" s="27"/>
      <c r="CB394" s="199" t="str">
        <f aca="false">IF(ROUND(EJ394,2)=0,"",ROUND((K394-EJ394),2))</f>
        <v/>
      </c>
      <c r="CC394" s="200" t="str">
        <f aca="false">IF(CB394=0,"OK.",IF(CB394="","","Popraw  ;)"))</f>
        <v/>
      </c>
      <c r="CD394" s="201" t="str">
        <f aca="false">IF(ROWS(AP394:AP395)&gt;2,"Pamiętaj o wpisaniu WYPEŁNIONE do kol. z Filtrem","")</f>
        <v/>
      </c>
      <c r="CE394" s="217"/>
      <c r="CF394" s="218"/>
      <c r="CG394" s="218"/>
      <c r="CH394" s="218"/>
      <c r="CI394" s="220"/>
      <c r="CJ394" s="27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05" t="b">
        <f aca="false">ISNUMBER(D394)</f>
        <v>0</v>
      </c>
      <c r="CV394" s="206" t="b">
        <f aca="false">ISBLANK(D394)</f>
        <v>1</v>
      </c>
      <c r="CW394" s="189" t="b">
        <f aca="false">IF(CU394=CV394,FALSE(),TRUE())</f>
        <v>1</v>
      </c>
      <c r="CX394" s="55" t="n">
        <f aca="false">IF(CW394=TRUE(),0,1)</f>
        <v>0</v>
      </c>
      <c r="CY394" s="17"/>
      <c r="CZ394" s="55" t="n">
        <f aca="false">CX394</f>
        <v>0</v>
      </c>
      <c r="DA394" s="208" t="n">
        <f aca="false">IF(CZ394=0,DA393,CZ394)</f>
        <v>1</v>
      </c>
      <c r="DB394" s="161" t="n">
        <f aca="false">IF(DA394=1,1,IF(DA394=10,10,IF(DA394=20,20,10)))</f>
        <v>1</v>
      </c>
      <c r="DC394" s="222"/>
      <c r="DD394" s="208" t="n">
        <f aca="false">IF(DB394=1,1,0)</f>
        <v>1</v>
      </c>
      <c r="DE394" s="209" t="n">
        <f aca="false">DD394*K394</f>
        <v>0</v>
      </c>
      <c r="DF394" s="209" t="n">
        <f aca="false">DD394*M394</f>
        <v>0</v>
      </c>
      <c r="DG394" s="210"/>
      <c r="DH394" s="43"/>
      <c r="DI394" s="211"/>
      <c r="DJ394" s="112"/>
      <c r="DK394" s="162" t="n">
        <f aca="false">IF(DB394=1,M394,0)</f>
        <v>0</v>
      </c>
      <c r="DL394" s="212" t="n">
        <f aca="false">IF(AND(CZ394=1,DD394=1),2,DD394)</f>
        <v>1</v>
      </c>
      <c r="DM394" s="55" t="n">
        <f aca="false">IF(AND(DL394=2,DL395=2),2,IF(AND(DL394=2,DL395=1),3,DL394))</f>
        <v>1</v>
      </c>
      <c r="DN394" s="55" t="n">
        <f aca="false">IF(DM394=2,2,IF(AND(DM394=3,DM396=1),4,DM394))</f>
        <v>1</v>
      </c>
      <c r="DO394" s="55" t="n">
        <f aca="false">IF(DN394=2,2,IF(AND(DN394=4,DN397=1),5,DN394))</f>
        <v>1</v>
      </c>
      <c r="DP394" s="55" t="n">
        <f aca="false">IF(DO394=2,2,IF(AND(DO394=5,DO398=1),6,DO394))</f>
        <v>1</v>
      </c>
      <c r="DQ394" s="55" t="n">
        <f aca="false">IF(DP394=2,2,IF(AND(DP394=6,DP399=1),7,DP394))</f>
        <v>1</v>
      </c>
      <c r="DR394" s="55" t="n">
        <f aca="false">IF(DQ394=2,2,IF(AND(DQ394=7,DQ400=1),8,DQ394))</f>
        <v>1</v>
      </c>
      <c r="DS394" s="55" t="n">
        <f aca="false">IF(DR394=2,2,IF(AND(DR394=8,DR401=1),9,DR394))</f>
        <v>1</v>
      </c>
      <c r="DT394" s="55" t="n">
        <f aca="false">IF(DS394=2,2,IF(AND(DS394=9,DS712=1),10,DS394))</f>
        <v>1</v>
      </c>
      <c r="DU394" s="55" t="n">
        <f aca="false">IF(DT394=2,2,IF(AND(DT394=10,DT716=1),11,DT394))</f>
        <v>1</v>
      </c>
      <c r="DV394" s="55" t="n">
        <f aca="false">IF(DU394=2,2,IF(AND(DU394=11,DU717=1),12,DU394))</f>
        <v>1</v>
      </c>
      <c r="DW394" s="55" t="n">
        <f aca="false">IF(DV394=2,2,IF(AND(DV394=12,DV718=1),13,DV394))</f>
        <v>1</v>
      </c>
      <c r="DX394" s="55" t="n">
        <f aca="false">IF(DW394=2,2,IF(AND(DW394=13,DW719=1),14,DW394))</f>
        <v>1</v>
      </c>
      <c r="DY394" s="55" t="n">
        <f aca="false">IF(DX394=2,2,IF(AND(DX394=14,DX720=1),15,DX394))</f>
        <v>1</v>
      </c>
      <c r="DZ394" s="55" t="n">
        <f aca="false">IF(DY394=2,2,IF(AND(DY394=15,DY721=1),16,DY394))</f>
        <v>1</v>
      </c>
      <c r="EA394" s="55" t="n">
        <f aca="false">IF(DZ394=2,2,IF(AND(DZ394=16,DZ722=1),17,DZ394))</f>
        <v>1</v>
      </c>
      <c r="EB394" s="55" t="n">
        <f aca="false">IF(EA394=2,2,IF(AND(EA394=17,EA723=1),18,EA394))</f>
        <v>1</v>
      </c>
      <c r="EC394" s="213" t="n">
        <f aca="false">IF(EB394=2,2,IF(AND(EB394=18,EB724=1),19,EB394))</f>
        <v>1</v>
      </c>
      <c r="ED394" s="214" t="n">
        <f aca="false">IF(EC394=2,DK394,IF(EC394=3,(DK394+DK395),IF(EC394=4,(DK394+DK395+DK396),IF(EC394=5,(DK394+DK395+DK396+DK397),IF(EC394=6,(DK394+DK395+DK396+DK397+DK398),IF(EC394=7,(DK394+DK395+DK396+DK397+DK398+DK399),0))))))</f>
        <v>0</v>
      </c>
      <c r="EE394" s="215" t="n">
        <f aca="false">IF(EC394=8,(DK394+DK395+DK396+DK397+DK398+DK399+DK400),IF(EC394=9,(DK394+DK395+DK396+DK397+DK398+DK399+DK400+DK401),IF(EC394=10,(DK394+DK395+DK396+DK397+DK398+DK399+DK400+DK401+DK712),IF(EC394=11,(DK394+DK395+DK396+DK397+DK398+DK399+DK400+DK401+DK712+DK716),IF(EC394=12,(DK394+DK395+DK396+DK397+DK398+DK399+DK400+DK401+DK712+DK716+DK717),IF(EC394=13,(DK394+DK395+DK396+DK397+DK398+DK399+DK400+DK401+DK712+DK716+DK717+DK718),0))))))</f>
        <v>0</v>
      </c>
      <c r="EF394" s="215" t="n">
        <f aca="false">IF(EC394=14,SUM(DK394:DK719),IF(EC394=15,SUM(DK394:DK720),IF(EC394=16,SUM(DK394:DK721),IF(EC394=17,SUM(DK394:DK722),IF(EC394=18,SUM(DK394:DK722),IF(EC394=19,SUM(DK394:DK722),0))))))</f>
        <v>0</v>
      </c>
      <c r="EG394" s="216" t="n">
        <f aca="false">ED394+EE394+EF394</f>
        <v>0</v>
      </c>
      <c r="EH394" s="215"/>
      <c r="EI394" s="216"/>
      <c r="EJ394" s="113" t="n">
        <f aca="false">EG394+EI394</f>
        <v>0</v>
      </c>
      <c r="EK394" s="113"/>
      <c r="EL394" s="113"/>
      <c r="EM394" s="113"/>
      <c r="EN394" s="113"/>
    </row>
    <row r="395" s="16" customFormat="true" ht="27" hidden="false" customHeight="true" outlineLevel="0" collapsed="false">
      <c r="B395" s="164" t="str">
        <f aca="false">IF(M395&gt;0,"Wypełnione","")</f>
        <v/>
      </c>
      <c r="C395" s="165" t="str">
        <f aca="false">IF(AU395=1,SUM(AU$11:AU395),"")</f>
        <v/>
      </c>
      <c r="D395" s="166"/>
      <c r="E395" s="167"/>
      <c r="F395" s="168"/>
      <c r="G395" s="169"/>
      <c r="H395" s="170"/>
      <c r="I395" s="168"/>
      <c r="J395" s="169"/>
      <c r="K395" s="170"/>
      <c r="L395" s="171"/>
      <c r="M395" s="172"/>
      <c r="N395" s="173"/>
      <c r="O395" s="173"/>
      <c r="P395" s="174"/>
      <c r="Q395" s="175"/>
      <c r="R395" s="175"/>
      <c r="S395" s="175"/>
      <c r="T395" s="175"/>
      <c r="U395" s="176"/>
      <c r="V395" s="177"/>
      <c r="W395" s="178"/>
      <c r="X395" s="178"/>
      <c r="Y395" s="178"/>
      <c r="Z395" s="178"/>
      <c r="AA395" s="178"/>
      <c r="AB395" s="178"/>
      <c r="AC395" s="178"/>
      <c r="AD395" s="178"/>
      <c r="AE395" s="179"/>
      <c r="AF395" s="180"/>
      <c r="AG395" s="177"/>
      <c r="AH395" s="178"/>
      <c r="AI395" s="181"/>
      <c r="AJ395" s="182"/>
      <c r="AK395" s="169"/>
      <c r="AL395" s="183"/>
      <c r="AM395" s="184"/>
      <c r="AN395" s="184"/>
      <c r="AO395" s="183"/>
      <c r="AP395" s="185"/>
      <c r="AQ395" s="186" t="str">
        <f aca="false">IF(BG395+BJ395&gt;0,"Wpisz miarę.","")</f>
        <v/>
      </c>
      <c r="AR395" s="187" t="n">
        <v>1</v>
      </c>
      <c r="AU395" s="188" t="n">
        <f aca="false">AW395</f>
        <v>0</v>
      </c>
      <c r="AV395" s="189" t="b">
        <f aca="false">ISNONTEXT(D395)</f>
        <v>1</v>
      </c>
      <c r="AW395" s="55" t="n">
        <f aca="false">IF(AV395=TRUE(),0,1)</f>
        <v>0</v>
      </c>
      <c r="AX395" s="190" t="n">
        <f aca="false">IF(D395=0,1,COUNTIF(D$12:D$401,D395))</f>
        <v>1</v>
      </c>
      <c r="AY395" s="191" t="n">
        <f aca="false">IF(AX395&gt;1,1,0)</f>
        <v>0</v>
      </c>
      <c r="BD395" s="193"/>
      <c r="BE395" s="193"/>
      <c r="BG395" s="194" t="n">
        <f aca="false">IF(AND(BH395&gt;0,BI395=0),1,0)</f>
        <v>0</v>
      </c>
      <c r="BH395" s="195" t="n">
        <f aca="false">AE395</f>
        <v>0</v>
      </c>
      <c r="BI395" s="187" t="n">
        <f aca="false">AF395</f>
        <v>0</v>
      </c>
      <c r="BJ395" s="194" t="n">
        <f aca="false">IF(AND(BK395&gt;0,BL395=0),1,0)</f>
        <v>0</v>
      </c>
      <c r="BK395" s="195" t="n">
        <f aca="false">AJ395</f>
        <v>0</v>
      </c>
      <c r="BL395" s="187" t="n">
        <f aca="false">AK395</f>
        <v>0</v>
      </c>
      <c r="BN395" s="196" t="n">
        <f aca="false">IF(P395&gt;0,1,0)</f>
        <v>0</v>
      </c>
      <c r="BO395" s="196" t="n">
        <f aca="false">IF(Q395&gt;0,1,0)</f>
        <v>0</v>
      </c>
      <c r="BP395" s="196" t="n">
        <f aca="false">IF(R395&gt;0,1,0)</f>
        <v>0</v>
      </c>
      <c r="BQ395" s="196" t="n">
        <f aca="false">IF(S395&gt;0,1,0)</f>
        <v>0</v>
      </c>
      <c r="BR395" s="196" t="n">
        <f aca="false">IF(T395&gt;0,1,0)</f>
        <v>0</v>
      </c>
      <c r="BS395" s="196" t="n">
        <f aca="false">IF(U395&gt;0,1,0)</f>
        <v>0</v>
      </c>
      <c r="BT395" s="197" t="n">
        <f aca="false">IF(SUM(BN395:BS395)&lt;=1,0,164)</f>
        <v>0</v>
      </c>
      <c r="CA395" s="27"/>
      <c r="CB395" s="199" t="str">
        <f aca="false">IF(ROUND(EJ395,2)=0,"",ROUND((K395-EJ395),2))</f>
        <v/>
      </c>
      <c r="CC395" s="200" t="str">
        <f aca="false">IF(CB395=0,"OK.",IF(CB395="","","Popraw  ;)"))</f>
        <v/>
      </c>
      <c r="CD395" s="201" t="str">
        <f aca="false">IF(ROWS(AP395:AP396)&gt;2,"Pamiętaj o wpisaniu WYPEŁNIONE do kol. z Filtrem","")</f>
        <v/>
      </c>
      <c r="CE395" s="217"/>
      <c r="CF395" s="218"/>
      <c r="CG395" s="218"/>
      <c r="CH395" s="218"/>
      <c r="CI395" s="220"/>
      <c r="CJ395" s="27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05" t="b">
        <f aca="false">ISNUMBER(D395)</f>
        <v>0</v>
      </c>
      <c r="CV395" s="206" t="b">
        <f aca="false">ISBLANK(D395)</f>
        <v>1</v>
      </c>
      <c r="CW395" s="189" t="b">
        <f aca="false">IF(CU395=CV395,FALSE(),TRUE())</f>
        <v>1</v>
      </c>
      <c r="CX395" s="55" t="n">
        <f aca="false">IF(CW395=TRUE(),0,1)</f>
        <v>0</v>
      </c>
      <c r="CY395" s="17"/>
      <c r="CZ395" s="55" t="n">
        <f aca="false">CX395</f>
        <v>0</v>
      </c>
      <c r="DA395" s="208" t="n">
        <f aca="false">IF(CZ395=0,DA394,CZ395)</f>
        <v>1</v>
      </c>
      <c r="DB395" s="161" t="n">
        <f aca="false">IF(DA395=1,1,IF(DA395=10,10,IF(DA395=20,20,10)))</f>
        <v>1</v>
      </c>
      <c r="DC395" s="222"/>
      <c r="DD395" s="208" t="n">
        <f aca="false">IF(DB395=1,1,0)</f>
        <v>1</v>
      </c>
      <c r="DE395" s="209" t="n">
        <f aca="false">DD395*K395</f>
        <v>0</v>
      </c>
      <c r="DF395" s="209" t="n">
        <f aca="false">DD395*M395</f>
        <v>0</v>
      </c>
      <c r="DG395" s="210"/>
      <c r="DH395" s="43"/>
      <c r="DI395" s="211"/>
      <c r="DJ395" s="112"/>
      <c r="DK395" s="162" t="n">
        <f aca="false">IF(DB395=1,M395,0)</f>
        <v>0</v>
      </c>
      <c r="DL395" s="212" t="n">
        <f aca="false">IF(AND(CZ395=1,DD395=1),2,DD395)</f>
        <v>1</v>
      </c>
      <c r="DM395" s="55" t="n">
        <f aca="false">IF(AND(DL395=2,DL396=2),2,IF(AND(DL395=2,DL396=1),3,DL395))</f>
        <v>1</v>
      </c>
      <c r="DN395" s="55" t="n">
        <f aca="false">IF(DM395=2,2,IF(AND(DM395=3,DM397=1),4,DM395))</f>
        <v>1</v>
      </c>
      <c r="DO395" s="55" t="n">
        <f aca="false">IF(DN395=2,2,IF(AND(DN395=4,DN398=1),5,DN395))</f>
        <v>1</v>
      </c>
      <c r="DP395" s="55" t="n">
        <f aca="false">IF(DO395=2,2,IF(AND(DO395=5,DO399=1),6,DO395))</f>
        <v>1</v>
      </c>
      <c r="DQ395" s="55" t="n">
        <f aca="false">IF(DP395=2,2,IF(AND(DP395=6,DP400=1),7,DP395))</f>
        <v>1</v>
      </c>
      <c r="DR395" s="55" t="n">
        <f aca="false">IF(DQ395=2,2,IF(AND(DQ395=7,DQ401=1),8,DQ395))</f>
        <v>1</v>
      </c>
      <c r="DS395" s="55" t="n">
        <f aca="false">IF(DR395=2,2,IF(AND(DR395=8,DR712=1),9,DR395))</f>
        <v>1</v>
      </c>
      <c r="DT395" s="55" t="n">
        <f aca="false">IF(DS395=2,2,IF(AND(DS395=9,DS716=1),10,DS395))</f>
        <v>1</v>
      </c>
      <c r="DU395" s="55" t="n">
        <f aca="false">IF(DT395=2,2,IF(AND(DT395=10,DT717=1),11,DT395))</f>
        <v>1</v>
      </c>
      <c r="DV395" s="55" t="n">
        <f aca="false">IF(DU395=2,2,IF(AND(DU395=11,DU718=1),12,DU395))</f>
        <v>1</v>
      </c>
      <c r="DW395" s="55" t="n">
        <f aca="false">IF(DV395=2,2,IF(AND(DV395=12,DV719=1),13,DV395))</f>
        <v>1</v>
      </c>
      <c r="DX395" s="55" t="n">
        <f aca="false">IF(DW395=2,2,IF(AND(DW395=13,DW720=1),14,DW395))</f>
        <v>1</v>
      </c>
      <c r="DY395" s="55" t="n">
        <f aca="false">IF(DX395=2,2,IF(AND(DX395=14,DX721=1),15,DX395))</f>
        <v>1</v>
      </c>
      <c r="DZ395" s="55" t="n">
        <f aca="false">IF(DY395=2,2,IF(AND(DY395=15,DY722=1),16,DY395))</f>
        <v>1</v>
      </c>
      <c r="EA395" s="55" t="n">
        <f aca="false">IF(DZ395=2,2,IF(AND(DZ395=16,DZ723=1),17,DZ395))</f>
        <v>1</v>
      </c>
      <c r="EB395" s="55" t="n">
        <f aca="false">IF(EA395=2,2,IF(AND(EA395=17,EA724=1),18,EA395))</f>
        <v>1</v>
      </c>
      <c r="EC395" s="213" t="n">
        <f aca="false">IF(EB395=2,2,IF(AND(EB395=18,EB725=1),19,EB395))</f>
        <v>1</v>
      </c>
      <c r="ED395" s="214" t="n">
        <f aca="false">IF(EC395=2,DK395,IF(EC395=3,(DK395+DK396),IF(EC395=4,(DK395+DK396+DK397),IF(EC395=5,(DK395+DK396+DK397+DK398),IF(EC395=6,(DK395+DK396+DK397+DK398+DK399),IF(EC395=7,(DK395+DK396+DK397+DK398+DK399+DK400),0))))))</f>
        <v>0</v>
      </c>
      <c r="EE395" s="215" t="n">
        <f aca="false">IF(EC395=8,(DK395+DK396+DK397+DK398+DK399+DK400+DK401),IF(EC395=9,(DK395+DK396+DK397+DK398+DK399+DK400+DK401+DK712),IF(EC395=10,(DK395+DK396+DK397+DK398+DK399+DK400+DK401+DK712+DK716),IF(EC395=11,(DK395+DK396+DK397+DK398+DK399+DK400+DK401+DK712+DK716+DK717),IF(EC395=12,(DK395+DK396+DK397+DK398+DK399+DK400+DK401+DK712+DK716+DK717+DK718),IF(EC395=13,(DK395+DK396+DK397+DK398+DK399+DK400+DK401+DK712+DK716+DK717+DK718+DK719),0))))))</f>
        <v>0</v>
      </c>
      <c r="EF395" s="215" t="n">
        <f aca="false">IF(EC395=14,SUM(DK395:DK720),IF(EC395=15,SUM(DK395:DK721),IF(EC395=16,SUM(DK395:DK722),IF(EC395=17,SUM(DK395:DK722),IF(EC395=18,SUM(DK395:DK722),IF(EC395=19,SUM(DK395:DK722),0))))))</f>
        <v>0</v>
      </c>
      <c r="EG395" s="216" t="n">
        <f aca="false">ED395+EE395+EF395</f>
        <v>0</v>
      </c>
      <c r="EH395" s="215"/>
      <c r="EI395" s="216"/>
      <c r="EJ395" s="113" t="n">
        <f aca="false">EG395+EI395</f>
        <v>0</v>
      </c>
      <c r="EK395" s="113"/>
      <c r="EL395" s="113"/>
      <c r="EM395" s="113"/>
      <c r="EN395" s="113"/>
    </row>
    <row r="396" s="16" customFormat="true" ht="27" hidden="false" customHeight="true" outlineLevel="0" collapsed="false">
      <c r="B396" s="164" t="str">
        <f aca="false">IF(M396&gt;0,"Wypełnione","")</f>
        <v/>
      </c>
      <c r="C396" s="165" t="str">
        <f aca="false">IF(AU396=1,SUM(AU$11:AU396),"")</f>
        <v/>
      </c>
      <c r="D396" s="166"/>
      <c r="E396" s="167"/>
      <c r="F396" s="168"/>
      <c r="G396" s="169"/>
      <c r="H396" s="170"/>
      <c r="I396" s="168"/>
      <c r="J396" s="169"/>
      <c r="K396" s="170"/>
      <c r="L396" s="171"/>
      <c r="M396" s="172"/>
      <c r="N396" s="173"/>
      <c r="O396" s="173"/>
      <c r="P396" s="174"/>
      <c r="Q396" s="175"/>
      <c r="R396" s="175"/>
      <c r="S396" s="175"/>
      <c r="T396" s="175"/>
      <c r="U396" s="176"/>
      <c r="V396" s="177"/>
      <c r="W396" s="178"/>
      <c r="X396" s="178"/>
      <c r="Y396" s="178"/>
      <c r="Z396" s="178"/>
      <c r="AA396" s="178"/>
      <c r="AB396" s="178"/>
      <c r="AC396" s="178"/>
      <c r="AD396" s="178"/>
      <c r="AE396" s="179"/>
      <c r="AF396" s="180"/>
      <c r="AG396" s="177"/>
      <c r="AH396" s="178"/>
      <c r="AI396" s="181"/>
      <c r="AJ396" s="182"/>
      <c r="AK396" s="169"/>
      <c r="AL396" s="183"/>
      <c r="AM396" s="184"/>
      <c r="AN396" s="184"/>
      <c r="AO396" s="183"/>
      <c r="AP396" s="185"/>
      <c r="AQ396" s="186" t="str">
        <f aca="false">IF(BG396+BJ396&gt;0,"Wpisz miarę.","")</f>
        <v/>
      </c>
      <c r="AR396" s="187" t="n">
        <v>1</v>
      </c>
      <c r="AU396" s="188" t="n">
        <f aca="false">AW396</f>
        <v>0</v>
      </c>
      <c r="AV396" s="207" t="b">
        <f aca="false">ISNONTEXT(D396)</f>
        <v>1</v>
      </c>
      <c r="AW396" s="55" t="n">
        <f aca="false">IF(AV396=TRUE(),0,1)</f>
        <v>0</v>
      </c>
      <c r="AX396" s="190" t="n">
        <f aca="false">IF(D396=0,1,COUNTIF(D$12:D$401,D396))</f>
        <v>1</v>
      </c>
      <c r="AY396" s="191" t="n">
        <f aca="false">IF(AX396&gt;1,1,0)</f>
        <v>0</v>
      </c>
      <c r="BD396" s="193"/>
      <c r="BE396" s="193"/>
      <c r="BG396" s="194" t="n">
        <f aca="false">IF(AND(BH396&gt;0,BI396=0),1,0)</f>
        <v>0</v>
      </c>
      <c r="BH396" s="195" t="n">
        <f aca="false">AE396</f>
        <v>0</v>
      </c>
      <c r="BI396" s="187" t="n">
        <f aca="false">AF396</f>
        <v>0</v>
      </c>
      <c r="BJ396" s="194" t="n">
        <f aca="false">IF(AND(BK396&gt;0,BL396=0),1,0)</f>
        <v>0</v>
      </c>
      <c r="BK396" s="195" t="n">
        <f aca="false">AJ396</f>
        <v>0</v>
      </c>
      <c r="BL396" s="187" t="n">
        <f aca="false">AK396</f>
        <v>0</v>
      </c>
      <c r="BN396" s="196" t="n">
        <f aca="false">IF(P396&gt;0,1,0)</f>
        <v>0</v>
      </c>
      <c r="BO396" s="196" t="n">
        <f aca="false">IF(Q396&gt;0,1,0)</f>
        <v>0</v>
      </c>
      <c r="BP396" s="196" t="n">
        <f aca="false">IF(R396&gt;0,1,0)</f>
        <v>0</v>
      </c>
      <c r="BQ396" s="196" t="n">
        <f aca="false">IF(S396&gt;0,1,0)</f>
        <v>0</v>
      </c>
      <c r="BR396" s="196" t="n">
        <f aca="false">IF(T396&gt;0,1,0)</f>
        <v>0</v>
      </c>
      <c r="BS396" s="196" t="n">
        <f aca="false">IF(U396&gt;0,1,0)</f>
        <v>0</v>
      </c>
      <c r="BT396" s="197" t="n">
        <f aca="false">IF(SUM(BN396:BS396)&lt;=1,0,164)</f>
        <v>0</v>
      </c>
      <c r="CA396" s="27"/>
      <c r="CB396" s="199" t="str">
        <f aca="false">IF(ROUND(EJ396,2)=0,"",ROUND((K396-EJ396),2))</f>
        <v/>
      </c>
      <c r="CC396" s="200" t="str">
        <f aca="false">IF(CB396=0,"OK.",IF(CB396="","","Popraw  ;)"))</f>
        <v/>
      </c>
      <c r="CD396" s="201" t="str">
        <f aca="false">IF(ROWS(AP396:AP397)&gt;2,"Pamiętaj o wpisaniu WYPEŁNIONE do kol. z Filtrem","")</f>
        <v/>
      </c>
      <c r="CE396" s="217"/>
      <c r="CF396" s="218"/>
      <c r="CG396" s="218"/>
      <c r="CH396" s="218"/>
      <c r="CI396" s="220"/>
      <c r="CJ396" s="27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25" t="b">
        <f aca="false">ISNUMBER(D396)</f>
        <v>0</v>
      </c>
      <c r="CV396" s="226" t="b">
        <f aca="false">ISBLANK(D396)</f>
        <v>1</v>
      </c>
      <c r="CW396" s="189" t="b">
        <f aca="false">IF(CU396=CV396,FALSE(),TRUE())</f>
        <v>1</v>
      </c>
      <c r="CX396" s="55" t="n">
        <f aca="false">IF(CW396=TRUE(),0,1)</f>
        <v>0</v>
      </c>
      <c r="CY396" s="17"/>
      <c r="CZ396" s="55" t="n">
        <f aca="false">CX396</f>
        <v>0</v>
      </c>
      <c r="DA396" s="208" t="n">
        <f aca="false">IF(CZ396=0,DA395,CZ396)</f>
        <v>1</v>
      </c>
      <c r="DB396" s="161" t="n">
        <f aca="false">IF(DA396=1,1,IF(DA396=10,10,IF(DA396=20,20,10)))</f>
        <v>1</v>
      </c>
      <c r="DC396" s="222"/>
      <c r="DD396" s="208" t="n">
        <f aca="false">IF(DB396=1,1,0)</f>
        <v>1</v>
      </c>
      <c r="DE396" s="209" t="n">
        <f aca="false">DD396*K396</f>
        <v>0</v>
      </c>
      <c r="DF396" s="209" t="n">
        <f aca="false">DD396*M396</f>
        <v>0</v>
      </c>
      <c r="DG396" s="210"/>
      <c r="DH396" s="43"/>
      <c r="DI396" s="211"/>
      <c r="DJ396" s="112"/>
      <c r="DK396" s="162" t="n">
        <f aca="false">IF(DB396=1,M396,0)</f>
        <v>0</v>
      </c>
      <c r="DL396" s="212" t="n">
        <f aca="false">IF(AND(CZ396=1,DD396=1),2,DD396)</f>
        <v>1</v>
      </c>
      <c r="DM396" s="55" t="n">
        <f aca="false">IF(AND(DL396=2,DL397=2),2,IF(AND(DL396=2,DL397=1),3,DL396))</f>
        <v>1</v>
      </c>
      <c r="DN396" s="55" t="n">
        <f aca="false">IF(DM396=2,2,IF(AND(DM396=3,DM398=1),4,DM396))</f>
        <v>1</v>
      </c>
      <c r="DO396" s="55" t="n">
        <f aca="false">IF(DN396=2,2,IF(AND(DN396=4,DN399=1),5,DN396))</f>
        <v>1</v>
      </c>
      <c r="DP396" s="55" t="n">
        <f aca="false">IF(DO396=2,2,IF(AND(DO396=5,DO400=1),6,DO396))</f>
        <v>1</v>
      </c>
      <c r="DQ396" s="55" t="n">
        <f aca="false">IF(DP396=2,2,IF(AND(DP396=6,DP401=1),7,DP396))</f>
        <v>1</v>
      </c>
      <c r="DR396" s="55" t="n">
        <f aca="false">IF(DQ396=2,2,IF(AND(DQ396=7,DQ712=1),8,DQ396))</f>
        <v>1</v>
      </c>
      <c r="DS396" s="55" t="n">
        <f aca="false">IF(DR396=2,2,IF(AND(DR396=8,DR716=1),9,DR396))</f>
        <v>1</v>
      </c>
      <c r="DT396" s="55" t="n">
        <f aca="false">IF(DS396=2,2,IF(AND(DS396=9,DS717=1),10,DS396))</f>
        <v>1</v>
      </c>
      <c r="DU396" s="55" t="n">
        <f aca="false">IF(DT396=2,2,IF(AND(DT396=10,DT718=1),11,DT396))</f>
        <v>1</v>
      </c>
      <c r="DV396" s="55" t="n">
        <f aca="false">IF(DU396=2,2,IF(AND(DU396=11,DU719=1),12,DU396))</f>
        <v>1</v>
      </c>
      <c r="DW396" s="55" t="n">
        <f aca="false">IF(DV396=2,2,IF(AND(DV396=12,DV720=1),13,DV396))</f>
        <v>1</v>
      </c>
      <c r="DX396" s="55" t="n">
        <f aca="false">IF(DW396=2,2,IF(AND(DW396=13,DW721=1),14,DW396))</f>
        <v>1</v>
      </c>
      <c r="DY396" s="55" t="n">
        <f aca="false">IF(DX396=2,2,IF(AND(DX396=14,DX722=1),15,DX396))</f>
        <v>1</v>
      </c>
      <c r="DZ396" s="55" t="n">
        <f aca="false">IF(DY396=2,2,IF(AND(DY396=15,DY723=1),16,DY396))</f>
        <v>1</v>
      </c>
      <c r="EA396" s="55" t="n">
        <f aca="false">IF(DZ396=2,2,IF(AND(DZ396=16,DZ724=1),17,DZ396))</f>
        <v>1</v>
      </c>
      <c r="EB396" s="55" t="n">
        <f aca="false">IF(EA396=2,2,IF(AND(EA396=17,EA725=1),18,EA396))</f>
        <v>1</v>
      </c>
      <c r="EC396" s="213" t="n">
        <f aca="false">IF(EB396=2,2,IF(AND(EB396=18,EB726=1),19,EB396))</f>
        <v>1</v>
      </c>
      <c r="ED396" s="214" t="n">
        <f aca="false">IF(EC396=2,DK396,IF(EC396=3,(DK396+DK397),IF(EC396=4,(DK396+DK397+DK398),IF(EC396=5,(DK396+DK397+DK398+DK399),IF(EC396=6,(DK396+DK397+DK398+DK399+DK400),IF(EC396=7,(DK396+DK397+DK398+DK399+DK400+DK401),0))))))</f>
        <v>0</v>
      </c>
      <c r="EE396" s="215" t="n">
        <f aca="false">IF(EC396=8,(DK396+DK397+DK398+DK399+DK400+DK401+DK712),IF(EC396=9,(DK396+DK397+DK398+DK399+DK400+DK401+DK712+DK716),IF(EC396=10,(DK396+DK397+DK398+DK399+DK400+DK401+DK712+DK716+DK717),IF(EC396=11,(DK396+DK397+DK398+DK399+DK400+DK401+DK712+DK716+DK717+DK718),IF(EC396=12,(DK396+DK397+DK398+DK399+DK400+DK401+DK712+DK716+DK717+DK718+DK719),IF(EC396=13,(DK396+DK397+DK398+DK399+DK400+DK401+DK712+DK716+DK717+DK718+DK719+DK720),0))))))</f>
        <v>0</v>
      </c>
      <c r="EF396" s="215" t="n">
        <f aca="false">IF(EC396=14,SUM(DK396:DK721),IF(EC396=15,SUM(DK396:DK722),IF(EC396=16,SUM(DK396:DK722),IF(EC396=17,SUM(DK396:DK722),IF(EC396=18,SUM(DK396:DK722),IF(EC396=19,SUM(DK396:DK722),0))))))</f>
        <v>0</v>
      </c>
      <c r="EG396" s="216" t="n">
        <f aca="false">ED396+EE396+EF396</f>
        <v>0</v>
      </c>
      <c r="EH396" s="215"/>
      <c r="EI396" s="216"/>
      <c r="EJ396" s="113" t="n">
        <f aca="false">EG396+EI396</f>
        <v>0</v>
      </c>
      <c r="EK396" s="113"/>
      <c r="EL396" s="113"/>
      <c r="EM396" s="113"/>
      <c r="EN396" s="113"/>
    </row>
    <row r="397" s="16" customFormat="true" ht="27" hidden="false" customHeight="true" outlineLevel="0" collapsed="false">
      <c r="B397" s="164" t="str">
        <f aca="false">IF(M397&gt;0,"Wypełnione","")</f>
        <v/>
      </c>
      <c r="C397" s="165" t="str">
        <f aca="false">IF(AU397=1,SUM(AU$11:AU397),"")</f>
        <v/>
      </c>
      <c r="D397" s="166"/>
      <c r="E397" s="167"/>
      <c r="F397" s="168"/>
      <c r="G397" s="169"/>
      <c r="H397" s="170"/>
      <c r="I397" s="168"/>
      <c r="J397" s="169"/>
      <c r="K397" s="170"/>
      <c r="L397" s="171"/>
      <c r="M397" s="172"/>
      <c r="N397" s="173"/>
      <c r="O397" s="173"/>
      <c r="P397" s="174"/>
      <c r="Q397" s="175"/>
      <c r="R397" s="175"/>
      <c r="S397" s="175"/>
      <c r="T397" s="175"/>
      <c r="U397" s="176"/>
      <c r="V397" s="177"/>
      <c r="W397" s="178"/>
      <c r="X397" s="178"/>
      <c r="Y397" s="178"/>
      <c r="Z397" s="178"/>
      <c r="AA397" s="178"/>
      <c r="AB397" s="178"/>
      <c r="AC397" s="178"/>
      <c r="AD397" s="178"/>
      <c r="AE397" s="179"/>
      <c r="AF397" s="180"/>
      <c r="AG397" s="177"/>
      <c r="AH397" s="178"/>
      <c r="AI397" s="181"/>
      <c r="AJ397" s="182"/>
      <c r="AK397" s="169"/>
      <c r="AL397" s="183"/>
      <c r="AM397" s="184"/>
      <c r="AN397" s="184"/>
      <c r="AO397" s="183"/>
      <c r="AP397" s="185"/>
      <c r="AQ397" s="186" t="str">
        <f aca="false">IF(BG397+BJ397&gt;0,"Wpisz miarę.","")</f>
        <v/>
      </c>
      <c r="AR397" s="187" t="n">
        <v>1</v>
      </c>
      <c r="AU397" s="188" t="n">
        <f aca="false">AW397</f>
        <v>0</v>
      </c>
      <c r="AV397" s="207" t="b">
        <f aca="false">ISNONTEXT(D397)</f>
        <v>1</v>
      </c>
      <c r="AW397" s="55" t="n">
        <f aca="false">IF(AV397=TRUE(),0,1)</f>
        <v>0</v>
      </c>
      <c r="AX397" s="190" t="n">
        <f aca="false">IF(D397=0,1,COUNTIF(D$12:D$401,D397))</f>
        <v>1</v>
      </c>
      <c r="AY397" s="191" t="n">
        <f aca="false">IF(AX397&gt;1,1,0)</f>
        <v>0</v>
      </c>
      <c r="BD397" s="193"/>
      <c r="BE397" s="193"/>
      <c r="BG397" s="194" t="n">
        <f aca="false">IF(AND(BH397&gt;0,BI397=0),1,0)</f>
        <v>0</v>
      </c>
      <c r="BH397" s="195" t="n">
        <f aca="false">AE397</f>
        <v>0</v>
      </c>
      <c r="BI397" s="187" t="n">
        <f aca="false">AF397</f>
        <v>0</v>
      </c>
      <c r="BJ397" s="194" t="n">
        <f aca="false">IF(AND(BK397&gt;0,BL397=0),1,0)</f>
        <v>0</v>
      </c>
      <c r="BK397" s="195" t="n">
        <f aca="false">AJ397</f>
        <v>0</v>
      </c>
      <c r="BL397" s="187" t="n">
        <f aca="false">AK397</f>
        <v>0</v>
      </c>
      <c r="BN397" s="196" t="n">
        <f aca="false">IF(P397&gt;0,1,0)</f>
        <v>0</v>
      </c>
      <c r="BO397" s="196" t="n">
        <f aca="false">IF(Q397&gt;0,1,0)</f>
        <v>0</v>
      </c>
      <c r="BP397" s="196" t="n">
        <f aca="false">IF(R397&gt;0,1,0)</f>
        <v>0</v>
      </c>
      <c r="BQ397" s="196" t="n">
        <f aca="false">IF(S397&gt;0,1,0)</f>
        <v>0</v>
      </c>
      <c r="BR397" s="196" t="n">
        <f aca="false">IF(T397&gt;0,1,0)</f>
        <v>0</v>
      </c>
      <c r="BS397" s="196" t="n">
        <f aca="false">IF(U397&gt;0,1,0)</f>
        <v>0</v>
      </c>
      <c r="BT397" s="197" t="n">
        <f aca="false">IF(SUM(BN397:BS397)&lt;=1,0,164)</f>
        <v>0</v>
      </c>
      <c r="CA397" s="27"/>
      <c r="CB397" s="199" t="str">
        <f aca="false">IF(ROUND(EJ397,2)=0,"",ROUND((K397-EJ397),2))</f>
        <v/>
      </c>
      <c r="CC397" s="200" t="str">
        <f aca="false">IF(CB397=0,"OK.",IF(CB397="","","Popraw  ;)"))</f>
        <v/>
      </c>
      <c r="CD397" s="201" t="str">
        <f aca="false">IF(ROWS(AP397:AP398)&gt;2,"Pamiętaj o wpisaniu WYPEŁNIONE do kol. z Filtrem","")</f>
        <v/>
      </c>
      <c r="CE397" s="217"/>
      <c r="CF397" s="218"/>
      <c r="CG397" s="218"/>
      <c r="CH397" s="218"/>
      <c r="CI397" s="220"/>
      <c r="CJ397" s="27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25" t="b">
        <f aca="false">ISNUMBER(D397)</f>
        <v>0</v>
      </c>
      <c r="CV397" s="226" t="b">
        <f aca="false">ISBLANK(D397)</f>
        <v>1</v>
      </c>
      <c r="CW397" s="189" t="b">
        <f aca="false">IF(CU397=CV397,FALSE(),TRUE())</f>
        <v>1</v>
      </c>
      <c r="CX397" s="55" t="n">
        <f aca="false">IF(CW397=TRUE(),0,1)</f>
        <v>0</v>
      </c>
      <c r="CY397" s="17"/>
      <c r="CZ397" s="55" t="n">
        <f aca="false">CX397</f>
        <v>0</v>
      </c>
      <c r="DA397" s="208" t="n">
        <f aca="false">IF(CZ397=0,DA396,CZ397)</f>
        <v>1</v>
      </c>
      <c r="DB397" s="161" t="n">
        <f aca="false">IF(DA397=1,1,IF(DA397=10,10,IF(DA397=20,20,10)))</f>
        <v>1</v>
      </c>
      <c r="DC397" s="222"/>
      <c r="DD397" s="208" t="n">
        <f aca="false">IF(DB397=1,1,0)</f>
        <v>1</v>
      </c>
      <c r="DE397" s="209" t="n">
        <f aca="false">DD397*K397</f>
        <v>0</v>
      </c>
      <c r="DF397" s="209" t="n">
        <f aca="false">DD397*M397</f>
        <v>0</v>
      </c>
      <c r="DG397" s="210"/>
      <c r="DH397" s="43"/>
      <c r="DI397" s="211"/>
      <c r="DJ397" s="112"/>
      <c r="DK397" s="162" t="n">
        <f aca="false">IF(DB397=1,M397,0)</f>
        <v>0</v>
      </c>
      <c r="DL397" s="212" t="n">
        <f aca="false">IF(AND(CZ397=1,DD397=1),2,DD397)</f>
        <v>1</v>
      </c>
      <c r="DM397" s="55" t="n">
        <f aca="false">IF(AND(DL397=2,DL398=2),2,IF(AND(DL397=2,DL398=1),3,DL397))</f>
        <v>1</v>
      </c>
      <c r="DN397" s="55" t="n">
        <f aca="false">IF(DM397=2,2,IF(AND(DM397=3,DM399=1),4,DM397))</f>
        <v>1</v>
      </c>
      <c r="DO397" s="55" t="n">
        <f aca="false">IF(DN397=2,2,IF(AND(DN397=4,DN400=1),5,DN397))</f>
        <v>1</v>
      </c>
      <c r="DP397" s="55" t="n">
        <f aca="false">IF(DO397=2,2,IF(AND(DO397=5,DO401=1),6,DO397))</f>
        <v>1</v>
      </c>
      <c r="DQ397" s="55" t="n">
        <f aca="false">IF(DP397=2,2,IF(AND(DP397=6,DP712=1),7,DP397))</f>
        <v>1</v>
      </c>
      <c r="DR397" s="55" t="n">
        <f aca="false">IF(DQ397=2,2,IF(AND(DQ397=7,DQ716=1),8,DQ397))</f>
        <v>1</v>
      </c>
      <c r="DS397" s="55" t="n">
        <f aca="false">IF(DR397=2,2,IF(AND(DR397=8,DR717=1),9,DR397))</f>
        <v>1</v>
      </c>
      <c r="DT397" s="55" t="n">
        <f aca="false">IF(DS397=2,2,IF(AND(DS397=9,DS718=1),10,DS397))</f>
        <v>1</v>
      </c>
      <c r="DU397" s="55" t="n">
        <f aca="false">IF(DT397=2,2,IF(AND(DT397=10,DT719=1),11,DT397))</f>
        <v>1</v>
      </c>
      <c r="DV397" s="55" t="n">
        <f aca="false">IF(DU397=2,2,IF(AND(DU397=11,DU720=1),12,DU397))</f>
        <v>1</v>
      </c>
      <c r="DW397" s="55" t="n">
        <f aca="false">IF(DV397=2,2,IF(AND(DV397=12,DV721=1),13,DV397))</f>
        <v>1</v>
      </c>
      <c r="DX397" s="55" t="n">
        <f aca="false">IF(DW397=2,2,IF(AND(DW397=13,DW722=1),14,DW397))</f>
        <v>1</v>
      </c>
      <c r="DY397" s="55" t="n">
        <f aca="false">IF(DX397=2,2,IF(AND(DX397=14,DX723=1),15,DX397))</f>
        <v>1</v>
      </c>
      <c r="DZ397" s="55" t="n">
        <f aca="false">IF(DY397=2,2,IF(AND(DY397=15,DY724=1),16,DY397))</f>
        <v>1</v>
      </c>
      <c r="EA397" s="55" t="n">
        <f aca="false">IF(DZ397=2,2,IF(AND(DZ397=16,DZ725=1),17,DZ397))</f>
        <v>1</v>
      </c>
      <c r="EB397" s="55" t="n">
        <f aca="false">IF(EA397=2,2,IF(AND(EA397=17,EA726=1),18,EA397))</f>
        <v>1</v>
      </c>
      <c r="EC397" s="213" t="n">
        <f aca="false">IF(EB397=2,2,IF(AND(EB397=18,EB727=1),19,EB397))</f>
        <v>1</v>
      </c>
      <c r="ED397" s="214" t="n">
        <f aca="false">IF(EC397=2,DK397,IF(EC397=3,(DK397+DK398),IF(EC397=4,(DK397+DK398+DK399),IF(EC397=5,(DK397+DK398+DK399+DK400),IF(EC397=6,(DK397+DK398+DK399+DK400+DK401),IF(EC397=7,(DK397+DK398+DK399+DK400+DK401+DK712),0))))))</f>
        <v>0</v>
      </c>
      <c r="EE397" s="215" t="n">
        <f aca="false">IF(EC397=8,(DK397+DK398+DK399+DK400+DK401+DK712+DK716),IF(EC397=9,(DK397+DK398+DK399+DK400+DK401+DK712+DK716+DK717),IF(EC397=10,(DK397+DK398+DK399+DK400+DK401+DK712+DK716+DK717+DK718),IF(EC397=11,(DK397+DK398+DK399+DK400+DK401+DK712+DK716+DK717+DK718+DK719),IF(EC397=12,(DK397+DK398+DK399+DK400+DK401+DK712+DK716+DK717+DK718+DK719+DK720),IF(EC397=13,(DK397+DK398+DK399+DK400+DK401+DK712+DK716+DK717+DK718+DK719+DK720+DK721),0))))))</f>
        <v>0</v>
      </c>
      <c r="EF397" s="215" t="n">
        <f aca="false">IF(EC397=14,SUM(DK397:DK722),IF(EC397=15,SUM(DK397:DK722),IF(EC397=16,SUM(DK397:DK722),IF(EC397=17,SUM(DK397:DK722),IF(EC397=18,SUM(DK397:DK722),IF(EC397=19,SUM(DK397:DK722),0))))))</f>
        <v>0</v>
      </c>
      <c r="EG397" s="216" t="n">
        <f aca="false">ED397+EE397+EF397</f>
        <v>0</v>
      </c>
      <c r="EH397" s="215"/>
      <c r="EI397" s="216"/>
      <c r="EJ397" s="113" t="n">
        <f aca="false">EG397+EI397</f>
        <v>0</v>
      </c>
      <c r="EK397" s="113"/>
      <c r="EL397" s="113"/>
      <c r="EM397" s="113"/>
      <c r="EN397" s="113"/>
    </row>
    <row r="398" s="16" customFormat="true" ht="27" hidden="false" customHeight="true" outlineLevel="0" collapsed="false">
      <c r="B398" s="164" t="str">
        <f aca="false">IF(M398&gt;0,"Wypełnione","")</f>
        <v/>
      </c>
      <c r="C398" s="165" t="str">
        <f aca="false">IF(AU398=1,SUM(AU$11:AU398),"")</f>
        <v/>
      </c>
      <c r="D398" s="166"/>
      <c r="E398" s="167"/>
      <c r="F398" s="168"/>
      <c r="G398" s="169"/>
      <c r="H398" s="170"/>
      <c r="I398" s="168"/>
      <c r="J398" s="169"/>
      <c r="K398" s="170"/>
      <c r="L398" s="171"/>
      <c r="M398" s="172"/>
      <c r="N398" s="173"/>
      <c r="O398" s="173"/>
      <c r="P398" s="174"/>
      <c r="Q398" s="175"/>
      <c r="R398" s="175"/>
      <c r="S398" s="175"/>
      <c r="T398" s="175"/>
      <c r="U398" s="176"/>
      <c r="V398" s="177"/>
      <c r="W398" s="178"/>
      <c r="X398" s="178"/>
      <c r="Y398" s="178"/>
      <c r="Z398" s="178"/>
      <c r="AA398" s="178"/>
      <c r="AB398" s="178"/>
      <c r="AC398" s="178"/>
      <c r="AD398" s="178"/>
      <c r="AE398" s="179"/>
      <c r="AF398" s="180"/>
      <c r="AG398" s="177"/>
      <c r="AH398" s="178"/>
      <c r="AI398" s="181"/>
      <c r="AJ398" s="182"/>
      <c r="AK398" s="169"/>
      <c r="AL398" s="183"/>
      <c r="AM398" s="184"/>
      <c r="AN398" s="184"/>
      <c r="AO398" s="183"/>
      <c r="AP398" s="185"/>
      <c r="AQ398" s="186" t="str">
        <f aca="false">IF(BG398+BJ398&gt;0,"Wpisz miarę.","")</f>
        <v/>
      </c>
      <c r="AR398" s="187" t="n">
        <v>1</v>
      </c>
      <c r="AU398" s="188" t="n">
        <f aca="false">AW398</f>
        <v>0</v>
      </c>
      <c r="AV398" s="207" t="b">
        <f aca="false">ISNONTEXT(D398)</f>
        <v>1</v>
      </c>
      <c r="AW398" s="55" t="n">
        <f aca="false">IF(AV398=TRUE(),0,1)</f>
        <v>0</v>
      </c>
      <c r="AX398" s="190" t="n">
        <f aca="false">IF(D398=0,1,COUNTIF(D$12:D$401,D398))</f>
        <v>1</v>
      </c>
      <c r="AY398" s="191" t="n">
        <f aca="false">IF(AX398&gt;1,1,0)</f>
        <v>0</v>
      </c>
      <c r="BD398" s="193"/>
      <c r="BE398" s="193"/>
      <c r="BG398" s="194" t="n">
        <f aca="false">IF(AND(BH398&gt;0,BI398=0),1,0)</f>
        <v>0</v>
      </c>
      <c r="BH398" s="195" t="n">
        <f aca="false">AE398</f>
        <v>0</v>
      </c>
      <c r="BI398" s="187" t="n">
        <f aca="false">AF398</f>
        <v>0</v>
      </c>
      <c r="BJ398" s="194" t="n">
        <f aca="false">IF(AND(BK398&gt;0,BL398=0),1,0)</f>
        <v>0</v>
      </c>
      <c r="BK398" s="195" t="n">
        <f aca="false">AJ398</f>
        <v>0</v>
      </c>
      <c r="BL398" s="187" t="n">
        <f aca="false">AK398</f>
        <v>0</v>
      </c>
      <c r="BN398" s="196" t="n">
        <f aca="false">IF(P398&gt;0,1,0)</f>
        <v>0</v>
      </c>
      <c r="BO398" s="196" t="n">
        <f aca="false">IF(Q398&gt;0,1,0)</f>
        <v>0</v>
      </c>
      <c r="BP398" s="196" t="n">
        <f aca="false">IF(R398&gt;0,1,0)</f>
        <v>0</v>
      </c>
      <c r="BQ398" s="196" t="n">
        <f aca="false">IF(S398&gt;0,1,0)</f>
        <v>0</v>
      </c>
      <c r="BR398" s="196" t="n">
        <f aca="false">IF(T398&gt;0,1,0)</f>
        <v>0</v>
      </c>
      <c r="BS398" s="196" t="n">
        <f aca="false">IF(U398&gt;0,1,0)</f>
        <v>0</v>
      </c>
      <c r="BT398" s="197" t="n">
        <f aca="false">IF(SUM(BN398:BS398)&lt;=1,0,164)</f>
        <v>0</v>
      </c>
      <c r="CA398" s="27"/>
      <c r="CB398" s="199" t="str">
        <f aca="false">IF(ROUND(EJ398,2)=0,"",ROUND((K398-EJ398),2))</f>
        <v/>
      </c>
      <c r="CC398" s="200" t="str">
        <f aca="false">IF(CB398=0,"OK.",IF(CB398="","","Popraw  ;)"))</f>
        <v/>
      </c>
      <c r="CD398" s="201" t="str">
        <f aca="false">IF(ROWS(AP398:AP399)&gt;2,"Pamiętaj o wpisaniu WYPEŁNIONE do kol. z Filtrem","")</f>
        <v/>
      </c>
      <c r="CE398" s="217"/>
      <c r="CF398" s="218"/>
      <c r="CG398" s="218"/>
      <c r="CH398" s="218"/>
      <c r="CI398" s="220"/>
      <c r="CJ398" s="27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25" t="b">
        <f aca="false">ISNUMBER(D398)</f>
        <v>0</v>
      </c>
      <c r="CV398" s="226" t="b">
        <f aca="false">ISBLANK(D398)</f>
        <v>1</v>
      </c>
      <c r="CW398" s="189" t="b">
        <f aca="false">IF(CU398=CV398,FALSE(),TRUE())</f>
        <v>1</v>
      </c>
      <c r="CX398" s="55" t="n">
        <f aca="false">IF(CW398=TRUE(),0,1)</f>
        <v>0</v>
      </c>
      <c r="CY398" s="17"/>
      <c r="CZ398" s="55" t="n">
        <f aca="false">CX398</f>
        <v>0</v>
      </c>
      <c r="DA398" s="208" t="n">
        <f aca="false">IF(CZ398=0,DA397,CZ398)</f>
        <v>1</v>
      </c>
      <c r="DB398" s="161" t="n">
        <f aca="false">IF(DA398=1,1,IF(DA398=10,10,IF(DA398=20,20,10)))</f>
        <v>1</v>
      </c>
      <c r="DC398" s="222"/>
      <c r="DD398" s="208" t="n">
        <f aca="false">IF(DB398=1,1,0)</f>
        <v>1</v>
      </c>
      <c r="DE398" s="209" t="n">
        <f aca="false">DD398*K398</f>
        <v>0</v>
      </c>
      <c r="DF398" s="209" t="n">
        <f aca="false">DD398*M398</f>
        <v>0</v>
      </c>
      <c r="DG398" s="210"/>
      <c r="DH398" s="43"/>
      <c r="DI398" s="211"/>
      <c r="DJ398" s="112"/>
      <c r="DK398" s="162" t="n">
        <f aca="false">IF(DB398=1,M398,0)</f>
        <v>0</v>
      </c>
      <c r="DL398" s="212" t="n">
        <f aca="false">IF(AND(CZ398=1,DD398=1),2,DD398)</f>
        <v>1</v>
      </c>
      <c r="DM398" s="55" t="n">
        <f aca="false">IF(AND(DL398=2,DL399=2),2,IF(AND(DL398=2,DL399=1),3,DL398))</f>
        <v>1</v>
      </c>
      <c r="DN398" s="55" t="n">
        <f aca="false">IF(DM398=2,2,IF(AND(DM398=3,DM400=1),4,DM398))</f>
        <v>1</v>
      </c>
      <c r="DO398" s="55" t="n">
        <f aca="false">IF(DN398=2,2,IF(AND(DN398=4,DN401=1),5,DN398))</f>
        <v>1</v>
      </c>
      <c r="DP398" s="55" t="n">
        <f aca="false">IF(DO398=2,2,IF(AND(DO398=5,DO712=1),6,DO398))</f>
        <v>1</v>
      </c>
      <c r="DQ398" s="55" t="n">
        <f aca="false">IF(DP398=2,2,IF(AND(DP398=6,DP716=1),7,DP398))</f>
        <v>1</v>
      </c>
      <c r="DR398" s="55" t="n">
        <f aca="false">IF(DQ398=2,2,IF(AND(DQ398=7,DQ717=1),8,DQ398))</f>
        <v>1</v>
      </c>
      <c r="DS398" s="55" t="n">
        <f aca="false">IF(DR398=2,2,IF(AND(DR398=8,DR718=1),9,DR398))</f>
        <v>1</v>
      </c>
      <c r="DT398" s="55" t="n">
        <f aca="false">IF(DS398=2,2,IF(AND(DS398=9,DS719=1),10,DS398))</f>
        <v>1</v>
      </c>
      <c r="DU398" s="55" t="n">
        <f aca="false">IF(DT398=2,2,IF(AND(DT398=10,DT720=1),11,DT398))</f>
        <v>1</v>
      </c>
      <c r="DV398" s="55" t="n">
        <f aca="false">IF(DU398=2,2,IF(AND(DU398=11,DU721=1),12,DU398))</f>
        <v>1</v>
      </c>
      <c r="DW398" s="55" t="n">
        <f aca="false">IF(DV398=2,2,IF(AND(DV398=12,DV722=1),13,DV398))</f>
        <v>1</v>
      </c>
      <c r="DX398" s="55" t="n">
        <f aca="false">IF(DW398=2,2,IF(AND(DW398=13,DW723=1),14,DW398))</f>
        <v>1</v>
      </c>
      <c r="DY398" s="55" t="n">
        <f aca="false">IF(DX398=2,2,IF(AND(DX398=14,DX724=1),15,DX398))</f>
        <v>1</v>
      </c>
      <c r="DZ398" s="55" t="n">
        <f aca="false">IF(DY398=2,2,IF(AND(DY398=15,DY725=1),16,DY398))</f>
        <v>1</v>
      </c>
      <c r="EA398" s="55" t="n">
        <f aca="false">IF(DZ398=2,2,IF(AND(DZ398=16,DZ726=1),17,DZ398))</f>
        <v>1</v>
      </c>
      <c r="EB398" s="55" t="n">
        <f aca="false">IF(EA398=2,2,IF(AND(EA398=17,EA727=1),18,EA398))</f>
        <v>1</v>
      </c>
      <c r="EC398" s="213" t="n">
        <f aca="false">IF(EB398=2,2,IF(AND(EB398=18,EB728=1),19,EB398))</f>
        <v>1</v>
      </c>
      <c r="ED398" s="214" t="n">
        <f aca="false">IF(EC398=2,DK398,IF(EC398=3,(DK398+DK399),IF(EC398=4,(DK398+DK399+DK400),IF(EC398=5,(DK398+DK399+DK400+DK401),IF(EC398=6,(DK398+DK399+DK400+DK401+DK712),IF(EC398=7,(DK398+DK399+DK400+DK401+DK712+DK716),0))))))</f>
        <v>0</v>
      </c>
      <c r="EE398" s="215" t="n">
        <f aca="false">IF(EC398=8,(DK398+DK399+DK400+DK401+DK712+DK716+DK717),IF(EC398=9,(DK398+DK399+DK400+DK401+DK712+DK716+DK717+DK718),IF(EC398=10,(DK398+DK399+DK400+DK401+DK712+DK716+DK717+DK718+DK719),IF(EC398=11,(DK398+DK399+DK400+DK401+DK712+DK716+DK717+DK718+DK719+DK720),IF(EC398=12,(DK398+DK399+DK400+DK401+DK712+DK716+DK717+DK718+DK719+DK720+DK721),IF(EC398=13,(DK398+DK399+DK400+DK401+DK712+DK716+DK717+DK718+DK719+DK720+DK721+DK722),0))))))</f>
        <v>0</v>
      </c>
      <c r="EF398" s="215" t="n">
        <f aca="false">IF(EC398=14,SUM(DK398:DK722),IF(EC398=15,SUM(DK398:DK722),IF(EC398=16,SUM(DK398:DK722),IF(EC398=17,SUM(DK398:DK722),IF(EC398=18,SUM(DK398:DK722),IF(EC398=19,SUM(DK398:DK722),0))))))</f>
        <v>0</v>
      </c>
      <c r="EG398" s="216" t="n">
        <f aca="false">ED398+EE398+EF398</f>
        <v>0</v>
      </c>
      <c r="EH398" s="215"/>
      <c r="EI398" s="216"/>
      <c r="EJ398" s="113" t="n">
        <f aca="false">EG398+EI398</f>
        <v>0</v>
      </c>
      <c r="EK398" s="113"/>
      <c r="EL398" s="113"/>
      <c r="EM398" s="113"/>
      <c r="EN398" s="113"/>
    </row>
    <row r="399" s="16" customFormat="true" ht="27" hidden="false" customHeight="true" outlineLevel="0" collapsed="false">
      <c r="B399" s="164" t="str">
        <f aca="false">IF(M399&gt;0,"Wypełnione","")</f>
        <v/>
      </c>
      <c r="C399" s="165" t="str">
        <f aca="false">IF(AU399=1,SUM(AU$11:AU399),"")</f>
        <v/>
      </c>
      <c r="D399" s="166"/>
      <c r="E399" s="167"/>
      <c r="F399" s="168"/>
      <c r="G399" s="169"/>
      <c r="H399" s="170"/>
      <c r="I399" s="168"/>
      <c r="J399" s="169"/>
      <c r="K399" s="170"/>
      <c r="L399" s="171"/>
      <c r="M399" s="172"/>
      <c r="N399" s="173"/>
      <c r="O399" s="173"/>
      <c r="P399" s="174"/>
      <c r="Q399" s="175"/>
      <c r="R399" s="175"/>
      <c r="S399" s="175"/>
      <c r="T399" s="175"/>
      <c r="U399" s="176"/>
      <c r="V399" s="177"/>
      <c r="W399" s="178"/>
      <c r="X399" s="178"/>
      <c r="Y399" s="178"/>
      <c r="Z399" s="178"/>
      <c r="AA399" s="178"/>
      <c r="AB399" s="178"/>
      <c r="AC399" s="178"/>
      <c r="AD399" s="178"/>
      <c r="AE399" s="179"/>
      <c r="AF399" s="180"/>
      <c r="AG399" s="177"/>
      <c r="AH399" s="178"/>
      <c r="AI399" s="181"/>
      <c r="AJ399" s="182"/>
      <c r="AK399" s="169"/>
      <c r="AL399" s="183"/>
      <c r="AM399" s="184"/>
      <c r="AN399" s="184"/>
      <c r="AO399" s="183"/>
      <c r="AP399" s="185"/>
      <c r="AQ399" s="186" t="str">
        <f aca="false">IF(BG399+BJ399&gt;0,"Wpisz miarę.","")</f>
        <v/>
      </c>
      <c r="AR399" s="187" t="n">
        <v>1</v>
      </c>
      <c r="AU399" s="188" t="n">
        <f aca="false">AW399</f>
        <v>0</v>
      </c>
      <c r="AV399" s="207" t="b">
        <f aca="false">ISNONTEXT(D399)</f>
        <v>1</v>
      </c>
      <c r="AW399" s="55" t="n">
        <f aca="false">IF(AV399=TRUE(),0,1)</f>
        <v>0</v>
      </c>
      <c r="AX399" s="190" t="n">
        <f aca="false">IF(D399=0,1,COUNTIF(D$12:D$401,D399))</f>
        <v>1</v>
      </c>
      <c r="AY399" s="191" t="n">
        <f aca="false">IF(AX399&gt;1,1,0)</f>
        <v>0</v>
      </c>
      <c r="BD399" s="193"/>
      <c r="BE399" s="193"/>
      <c r="BG399" s="194" t="n">
        <f aca="false">IF(AND(BH399&gt;0,BI399=0),1,0)</f>
        <v>0</v>
      </c>
      <c r="BH399" s="195" t="n">
        <f aca="false">AE399</f>
        <v>0</v>
      </c>
      <c r="BI399" s="187" t="n">
        <f aca="false">AF399</f>
        <v>0</v>
      </c>
      <c r="BJ399" s="194" t="n">
        <f aca="false">IF(AND(BK399&gt;0,BL399=0),1,0)</f>
        <v>0</v>
      </c>
      <c r="BK399" s="195" t="n">
        <f aca="false">AJ399</f>
        <v>0</v>
      </c>
      <c r="BL399" s="187" t="n">
        <f aca="false">AK399</f>
        <v>0</v>
      </c>
      <c r="BN399" s="196" t="n">
        <f aca="false">IF(P399&gt;0,1,0)</f>
        <v>0</v>
      </c>
      <c r="BO399" s="196" t="n">
        <f aca="false">IF(Q399&gt;0,1,0)</f>
        <v>0</v>
      </c>
      <c r="BP399" s="196" t="n">
        <f aca="false">IF(R399&gt;0,1,0)</f>
        <v>0</v>
      </c>
      <c r="BQ399" s="196" t="n">
        <f aca="false">IF(S399&gt;0,1,0)</f>
        <v>0</v>
      </c>
      <c r="BR399" s="196" t="n">
        <f aca="false">IF(T399&gt;0,1,0)</f>
        <v>0</v>
      </c>
      <c r="BS399" s="196" t="n">
        <f aca="false">IF(U399&gt;0,1,0)</f>
        <v>0</v>
      </c>
      <c r="BT399" s="197" t="n">
        <f aca="false">IF(SUM(BN399:BS399)&lt;=1,0,164)</f>
        <v>0</v>
      </c>
      <c r="CA399" s="27"/>
      <c r="CB399" s="199" t="str">
        <f aca="false">IF(ROUND(EJ399,2)=0,"",ROUND((K399-EJ399),2))</f>
        <v/>
      </c>
      <c r="CC399" s="200" t="str">
        <f aca="false">IF(CB399=0,"OK.",IF(CB399="","","Popraw  ;)"))</f>
        <v/>
      </c>
      <c r="CD399" s="201" t="str">
        <f aca="false">IF(ROWS(AP399:AP400)&gt;2,"Pamiętaj o wpisaniu WYPEŁNIONE do kol. z Filtrem","")</f>
        <v/>
      </c>
      <c r="CE399" s="217"/>
      <c r="CF399" s="218"/>
      <c r="CG399" s="218"/>
      <c r="CH399" s="218"/>
      <c r="CI399" s="220"/>
      <c r="CJ399" s="27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25" t="b">
        <f aca="false">ISNUMBER(D399)</f>
        <v>0</v>
      </c>
      <c r="CV399" s="226" t="b">
        <f aca="false">ISBLANK(D399)</f>
        <v>1</v>
      </c>
      <c r="CW399" s="207" t="b">
        <f aca="false">IF(CU399=CV399,FALSE(),TRUE())</f>
        <v>1</v>
      </c>
      <c r="CX399" s="55" t="n">
        <f aca="false">IF(CW399=TRUE(),0,1)</f>
        <v>0</v>
      </c>
      <c r="CY399" s="17"/>
      <c r="CZ399" s="55" t="n">
        <f aca="false">CX399</f>
        <v>0</v>
      </c>
      <c r="DA399" s="208" t="n">
        <f aca="false">IF(CZ399=0,DA398,CZ399)</f>
        <v>1</v>
      </c>
      <c r="DB399" s="161" t="n">
        <f aca="false">IF(DA399=1,1,IF(DA399=10,10,IF(DA399=20,20,10)))</f>
        <v>1</v>
      </c>
      <c r="DC399" s="222"/>
      <c r="DD399" s="208" t="n">
        <f aca="false">IF(DB399=1,1,0)</f>
        <v>1</v>
      </c>
      <c r="DE399" s="209" t="n">
        <f aca="false">DD399*K399</f>
        <v>0</v>
      </c>
      <c r="DF399" s="209" t="n">
        <f aca="false">DD399*M399</f>
        <v>0</v>
      </c>
      <c r="DG399" s="210"/>
      <c r="DH399" s="43"/>
      <c r="DI399" s="211"/>
      <c r="DJ399" s="112"/>
      <c r="DK399" s="162" t="n">
        <f aca="false">IF(DB399=1,M399,0)</f>
        <v>0</v>
      </c>
      <c r="DL399" s="212" t="n">
        <f aca="false">IF(AND(CZ399=1,DD399=1),2,DD399)</f>
        <v>1</v>
      </c>
      <c r="DM399" s="55" t="n">
        <f aca="false">IF(AND(DL399=2,DL400=2),2,IF(AND(DL399=2,DL400=1),3,DL399))</f>
        <v>1</v>
      </c>
      <c r="DN399" s="55" t="n">
        <f aca="false">IF(DM399=2,2,IF(AND(DM399=3,DM401=1),4,DM399))</f>
        <v>1</v>
      </c>
      <c r="DO399" s="55" t="n">
        <f aca="false">IF(DN399=2,2,IF(AND(DN399=4,DN712=1),5,DN399))</f>
        <v>1</v>
      </c>
      <c r="DP399" s="55" t="n">
        <f aca="false">IF(DO399=2,2,IF(AND(DO399=5,DO716=1),6,DO399))</f>
        <v>1</v>
      </c>
      <c r="DQ399" s="55" t="n">
        <f aca="false">IF(DP399=2,2,IF(AND(DP399=6,DP717=1),7,DP399))</f>
        <v>1</v>
      </c>
      <c r="DR399" s="55" t="n">
        <f aca="false">IF(DQ399=2,2,IF(AND(DQ399=7,DQ718=1),8,DQ399))</f>
        <v>1</v>
      </c>
      <c r="DS399" s="55" t="n">
        <f aca="false">IF(DR399=2,2,IF(AND(DR399=8,DR719=1),9,DR399))</f>
        <v>1</v>
      </c>
      <c r="DT399" s="55" t="n">
        <f aca="false">IF(DS399=2,2,IF(AND(DS399=9,DS720=1),10,DS399))</f>
        <v>1</v>
      </c>
      <c r="DU399" s="55" t="n">
        <f aca="false">IF(DT399=2,2,IF(AND(DT399=10,DT721=1),11,DT399))</f>
        <v>1</v>
      </c>
      <c r="DV399" s="55" t="n">
        <f aca="false">IF(DU399=2,2,IF(AND(DU399=11,DU722=1),12,DU399))</f>
        <v>1</v>
      </c>
      <c r="DW399" s="55" t="n">
        <f aca="false">IF(DV399=2,2,IF(AND(DV399=12,DV723=1),13,DV399))</f>
        <v>1</v>
      </c>
      <c r="DX399" s="55" t="n">
        <f aca="false">IF(DW399=2,2,IF(AND(DW399=13,DW724=1),14,DW399))</f>
        <v>1</v>
      </c>
      <c r="DY399" s="55" t="n">
        <f aca="false">IF(DX399=2,2,IF(AND(DX399=14,DX725=1),15,DX399))</f>
        <v>1</v>
      </c>
      <c r="DZ399" s="55" t="n">
        <f aca="false">IF(DY399=2,2,IF(AND(DY399=15,DY726=1),16,DY399))</f>
        <v>1</v>
      </c>
      <c r="EA399" s="55" t="n">
        <f aca="false">IF(DZ399=2,2,IF(AND(DZ399=16,DZ727=1),17,DZ399))</f>
        <v>1</v>
      </c>
      <c r="EB399" s="55" t="n">
        <f aca="false">IF(EA399=2,2,IF(AND(EA399=17,EA728=1),18,EA399))</f>
        <v>1</v>
      </c>
      <c r="EC399" s="213" t="n">
        <f aca="false">IF(EB399=2,2,IF(AND(EB399=18,EB729=1),19,EB399))</f>
        <v>1</v>
      </c>
      <c r="ED399" s="214" t="n">
        <f aca="false">IF(EC399=2,DK399,IF(EC399=3,(DK399+DK400),IF(EC399=4,(DK399+DK400+DK401),IF(EC399=5,(DK399+DK400+DK401+DK712),IF(EC399=6,(DK399+DK400+DK401+DK712+DK716),IF(EC399=7,(DK399+DK400+DK401+DK712+DK716+DK717),0))))))</f>
        <v>0</v>
      </c>
      <c r="EE399" s="215" t="n">
        <f aca="false">IF(EC399=8,(DK399+DK400+DK401+DK712+DK716+DK717+DK718),IF(EC399=9,(DK399+DK400+DK401+DK712+DK716+DK717+DK718+DK719),IF(EC399=10,(DK399+DK400+DK401+DK712+DK716+DK717+DK718+DK719+DK720),IF(EC399=11,(DK399+DK400+DK401+DK712+DK716+DK717+DK718+DK719+DK720+DK721),IF(EC399=12,(DK399+DK400+DK401+DK712+DK716+DK717+DK718+DK719+DK720+DK721+DK722),IF(EC399=13,(DK399+DK400+DK401+DK712+DK716+DK717+DK718+DK719+DK720+DK721+DK722+#REF!),0))))))</f>
        <v>0</v>
      </c>
      <c r="EF399" s="215" t="n">
        <f aca="false">IF(EC399=14,SUM(DK399:DK722),IF(EC399=15,SUM(DK399:DK722),IF(EC399=16,SUM(DK399:DK722),IF(EC399=17,SUM(DK399:DK722),IF(EC399=18,SUM(DK399:DK722),IF(EC399=19,SUM(DK399:DK722),0))))))</f>
        <v>0</v>
      </c>
      <c r="EG399" s="216" t="n">
        <f aca="false">ED399+EE399+EF399</f>
        <v>0</v>
      </c>
      <c r="EH399" s="215"/>
      <c r="EI399" s="216"/>
      <c r="EJ399" s="113" t="n">
        <f aca="false">EG399+EI399</f>
        <v>0</v>
      </c>
      <c r="EK399" s="113"/>
      <c r="EL399" s="113"/>
      <c r="EM399" s="113"/>
      <c r="EN399" s="113"/>
    </row>
    <row r="400" s="16" customFormat="true" ht="27" hidden="false" customHeight="true" outlineLevel="0" collapsed="false">
      <c r="B400" s="164" t="str">
        <f aca="false">IF(M400&gt;0,"Wypełnione","")</f>
        <v/>
      </c>
      <c r="C400" s="165" t="str">
        <f aca="false">IF(AU400=1,SUM(AU$11:AU400),"")</f>
        <v/>
      </c>
      <c r="D400" s="166"/>
      <c r="E400" s="167"/>
      <c r="F400" s="168"/>
      <c r="G400" s="169"/>
      <c r="H400" s="170"/>
      <c r="I400" s="168"/>
      <c r="J400" s="169"/>
      <c r="K400" s="170"/>
      <c r="L400" s="171"/>
      <c r="M400" s="172"/>
      <c r="N400" s="173"/>
      <c r="O400" s="173"/>
      <c r="P400" s="174"/>
      <c r="Q400" s="175"/>
      <c r="R400" s="175"/>
      <c r="S400" s="175"/>
      <c r="T400" s="175"/>
      <c r="U400" s="176"/>
      <c r="V400" s="177"/>
      <c r="W400" s="178"/>
      <c r="X400" s="178"/>
      <c r="Y400" s="178"/>
      <c r="Z400" s="178"/>
      <c r="AA400" s="178"/>
      <c r="AB400" s="178"/>
      <c r="AC400" s="178"/>
      <c r="AD400" s="178"/>
      <c r="AE400" s="179"/>
      <c r="AF400" s="180"/>
      <c r="AG400" s="177"/>
      <c r="AH400" s="178"/>
      <c r="AI400" s="181"/>
      <c r="AJ400" s="182"/>
      <c r="AK400" s="169"/>
      <c r="AL400" s="183"/>
      <c r="AM400" s="184"/>
      <c r="AN400" s="184"/>
      <c r="AO400" s="183"/>
      <c r="AP400" s="185"/>
      <c r="AQ400" s="186" t="str">
        <f aca="false">IF(BG400+BJ400&gt;0,"Wpisz miarę.","")</f>
        <v/>
      </c>
      <c r="AR400" s="187" t="n">
        <v>2</v>
      </c>
      <c r="AU400" s="188" t="n">
        <f aca="false">AW400</f>
        <v>0</v>
      </c>
      <c r="AV400" s="189" t="b">
        <f aca="false">ISNONTEXT(D400)</f>
        <v>1</v>
      </c>
      <c r="AW400" s="55" t="n">
        <f aca="false">IF(AV400=TRUE(),0,1)</f>
        <v>0</v>
      </c>
      <c r="AX400" s="190" t="n">
        <f aca="false">IF(D400=0,1,COUNTIF(D$12:D$401,D400))</f>
        <v>1</v>
      </c>
      <c r="AY400" s="191" t="n">
        <f aca="false">IF(AX400&gt;1,1,0)</f>
        <v>0</v>
      </c>
      <c r="BD400" s="193"/>
      <c r="BE400" s="193"/>
      <c r="BG400" s="194" t="n">
        <f aca="false">IF(AND(BH400&gt;0,BI400=0),1,0)</f>
        <v>0</v>
      </c>
      <c r="BH400" s="195" t="n">
        <f aca="false">AE400</f>
        <v>0</v>
      </c>
      <c r="BI400" s="187" t="n">
        <f aca="false">AF400</f>
        <v>0</v>
      </c>
      <c r="BJ400" s="194" t="n">
        <f aca="false">IF(AND(BK400&gt;0,BL400=0),1,0)</f>
        <v>0</v>
      </c>
      <c r="BK400" s="195" t="n">
        <f aca="false">AJ400</f>
        <v>0</v>
      </c>
      <c r="BL400" s="187" t="n">
        <f aca="false">AK400</f>
        <v>0</v>
      </c>
      <c r="BN400" s="196" t="n">
        <f aca="false">IF(P400&gt;0,1,0)</f>
        <v>0</v>
      </c>
      <c r="BO400" s="196" t="n">
        <f aca="false">IF(Q400&gt;0,1,0)</f>
        <v>0</v>
      </c>
      <c r="BP400" s="196" t="n">
        <f aca="false">IF(R400&gt;0,1,0)</f>
        <v>0</v>
      </c>
      <c r="BQ400" s="196" t="n">
        <f aca="false">IF(S400&gt;0,1,0)</f>
        <v>0</v>
      </c>
      <c r="BR400" s="196" t="n">
        <f aca="false">IF(T400&gt;0,1,0)</f>
        <v>0</v>
      </c>
      <c r="BS400" s="196" t="n">
        <f aca="false">IF(U400&gt;0,1,0)</f>
        <v>0</v>
      </c>
      <c r="BT400" s="197" t="n">
        <f aca="false">IF(SUM(BN400:BS400)&lt;=1,0,164)</f>
        <v>0</v>
      </c>
      <c r="CA400" s="27"/>
      <c r="CB400" s="199" t="str">
        <f aca="false">IF(ROUND(EJ400,2)=0,"",ROUND((K400-EJ400),2))</f>
        <v/>
      </c>
      <c r="CC400" s="200" t="str">
        <f aca="false">IF(CB400=0,"OK.",IF(CB400="","","Popraw  ;)"))</f>
        <v/>
      </c>
      <c r="CD400" s="201" t="str">
        <f aca="false">IF(ROWS(AP400:AP401)&gt;2,"Pamiętaj o wpisaniu WYPEŁNIONE do kol. z Filtrem","")</f>
        <v/>
      </c>
      <c r="CE400" s="217"/>
      <c r="CF400" s="218"/>
      <c r="CG400" s="218"/>
      <c r="CH400" s="218"/>
      <c r="CI400" s="220"/>
      <c r="CJ400" s="27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05" t="b">
        <f aca="false">ISNUMBER(D400)</f>
        <v>0</v>
      </c>
      <c r="CV400" s="206" t="b">
        <f aca="false">ISBLANK(D400)</f>
        <v>1</v>
      </c>
      <c r="CW400" s="189" t="b">
        <f aca="false">IF(CU400=CV400,FALSE(),TRUE())</f>
        <v>1</v>
      </c>
      <c r="CX400" s="55" t="n">
        <f aca="false">IF(CW400=TRUE(),0,1)</f>
        <v>0</v>
      </c>
      <c r="CY400" s="17"/>
      <c r="CZ400" s="55" t="n">
        <f aca="false">CX400</f>
        <v>0</v>
      </c>
      <c r="DA400" s="208" t="n">
        <f aca="false">IF(CZ400=0,DA399,CZ400)</f>
        <v>1</v>
      </c>
      <c r="DB400" s="161" t="n">
        <f aca="false">IF(DA400=1,1,IF(DA400=10,10,IF(DA400=20,20,10)))</f>
        <v>1</v>
      </c>
      <c r="DC400" s="222"/>
      <c r="DD400" s="208" t="n">
        <f aca="false">IF(DB400=1,1,0)</f>
        <v>1</v>
      </c>
      <c r="DE400" s="209" t="n">
        <f aca="false">DD400*K400</f>
        <v>0</v>
      </c>
      <c r="DF400" s="209" t="n">
        <f aca="false">DD400*M400</f>
        <v>0</v>
      </c>
      <c r="DG400" s="210"/>
      <c r="DH400" s="43"/>
      <c r="DI400" s="211"/>
      <c r="DJ400" s="112"/>
      <c r="DK400" s="162" t="n">
        <f aca="false">IF(DB400=1,M400,0)</f>
        <v>0</v>
      </c>
      <c r="DL400" s="212" t="n">
        <f aca="false">IF(AND(CZ400=1,DD400=1),2,DD400)</f>
        <v>1</v>
      </c>
      <c r="DM400" s="55" t="n">
        <f aca="false">IF(AND(DL400=2,DL401=2),2,IF(AND(DL400=2,DL401=1),3,DL400))</f>
        <v>1</v>
      </c>
      <c r="DN400" s="55" t="n">
        <f aca="false">IF(DM400=2,2,IF(AND(DM400=3,DM402=1),4,DM400))</f>
        <v>1</v>
      </c>
      <c r="DO400" s="55" t="n">
        <f aca="false">IF(DN400=2,2,IF(AND(DN400=4,DN715=1),5,DN400))</f>
        <v>1</v>
      </c>
      <c r="DP400" s="55" t="n">
        <f aca="false">IF(DO400=2,2,IF(AND(DO400=5,DO717=1),6,DO400))</f>
        <v>1</v>
      </c>
      <c r="DQ400" s="55" t="n">
        <f aca="false">IF(DP400=2,2,IF(AND(DP400=6,DP718=1),7,DP400))</f>
        <v>1</v>
      </c>
      <c r="DR400" s="55" t="n">
        <f aca="false">IF(DQ400=2,2,IF(AND(DQ400=7,DQ719=1),8,DQ400))</f>
        <v>1</v>
      </c>
      <c r="DS400" s="55" t="n">
        <f aca="false">IF(DR400=2,2,IF(AND(DR400=8,DR720=1),9,DR400))</f>
        <v>1</v>
      </c>
      <c r="DT400" s="55" t="n">
        <f aca="false">IF(DS400=2,2,IF(AND(DS400=9,DS721=1),10,DS400))</f>
        <v>1</v>
      </c>
      <c r="DU400" s="55" t="n">
        <f aca="false">IF(DT400=2,2,IF(AND(DT400=10,DT722=1),11,DT400))</f>
        <v>1</v>
      </c>
      <c r="DV400" s="55" t="n">
        <f aca="false">IF(DU400=2,2,IF(AND(DU400=11,DU723=1),12,DU400))</f>
        <v>1</v>
      </c>
      <c r="DW400" s="55" t="n">
        <f aca="false">IF(DV400=2,2,IF(AND(DV400=12,DV724=1),13,DV400))</f>
        <v>1</v>
      </c>
      <c r="DX400" s="55" t="n">
        <f aca="false">IF(DW400=2,2,IF(AND(DW400=13,DW725=1),14,DW400))</f>
        <v>1</v>
      </c>
      <c r="DY400" s="55" t="n">
        <f aca="false">IF(DX400=2,2,IF(AND(DX400=14,DX726=1),15,DX400))</f>
        <v>1</v>
      </c>
      <c r="DZ400" s="55" t="n">
        <f aca="false">IF(DY400=2,2,IF(AND(DY400=15,DY727=1),16,DY400))</f>
        <v>1</v>
      </c>
      <c r="EA400" s="55" t="n">
        <f aca="false">IF(DZ400=2,2,IF(AND(DZ400=16,DZ728=1),17,DZ400))</f>
        <v>1</v>
      </c>
      <c r="EB400" s="55" t="n">
        <f aca="false">IF(EA400=2,2,IF(AND(EA400=17,EA729=1),18,EA400))</f>
        <v>1</v>
      </c>
      <c r="EC400" s="213" t="n">
        <f aca="false">IF(EB400=2,2,IF(AND(EB400=18,EB730=1),19,EB400))</f>
        <v>1</v>
      </c>
      <c r="ED400" s="214" t="n">
        <f aca="false">IF(EC400=2,DK400,IF(EC400=3,(DK400+DK401),IF(EC400=4,(DK400+DK401+DK402),IF(EC400=5,(DK400+DK401+DK402+DK715),IF(EC400=6,(DK400+DK401+DK402+DK715+DK717),IF(EC400=7,(DK400+DK401+DK402+DK715+DK717+DK718),0))))))</f>
        <v>0</v>
      </c>
      <c r="EE400" s="215" t="n">
        <f aca="false">IF(EC400=8,(DK400+DK401+DK402+DK715+DK717+DK718+DK719),IF(EC400=9,(DK400+DK401+DK402+DK715+DK717+DK718+DK719+DK720),IF(EC400=10,(DK400+DK401+DK402+DK715+DK717+DK718+DK719+DK720+DK721),IF(EC400=11,(DK400+DK401+DK402+DK715+DK717+DK718+DK719+DK720+DK721+DK722),IF(EC400=12,(DK400+DK401+DK402+DK715+DK717+DK718+DK719+DK720+DK721+DK722+DK723),IF(EC400=13,(DK400+DK401+DK402+DK715+DK717+DK718+DK719+DK720+DK721+DK722+DK723+#REF!),0))))))</f>
        <v>0</v>
      </c>
      <c r="EF400" s="215" t="n">
        <f aca="false">IF(EC400=14,SUM(DK400:DK723),IF(EC400=15,SUM(DK400:DK723),IF(EC400=16,SUM(DK400:DK723),IF(EC400=17,SUM(DK400:DK723),IF(EC400=18,SUM(DK400:DK723),IF(EC400=19,SUM(DK400:DK723),0))))))</f>
        <v>0</v>
      </c>
      <c r="EG400" s="216" t="n">
        <f aca="false">ED400+EE400+EF400</f>
        <v>0</v>
      </c>
      <c r="EH400" s="215"/>
      <c r="EI400" s="216"/>
      <c r="EJ400" s="113" t="n">
        <f aca="false">EG400+EI400</f>
        <v>0</v>
      </c>
      <c r="EK400" s="113"/>
      <c r="EL400" s="113"/>
      <c r="EM400" s="113"/>
      <c r="EN400" s="113"/>
    </row>
    <row r="401" s="16" customFormat="true" ht="27" hidden="false" customHeight="true" outlineLevel="0" collapsed="false">
      <c r="B401" s="164" t="str">
        <f aca="false">IF(M401&gt;0,"Wypełnione","")</f>
        <v/>
      </c>
      <c r="C401" s="165" t="str">
        <f aca="false">IF(AU401=1,SUM(AU$11:AU401),"")</f>
        <v/>
      </c>
      <c r="D401" s="166"/>
      <c r="E401" s="167"/>
      <c r="F401" s="168"/>
      <c r="G401" s="169"/>
      <c r="H401" s="170"/>
      <c r="I401" s="168"/>
      <c r="J401" s="169"/>
      <c r="K401" s="170"/>
      <c r="L401" s="171"/>
      <c r="M401" s="172"/>
      <c r="N401" s="173"/>
      <c r="O401" s="173"/>
      <c r="P401" s="174"/>
      <c r="Q401" s="175"/>
      <c r="R401" s="175"/>
      <c r="S401" s="175"/>
      <c r="T401" s="175"/>
      <c r="U401" s="176"/>
      <c r="V401" s="177"/>
      <c r="W401" s="178"/>
      <c r="X401" s="178"/>
      <c r="Y401" s="178"/>
      <c r="Z401" s="178"/>
      <c r="AA401" s="178"/>
      <c r="AB401" s="178"/>
      <c r="AC401" s="178"/>
      <c r="AD401" s="178"/>
      <c r="AE401" s="179"/>
      <c r="AF401" s="180"/>
      <c r="AG401" s="177"/>
      <c r="AH401" s="178"/>
      <c r="AI401" s="181"/>
      <c r="AJ401" s="182"/>
      <c r="AK401" s="169"/>
      <c r="AL401" s="183"/>
      <c r="AM401" s="184"/>
      <c r="AN401" s="184"/>
      <c r="AO401" s="183"/>
      <c r="AP401" s="185"/>
      <c r="AQ401" s="186" t="str">
        <f aca="false">IF(BG401+BJ401&gt;0,"Wpisz miarę.","")</f>
        <v/>
      </c>
      <c r="AR401" s="187" t="n">
        <v>3</v>
      </c>
      <c r="AU401" s="188" t="n">
        <f aca="false">AW401</f>
        <v>0</v>
      </c>
      <c r="AV401" s="189" t="b">
        <f aca="false">ISNONTEXT(D401)</f>
        <v>1</v>
      </c>
      <c r="AW401" s="55" t="n">
        <f aca="false">IF(AV401=TRUE(),0,1)</f>
        <v>0</v>
      </c>
      <c r="AX401" s="190" t="n">
        <f aca="false">IF(D401=0,1,COUNTIF(D$12:D$401,D401))</f>
        <v>1</v>
      </c>
      <c r="AY401" s="191" t="n">
        <f aca="false">IF(AX401&gt;1,1,0)</f>
        <v>0</v>
      </c>
      <c r="BD401" s="193"/>
      <c r="BE401" s="193"/>
      <c r="BG401" s="194" t="n">
        <f aca="false">IF(AND(BH401&gt;0,BI401=0),1,0)</f>
        <v>0</v>
      </c>
      <c r="BH401" s="195" t="n">
        <f aca="false">AE401</f>
        <v>0</v>
      </c>
      <c r="BI401" s="187" t="n">
        <f aca="false">AF401</f>
        <v>0</v>
      </c>
      <c r="BJ401" s="194" t="n">
        <f aca="false">IF(AND(BK401&gt;0,BL401=0),1,0)</f>
        <v>0</v>
      </c>
      <c r="BK401" s="195" t="n">
        <f aca="false">AJ401</f>
        <v>0</v>
      </c>
      <c r="BL401" s="187" t="n">
        <f aca="false">AK401</f>
        <v>0</v>
      </c>
      <c r="BN401" s="196" t="n">
        <f aca="false">IF(P401&gt;0,1,0)</f>
        <v>0</v>
      </c>
      <c r="BO401" s="196" t="n">
        <f aca="false">IF(Q401&gt;0,1,0)</f>
        <v>0</v>
      </c>
      <c r="BP401" s="196" t="n">
        <f aca="false">IF(R401&gt;0,1,0)</f>
        <v>0</v>
      </c>
      <c r="BQ401" s="196" t="n">
        <f aca="false">IF(S401&gt;0,1,0)</f>
        <v>0</v>
      </c>
      <c r="BR401" s="196" t="n">
        <f aca="false">IF(T401&gt;0,1,0)</f>
        <v>0</v>
      </c>
      <c r="BS401" s="196" t="n">
        <f aca="false">IF(U401&gt;0,1,0)</f>
        <v>0</v>
      </c>
      <c r="BT401" s="197" t="n">
        <f aca="false">IF(SUM(BN401:BS401)&lt;=1,0,164)</f>
        <v>0</v>
      </c>
      <c r="CA401" s="27"/>
      <c r="CB401" s="199" t="str">
        <f aca="false">IF(ROUND(EJ401,2)=0,"",ROUND((K401-EJ401),2))</f>
        <v/>
      </c>
      <c r="CC401" s="200" t="str">
        <f aca="false">IF(CB401=0,"OK.",IF(CB401="","","Popraw  ;)"))</f>
        <v/>
      </c>
      <c r="CD401" s="201" t="str">
        <f aca="false">IF(ROWS(AP401:AP402)&gt;2,"Pamiętaj o wpisaniu WYPEŁNIONE do kol. z Filtrem","")</f>
        <v/>
      </c>
      <c r="CE401" s="217"/>
      <c r="CF401" s="218"/>
      <c r="CG401" s="218"/>
      <c r="CH401" s="218"/>
      <c r="CI401" s="220"/>
      <c r="CJ401" s="27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05" t="b">
        <f aca="false">ISNUMBER(D401)</f>
        <v>0</v>
      </c>
      <c r="CV401" s="206" t="b">
        <f aca="false">ISBLANK(D401)</f>
        <v>1</v>
      </c>
      <c r="CW401" s="189" t="b">
        <f aca="false">IF(CU401=CV401,FALSE(),TRUE())</f>
        <v>1</v>
      </c>
      <c r="CX401" s="55" t="n">
        <f aca="false">IF(CW401=TRUE(),0,1)</f>
        <v>0</v>
      </c>
      <c r="CY401" s="17"/>
      <c r="CZ401" s="55" t="n">
        <f aca="false">CX401</f>
        <v>0</v>
      </c>
      <c r="DA401" s="208" t="n">
        <f aca="false">IF(CZ401=0,DA400,CZ401)</f>
        <v>1</v>
      </c>
      <c r="DB401" s="161" t="n">
        <f aca="false">IF(DA401=1,1,IF(DA401=10,10,IF(DA401=20,20,10)))</f>
        <v>1</v>
      </c>
      <c r="DC401" s="222"/>
      <c r="DD401" s="208" t="n">
        <f aca="false">IF(DB401=1,1,0)</f>
        <v>1</v>
      </c>
      <c r="DE401" s="209" t="n">
        <f aca="false">DD401*K401</f>
        <v>0</v>
      </c>
      <c r="DF401" s="209" t="n">
        <f aca="false">DD401*M401</f>
        <v>0</v>
      </c>
      <c r="DG401" s="210"/>
      <c r="DH401" s="43"/>
      <c r="DI401" s="211"/>
      <c r="DJ401" s="112"/>
      <c r="DK401" s="162" t="n">
        <f aca="false">IF(DB401=1,M401,0)</f>
        <v>0</v>
      </c>
      <c r="DL401" s="212" t="n">
        <f aca="false">IF(AND(CZ401=1,DD401=1),2,DD401)</f>
        <v>1</v>
      </c>
      <c r="DM401" s="55" t="n">
        <f aca="false">IF(AND(DL401=2,DL402=2),2,IF(AND(DL401=2,DL402=1),3,DL401))</f>
        <v>1</v>
      </c>
      <c r="DN401" s="55" t="n">
        <f aca="false">IF(DM401=2,2,IF(AND(DM401=3,DM403=1),4,DM401))</f>
        <v>1</v>
      </c>
      <c r="DO401" s="55" t="n">
        <f aca="false">IF(DN401=2,2,IF(AND(DN401=4,DN716=1),5,DN401))</f>
        <v>1</v>
      </c>
      <c r="DP401" s="55" t="n">
        <f aca="false">IF(DO401=2,2,IF(AND(DO401=5,DO718=1),6,DO401))</f>
        <v>1</v>
      </c>
      <c r="DQ401" s="55" t="n">
        <f aca="false">IF(DP401=2,2,IF(AND(DP401=6,DP719=1),7,DP401))</f>
        <v>1</v>
      </c>
      <c r="DR401" s="55" t="n">
        <f aca="false">IF(DQ401=2,2,IF(AND(DQ401=7,DQ720=1),8,DQ401))</f>
        <v>1</v>
      </c>
      <c r="DS401" s="55" t="n">
        <f aca="false">IF(DR401=2,2,IF(AND(DR401=8,DR721=1),9,DR401))</f>
        <v>1</v>
      </c>
      <c r="DT401" s="55" t="n">
        <f aca="false">IF(DS401=2,2,IF(AND(DS401=9,DS722=1),10,DS401))</f>
        <v>1</v>
      </c>
      <c r="DU401" s="55" t="n">
        <f aca="false">IF(DT401=2,2,IF(AND(DT401=10,DT723=1),11,DT401))</f>
        <v>1</v>
      </c>
      <c r="DV401" s="55" t="n">
        <f aca="false">IF(DU401=2,2,IF(AND(DU401=11,DU724=1),12,DU401))</f>
        <v>1</v>
      </c>
      <c r="DW401" s="55" t="n">
        <f aca="false">IF(DV401=2,2,IF(AND(DV401=12,DV725=1),13,DV401))</f>
        <v>1</v>
      </c>
      <c r="DX401" s="55" t="n">
        <f aca="false">IF(DW401=2,2,IF(AND(DW401=13,DW726=1),14,DW401))</f>
        <v>1</v>
      </c>
      <c r="DY401" s="55" t="n">
        <f aca="false">IF(DX401=2,2,IF(AND(DX401=14,DX727=1),15,DX401))</f>
        <v>1</v>
      </c>
      <c r="DZ401" s="55" t="n">
        <f aca="false">IF(DY401=2,2,IF(AND(DY401=15,DY728=1),16,DY401))</f>
        <v>1</v>
      </c>
      <c r="EA401" s="55" t="n">
        <f aca="false">IF(DZ401=2,2,IF(AND(DZ401=16,DZ729=1),17,DZ401))</f>
        <v>1</v>
      </c>
      <c r="EB401" s="55" t="n">
        <f aca="false">IF(EA401=2,2,IF(AND(EA401=17,EA730=1),18,EA401))</f>
        <v>1</v>
      </c>
      <c r="EC401" s="213" t="n">
        <f aca="false">IF(EB401=2,2,IF(AND(EB401=18,EB731=1),19,EB401))</f>
        <v>1</v>
      </c>
      <c r="ED401" s="214" t="n">
        <f aca="false">IF(EC401=2,DK401,IF(EC401=3,(DK401+DK402),IF(EC401=4,(DK401+DK402+DK403),IF(EC401=5,(DK401+DK402+DK403+DK716),IF(EC401=6,(DK401+DK402+DK403+DK716+DK718),IF(EC401=7,(DK401+DK402+DK403+DK716+DK718+DK719),0))))))</f>
        <v>0</v>
      </c>
      <c r="EE401" s="215" t="n">
        <f aca="false">IF(EC401=8,(DK401+DK402+DK403+DK716+DK718+DK719+DK720),IF(EC401=9,(DK401+DK402+DK403+DK716+DK718+DK719+DK720+DK721),IF(EC401=10,(DK401+DK402+DK403+DK716+DK718+DK719+DK720+DK721+DK722),IF(EC401=11,(DK401+DK402+DK403+DK716+DK718+DK719+DK720+DK721+DK722+DK723),IF(EC401=12,(DK401+DK402+DK403+DK716+DK718+DK719+DK720+DK721+DK722+DK723+DK724),IF(EC401=13,(DK401+DK402+DK403+DK716+DK718+DK719+DK720+DK721+DK722+DK723+DK724+#REF!),0))))))</f>
        <v>0</v>
      </c>
      <c r="EF401" s="215" t="n">
        <f aca="false">IF(EC401=14,SUM(DK401:DK724),IF(EC401=15,SUM(DK401:DK724),IF(EC401=16,SUM(DK401:DK724),IF(EC401=17,SUM(DK401:DK724),IF(EC401=18,SUM(DK401:DK724),IF(EC401=19,SUM(DK401:DK724),0))))))</f>
        <v>0</v>
      </c>
      <c r="EG401" s="216" t="n">
        <f aca="false">ED401+EE401+EF401</f>
        <v>0</v>
      </c>
      <c r="EH401" s="215"/>
      <c r="EI401" s="216"/>
      <c r="EJ401" s="113" t="n">
        <f aca="false">EG401+EI401</f>
        <v>0</v>
      </c>
      <c r="EK401" s="113"/>
      <c r="EL401" s="113"/>
      <c r="EM401" s="113"/>
      <c r="EN401" s="113"/>
    </row>
    <row r="402" s="16" customFormat="true" ht="27" hidden="false" customHeight="true" outlineLevel="0" collapsed="false">
      <c r="B402" s="164" t="str">
        <f aca="false">IF(M402&gt;0,"Wypełnione","")</f>
        <v/>
      </c>
      <c r="C402" s="165" t="str">
        <f aca="false">IF(AU402=1,SUM(AU$11:AU402),"")</f>
        <v/>
      </c>
      <c r="D402" s="166"/>
      <c r="E402" s="167"/>
      <c r="F402" s="168"/>
      <c r="G402" s="169"/>
      <c r="H402" s="170"/>
      <c r="I402" s="168"/>
      <c r="J402" s="169"/>
      <c r="K402" s="170"/>
      <c r="L402" s="171"/>
      <c r="M402" s="172"/>
      <c r="N402" s="173"/>
      <c r="O402" s="173"/>
      <c r="P402" s="174"/>
      <c r="Q402" s="175"/>
      <c r="R402" s="175"/>
      <c r="S402" s="175"/>
      <c r="T402" s="175"/>
      <c r="U402" s="176"/>
      <c r="V402" s="177"/>
      <c r="W402" s="178"/>
      <c r="X402" s="178"/>
      <c r="Y402" s="178"/>
      <c r="Z402" s="178"/>
      <c r="AA402" s="178"/>
      <c r="AB402" s="178"/>
      <c r="AC402" s="178"/>
      <c r="AD402" s="178"/>
      <c r="AE402" s="179"/>
      <c r="AF402" s="180"/>
      <c r="AG402" s="177"/>
      <c r="AH402" s="178"/>
      <c r="AI402" s="181"/>
      <c r="AJ402" s="182"/>
      <c r="AK402" s="169"/>
      <c r="AL402" s="183"/>
      <c r="AM402" s="184"/>
      <c r="AN402" s="184"/>
      <c r="AO402" s="183"/>
      <c r="AP402" s="185"/>
      <c r="AQ402" s="186" t="str">
        <f aca="false">IF(BG402+BJ402&gt;0,"Wpisz miarę.","")</f>
        <v/>
      </c>
      <c r="AR402" s="187" t="n">
        <v>4</v>
      </c>
      <c r="AU402" s="188" t="n">
        <f aca="false">AW402</f>
        <v>0</v>
      </c>
      <c r="AV402" s="189" t="b">
        <f aca="false">ISNONTEXT(D402)</f>
        <v>1</v>
      </c>
      <c r="AW402" s="55" t="n">
        <f aca="false">IF(AV402=TRUE(),0,1)</f>
        <v>0</v>
      </c>
      <c r="AX402" s="190" t="n">
        <f aca="false">IF(D402=0,1,COUNTIF(D$12:D$401,D402))</f>
        <v>1</v>
      </c>
      <c r="AY402" s="191" t="n">
        <f aca="false">IF(AX402&gt;1,1,0)</f>
        <v>0</v>
      </c>
      <c r="BD402" s="193"/>
      <c r="BE402" s="193"/>
      <c r="BG402" s="194" t="n">
        <f aca="false">IF(AND(BH402&gt;0,BI402=0),1,0)</f>
        <v>0</v>
      </c>
      <c r="BH402" s="195" t="n">
        <f aca="false">AE402</f>
        <v>0</v>
      </c>
      <c r="BI402" s="187" t="n">
        <f aca="false">AF402</f>
        <v>0</v>
      </c>
      <c r="BJ402" s="194" t="n">
        <f aca="false">IF(AND(BK402&gt;0,BL402=0),1,0)</f>
        <v>0</v>
      </c>
      <c r="BK402" s="195" t="n">
        <f aca="false">AJ402</f>
        <v>0</v>
      </c>
      <c r="BL402" s="187" t="n">
        <f aca="false">AK402</f>
        <v>0</v>
      </c>
      <c r="BN402" s="196" t="n">
        <f aca="false">IF(P402&gt;0,1,0)</f>
        <v>0</v>
      </c>
      <c r="BO402" s="196" t="n">
        <f aca="false">IF(Q402&gt;0,1,0)</f>
        <v>0</v>
      </c>
      <c r="BP402" s="196" t="n">
        <f aca="false">IF(R402&gt;0,1,0)</f>
        <v>0</v>
      </c>
      <c r="BQ402" s="196" t="n">
        <f aca="false">IF(S402&gt;0,1,0)</f>
        <v>0</v>
      </c>
      <c r="BR402" s="196" t="n">
        <f aca="false">IF(T402&gt;0,1,0)</f>
        <v>0</v>
      </c>
      <c r="BS402" s="196" t="n">
        <f aca="false">IF(U402&gt;0,1,0)</f>
        <v>0</v>
      </c>
      <c r="BT402" s="197" t="n">
        <f aca="false">IF(SUM(BN402:BS402)&lt;=1,0,164)</f>
        <v>0</v>
      </c>
      <c r="CA402" s="27"/>
      <c r="CB402" s="199" t="str">
        <f aca="false">IF(ROUND(EJ402,2)=0,"",ROUND((K402-EJ402),2))</f>
        <v/>
      </c>
      <c r="CC402" s="200" t="str">
        <f aca="false">IF(CB402=0,"OK.",IF(CB402="","","Popraw  ;)"))</f>
        <v/>
      </c>
      <c r="CD402" s="201" t="str">
        <f aca="false">IF(ROWS(AP402:AP403)&gt;2,"Pamiętaj o wpisaniu WYPEŁNIONE do kol. z Filtrem","")</f>
        <v/>
      </c>
      <c r="CE402" s="217"/>
      <c r="CF402" s="218"/>
      <c r="CG402" s="218"/>
      <c r="CH402" s="218"/>
      <c r="CI402" s="220"/>
      <c r="CJ402" s="27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05" t="b">
        <f aca="false">ISNUMBER(D402)</f>
        <v>0</v>
      </c>
      <c r="CV402" s="206" t="b">
        <f aca="false">ISBLANK(D402)</f>
        <v>1</v>
      </c>
      <c r="CW402" s="189" t="b">
        <f aca="false">IF(CU402=CV402,FALSE(),TRUE())</f>
        <v>1</v>
      </c>
      <c r="CX402" s="55" t="n">
        <f aca="false">IF(CW402=TRUE(),0,1)</f>
        <v>0</v>
      </c>
      <c r="CY402" s="17"/>
      <c r="CZ402" s="55" t="n">
        <f aca="false">CX402</f>
        <v>0</v>
      </c>
      <c r="DA402" s="208" t="n">
        <f aca="false">IF(CZ402=0,DA401,CZ402)</f>
        <v>1</v>
      </c>
      <c r="DB402" s="161" t="n">
        <f aca="false">IF(DA402=1,1,IF(DA402=10,10,IF(DA402=20,20,10)))</f>
        <v>1</v>
      </c>
      <c r="DC402" s="222"/>
      <c r="DD402" s="208" t="n">
        <f aca="false">IF(DB402=1,1,0)</f>
        <v>1</v>
      </c>
      <c r="DE402" s="209" t="n">
        <f aca="false">DD402*K402</f>
        <v>0</v>
      </c>
      <c r="DF402" s="209" t="n">
        <f aca="false">DD402*M402</f>
        <v>0</v>
      </c>
      <c r="DG402" s="210"/>
      <c r="DH402" s="43"/>
      <c r="DI402" s="211"/>
      <c r="DJ402" s="112"/>
      <c r="DK402" s="162" t="n">
        <f aca="false">IF(DB402=1,M402,0)</f>
        <v>0</v>
      </c>
      <c r="DL402" s="212" t="n">
        <f aca="false">IF(AND(CZ402=1,DD402=1),2,DD402)</f>
        <v>1</v>
      </c>
      <c r="DM402" s="55" t="n">
        <f aca="false">IF(AND(DL402=2,DL403=2),2,IF(AND(DL402=2,DL403=1),3,DL402))</f>
        <v>1</v>
      </c>
      <c r="DN402" s="55" t="n">
        <f aca="false">IF(DM402=2,2,IF(AND(DM402=3,DM404=1),4,DM402))</f>
        <v>1</v>
      </c>
      <c r="DO402" s="55" t="n">
        <f aca="false">IF(DN402=2,2,IF(AND(DN402=4,DN717=1),5,DN402))</f>
        <v>1</v>
      </c>
      <c r="DP402" s="55" t="n">
        <f aca="false">IF(DO402=2,2,IF(AND(DO402=5,DO719=1),6,DO402))</f>
        <v>1</v>
      </c>
      <c r="DQ402" s="55" t="n">
        <f aca="false">IF(DP402=2,2,IF(AND(DP402=6,DP720=1),7,DP402))</f>
        <v>1</v>
      </c>
      <c r="DR402" s="55" t="n">
        <f aca="false">IF(DQ402=2,2,IF(AND(DQ402=7,DQ721=1),8,DQ402))</f>
        <v>1</v>
      </c>
      <c r="DS402" s="55" t="n">
        <f aca="false">IF(DR402=2,2,IF(AND(DR402=8,DR722=1),9,DR402))</f>
        <v>1</v>
      </c>
      <c r="DT402" s="55" t="n">
        <f aca="false">IF(DS402=2,2,IF(AND(DS402=9,DS723=1),10,DS402))</f>
        <v>1</v>
      </c>
      <c r="DU402" s="55" t="n">
        <f aca="false">IF(DT402=2,2,IF(AND(DT402=10,DT724=1),11,DT402))</f>
        <v>1</v>
      </c>
      <c r="DV402" s="55" t="n">
        <f aca="false">IF(DU402=2,2,IF(AND(DU402=11,DU725=1),12,DU402))</f>
        <v>1</v>
      </c>
      <c r="DW402" s="55" t="n">
        <f aca="false">IF(DV402=2,2,IF(AND(DV402=12,DV726=1),13,DV402))</f>
        <v>1</v>
      </c>
      <c r="DX402" s="55" t="n">
        <f aca="false">IF(DW402=2,2,IF(AND(DW402=13,DW727=1),14,DW402))</f>
        <v>1</v>
      </c>
      <c r="DY402" s="55" t="n">
        <f aca="false">IF(DX402=2,2,IF(AND(DX402=14,DX728=1),15,DX402))</f>
        <v>1</v>
      </c>
      <c r="DZ402" s="55" t="n">
        <f aca="false">IF(DY402=2,2,IF(AND(DY402=15,DY729=1),16,DY402))</f>
        <v>1</v>
      </c>
      <c r="EA402" s="55" t="n">
        <f aca="false">IF(DZ402=2,2,IF(AND(DZ402=16,DZ730=1),17,DZ402))</f>
        <v>1</v>
      </c>
      <c r="EB402" s="55" t="n">
        <f aca="false">IF(EA402=2,2,IF(AND(EA402=17,EA731=1),18,EA402))</f>
        <v>1</v>
      </c>
      <c r="EC402" s="213" t="n">
        <f aca="false">IF(EB402=2,2,IF(AND(EB402=18,EB732=1),19,EB402))</f>
        <v>1</v>
      </c>
      <c r="ED402" s="214" t="n">
        <f aca="false">IF(EC402=2,DK402,IF(EC402=3,(DK402+DK403),IF(EC402=4,(DK402+DK403+DK404),IF(EC402=5,(DK402+DK403+DK404+DK717),IF(EC402=6,(DK402+DK403+DK404+DK717+DK719),IF(EC402=7,(DK402+DK403+DK404+DK717+DK719+DK720),0))))))</f>
        <v>0</v>
      </c>
      <c r="EE402" s="215" t="n">
        <f aca="false">IF(EC402=8,(DK402+DK403+DK404+DK717+DK719+DK720+DK721),IF(EC402=9,(DK402+DK403+DK404+DK717+DK719+DK720+DK721+DK722),IF(EC402=10,(DK402+DK403+DK404+DK717+DK719+DK720+DK721+DK722+DK723),IF(EC402=11,(DK402+DK403+DK404+DK717+DK719+DK720+DK721+DK722+DK723+DK724),IF(EC402=12,(DK402+DK403+DK404+DK717+DK719+DK720+DK721+DK722+DK723+DK724+DK725),IF(EC402=13,(DK402+DK403+DK404+DK717+DK719+DK720+DK721+DK722+DK723+DK724+DK725+#REF!),0))))))</f>
        <v>0</v>
      </c>
      <c r="EF402" s="215" t="n">
        <f aca="false">IF(EC402=14,SUM(DK402:DK725),IF(EC402=15,SUM(DK402:DK725),IF(EC402=16,SUM(DK402:DK725),IF(EC402=17,SUM(DK402:DK725),IF(EC402=18,SUM(DK402:DK725),IF(EC402=19,SUM(DK402:DK725),0))))))</f>
        <v>0</v>
      </c>
      <c r="EG402" s="216" t="n">
        <f aca="false">ED402+EE402+EF402</f>
        <v>0</v>
      </c>
      <c r="EH402" s="215"/>
      <c r="EI402" s="216"/>
      <c r="EJ402" s="113" t="n">
        <f aca="false">EG402+EI402</f>
        <v>0</v>
      </c>
      <c r="EK402" s="113"/>
      <c r="EL402" s="113"/>
      <c r="EM402" s="113"/>
      <c r="EN402" s="113"/>
    </row>
    <row r="403" s="16" customFormat="true" ht="27" hidden="false" customHeight="true" outlineLevel="0" collapsed="false">
      <c r="B403" s="164" t="str">
        <f aca="false">IF(M403&gt;0,"Wypełnione","")</f>
        <v/>
      </c>
      <c r="C403" s="165" t="str">
        <f aca="false">IF(AU403=1,SUM(AU$11:AU403),"")</f>
        <v/>
      </c>
      <c r="D403" s="166"/>
      <c r="E403" s="167"/>
      <c r="F403" s="168"/>
      <c r="G403" s="169"/>
      <c r="H403" s="170"/>
      <c r="I403" s="168"/>
      <c r="J403" s="169"/>
      <c r="K403" s="170"/>
      <c r="L403" s="171"/>
      <c r="M403" s="172"/>
      <c r="N403" s="173"/>
      <c r="O403" s="173"/>
      <c r="P403" s="174"/>
      <c r="Q403" s="175"/>
      <c r="R403" s="175"/>
      <c r="S403" s="175"/>
      <c r="T403" s="175"/>
      <c r="U403" s="176"/>
      <c r="V403" s="177"/>
      <c r="W403" s="178"/>
      <c r="X403" s="178"/>
      <c r="Y403" s="178"/>
      <c r="Z403" s="178"/>
      <c r="AA403" s="178"/>
      <c r="AB403" s="178"/>
      <c r="AC403" s="178"/>
      <c r="AD403" s="178"/>
      <c r="AE403" s="179"/>
      <c r="AF403" s="180"/>
      <c r="AG403" s="177"/>
      <c r="AH403" s="178"/>
      <c r="AI403" s="181"/>
      <c r="AJ403" s="182"/>
      <c r="AK403" s="169"/>
      <c r="AL403" s="183"/>
      <c r="AM403" s="184"/>
      <c r="AN403" s="184"/>
      <c r="AO403" s="183"/>
      <c r="AP403" s="185"/>
      <c r="AQ403" s="186" t="str">
        <f aca="false">IF(BG403+BJ403&gt;0,"Wpisz miarę.","")</f>
        <v/>
      </c>
      <c r="AR403" s="187" t="n">
        <v>5</v>
      </c>
      <c r="AU403" s="188" t="n">
        <f aca="false">AW403</f>
        <v>0</v>
      </c>
      <c r="AV403" s="189" t="b">
        <f aca="false">ISNONTEXT(D403)</f>
        <v>1</v>
      </c>
      <c r="AW403" s="55" t="n">
        <f aca="false">IF(AV403=TRUE(),0,1)</f>
        <v>0</v>
      </c>
      <c r="AX403" s="190" t="n">
        <f aca="false">IF(D403=0,1,COUNTIF(D$12:D$401,D403))</f>
        <v>1</v>
      </c>
      <c r="AY403" s="191" t="n">
        <f aca="false">IF(AX403&gt;1,1,0)</f>
        <v>0</v>
      </c>
      <c r="BD403" s="193"/>
      <c r="BE403" s="193"/>
      <c r="BG403" s="194" t="n">
        <f aca="false">IF(AND(BH403&gt;0,BI403=0),1,0)</f>
        <v>0</v>
      </c>
      <c r="BH403" s="195" t="n">
        <f aca="false">AE403</f>
        <v>0</v>
      </c>
      <c r="BI403" s="187" t="n">
        <f aca="false">AF403</f>
        <v>0</v>
      </c>
      <c r="BJ403" s="194" t="n">
        <f aca="false">IF(AND(BK403&gt;0,BL403=0),1,0)</f>
        <v>0</v>
      </c>
      <c r="BK403" s="195" t="n">
        <f aca="false">AJ403</f>
        <v>0</v>
      </c>
      <c r="BL403" s="187" t="n">
        <f aca="false">AK403</f>
        <v>0</v>
      </c>
      <c r="BN403" s="196" t="n">
        <f aca="false">IF(P403&gt;0,1,0)</f>
        <v>0</v>
      </c>
      <c r="BO403" s="196" t="n">
        <f aca="false">IF(Q403&gt;0,1,0)</f>
        <v>0</v>
      </c>
      <c r="BP403" s="196" t="n">
        <f aca="false">IF(R403&gt;0,1,0)</f>
        <v>0</v>
      </c>
      <c r="BQ403" s="196" t="n">
        <f aca="false">IF(S403&gt;0,1,0)</f>
        <v>0</v>
      </c>
      <c r="BR403" s="196" t="n">
        <f aca="false">IF(T403&gt;0,1,0)</f>
        <v>0</v>
      </c>
      <c r="BS403" s="196" t="n">
        <f aca="false">IF(U403&gt;0,1,0)</f>
        <v>0</v>
      </c>
      <c r="BT403" s="197" t="n">
        <f aca="false">IF(SUM(BN403:BS403)&lt;=1,0,164)</f>
        <v>0</v>
      </c>
      <c r="CA403" s="27"/>
      <c r="CB403" s="199" t="str">
        <f aca="false">IF(ROUND(EJ403,2)=0,"",ROUND((K403-EJ403),2))</f>
        <v/>
      </c>
      <c r="CC403" s="200" t="str">
        <f aca="false">IF(CB403=0,"OK.",IF(CB403="","","Popraw  ;)"))</f>
        <v/>
      </c>
      <c r="CD403" s="201" t="str">
        <f aca="false">IF(ROWS(AP403:AP404)&gt;2,"Pamiętaj o wpisaniu WYPEŁNIONE do kol. z Filtrem","")</f>
        <v/>
      </c>
      <c r="CE403" s="217"/>
      <c r="CF403" s="218"/>
      <c r="CG403" s="218"/>
      <c r="CH403" s="218"/>
      <c r="CI403" s="220"/>
      <c r="CJ403" s="27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05" t="b">
        <f aca="false">ISNUMBER(D403)</f>
        <v>0</v>
      </c>
      <c r="CV403" s="206" t="b">
        <f aca="false">ISBLANK(D403)</f>
        <v>1</v>
      </c>
      <c r="CW403" s="189" t="b">
        <f aca="false">IF(CU403=CV403,FALSE(),TRUE())</f>
        <v>1</v>
      </c>
      <c r="CX403" s="55" t="n">
        <f aca="false">IF(CW403=TRUE(),0,1)</f>
        <v>0</v>
      </c>
      <c r="CY403" s="17"/>
      <c r="CZ403" s="55" t="n">
        <f aca="false">CX403</f>
        <v>0</v>
      </c>
      <c r="DA403" s="208" t="n">
        <f aca="false">IF(CZ403=0,DA402,CZ403)</f>
        <v>1</v>
      </c>
      <c r="DB403" s="161" t="n">
        <f aca="false">IF(DA403=1,1,IF(DA403=10,10,IF(DA403=20,20,10)))</f>
        <v>1</v>
      </c>
      <c r="DC403" s="222"/>
      <c r="DD403" s="208" t="n">
        <f aca="false">IF(DB403=1,1,0)</f>
        <v>1</v>
      </c>
      <c r="DE403" s="209" t="n">
        <f aca="false">DD403*K403</f>
        <v>0</v>
      </c>
      <c r="DF403" s="209" t="n">
        <f aca="false">DD403*M403</f>
        <v>0</v>
      </c>
      <c r="DG403" s="210"/>
      <c r="DH403" s="43"/>
      <c r="DI403" s="211"/>
      <c r="DJ403" s="112"/>
      <c r="DK403" s="162" t="n">
        <f aca="false">IF(DB403=1,M403,0)</f>
        <v>0</v>
      </c>
      <c r="DL403" s="212" t="n">
        <f aca="false">IF(AND(CZ403=1,DD403=1),2,DD403)</f>
        <v>1</v>
      </c>
      <c r="DM403" s="55" t="n">
        <f aca="false">IF(AND(DL403=2,DL404=2),2,IF(AND(DL403=2,DL404=1),3,DL403))</f>
        <v>1</v>
      </c>
      <c r="DN403" s="55" t="n">
        <f aca="false">IF(DM403=2,2,IF(AND(DM403=3,DM405=1),4,DM403))</f>
        <v>1</v>
      </c>
      <c r="DO403" s="55" t="n">
        <f aca="false">IF(DN403=2,2,IF(AND(DN403=4,DN718=1),5,DN403))</f>
        <v>1</v>
      </c>
      <c r="DP403" s="55" t="n">
        <f aca="false">IF(DO403=2,2,IF(AND(DO403=5,DO720=1),6,DO403))</f>
        <v>1</v>
      </c>
      <c r="DQ403" s="55" t="n">
        <f aca="false">IF(DP403=2,2,IF(AND(DP403=6,DP721=1),7,DP403))</f>
        <v>1</v>
      </c>
      <c r="DR403" s="55" t="n">
        <f aca="false">IF(DQ403=2,2,IF(AND(DQ403=7,DQ722=1),8,DQ403))</f>
        <v>1</v>
      </c>
      <c r="DS403" s="55" t="n">
        <f aca="false">IF(DR403=2,2,IF(AND(DR403=8,DR723=1),9,DR403))</f>
        <v>1</v>
      </c>
      <c r="DT403" s="55" t="n">
        <f aca="false">IF(DS403=2,2,IF(AND(DS403=9,DS724=1),10,DS403))</f>
        <v>1</v>
      </c>
      <c r="DU403" s="55" t="n">
        <f aca="false">IF(DT403=2,2,IF(AND(DT403=10,DT725=1),11,DT403))</f>
        <v>1</v>
      </c>
      <c r="DV403" s="55" t="n">
        <f aca="false">IF(DU403=2,2,IF(AND(DU403=11,DU726=1),12,DU403))</f>
        <v>1</v>
      </c>
      <c r="DW403" s="55" t="n">
        <f aca="false">IF(DV403=2,2,IF(AND(DV403=12,DV727=1),13,DV403))</f>
        <v>1</v>
      </c>
      <c r="DX403" s="55" t="n">
        <f aca="false">IF(DW403=2,2,IF(AND(DW403=13,DW728=1),14,DW403))</f>
        <v>1</v>
      </c>
      <c r="DY403" s="55" t="n">
        <f aca="false">IF(DX403=2,2,IF(AND(DX403=14,DX729=1),15,DX403))</f>
        <v>1</v>
      </c>
      <c r="DZ403" s="55" t="n">
        <f aca="false">IF(DY403=2,2,IF(AND(DY403=15,DY730=1),16,DY403))</f>
        <v>1</v>
      </c>
      <c r="EA403" s="55" t="n">
        <f aca="false">IF(DZ403=2,2,IF(AND(DZ403=16,DZ731=1),17,DZ403))</f>
        <v>1</v>
      </c>
      <c r="EB403" s="55" t="n">
        <f aca="false">IF(EA403=2,2,IF(AND(EA403=17,EA732=1),18,EA403))</f>
        <v>1</v>
      </c>
      <c r="EC403" s="213" t="n">
        <f aca="false">IF(EB403=2,2,IF(AND(EB403=18,EB733=1),19,EB403))</f>
        <v>1</v>
      </c>
      <c r="ED403" s="214" t="n">
        <f aca="false">IF(EC403=2,DK403,IF(EC403=3,(DK403+DK404),IF(EC403=4,(DK403+DK404+DK405),IF(EC403=5,(DK403+DK404+DK405+DK718),IF(EC403=6,(DK403+DK404+DK405+DK718+DK720),IF(EC403=7,(DK403+DK404+DK405+DK718+DK720+DK721),0))))))</f>
        <v>0</v>
      </c>
      <c r="EE403" s="215" t="n">
        <f aca="false">IF(EC403=8,(DK403+DK404+DK405+DK718+DK720+DK721+DK722),IF(EC403=9,(DK403+DK404+DK405+DK718+DK720+DK721+DK722+DK723),IF(EC403=10,(DK403+DK404+DK405+DK718+DK720+DK721+DK722+DK723+DK724),IF(EC403=11,(DK403+DK404+DK405+DK718+DK720+DK721+DK722+DK723+DK724+DK725),IF(EC403=12,(DK403+DK404+DK405+DK718+DK720+DK721+DK722+DK723+DK724+DK725+DK726),IF(EC403=13,(DK403+DK404+DK405+DK718+DK720+DK721+DK722+DK723+DK724+DK725+DK726+#REF!),0))))))</f>
        <v>0</v>
      </c>
      <c r="EF403" s="215" t="n">
        <f aca="false">IF(EC403=14,SUM(DK403:DK726),IF(EC403=15,SUM(DK403:DK726),IF(EC403=16,SUM(DK403:DK726),IF(EC403=17,SUM(DK403:DK726),IF(EC403=18,SUM(DK403:DK726),IF(EC403=19,SUM(DK403:DK726),0))))))</f>
        <v>0</v>
      </c>
      <c r="EG403" s="216" t="n">
        <f aca="false">ED403+EE403+EF403</f>
        <v>0</v>
      </c>
      <c r="EH403" s="215"/>
      <c r="EI403" s="216"/>
      <c r="EJ403" s="113" t="n">
        <f aca="false">EG403+EI403</f>
        <v>0</v>
      </c>
      <c r="EK403" s="113"/>
      <c r="EL403" s="113"/>
      <c r="EM403" s="113"/>
      <c r="EN403" s="113"/>
    </row>
    <row r="404" s="16" customFormat="true" ht="27" hidden="false" customHeight="true" outlineLevel="0" collapsed="false">
      <c r="B404" s="164" t="str">
        <f aca="false">IF(M404&gt;0,"Wypełnione","")</f>
        <v/>
      </c>
      <c r="C404" s="165" t="str">
        <f aca="false">IF(AU404=1,SUM(AU$11:AU404),"")</f>
        <v/>
      </c>
      <c r="D404" s="166"/>
      <c r="E404" s="167"/>
      <c r="F404" s="168"/>
      <c r="G404" s="169"/>
      <c r="H404" s="170"/>
      <c r="I404" s="168"/>
      <c r="J404" s="169"/>
      <c r="K404" s="170"/>
      <c r="L404" s="171"/>
      <c r="M404" s="172"/>
      <c r="N404" s="173"/>
      <c r="O404" s="173"/>
      <c r="P404" s="174"/>
      <c r="Q404" s="175"/>
      <c r="R404" s="175"/>
      <c r="S404" s="175"/>
      <c r="T404" s="175"/>
      <c r="U404" s="176"/>
      <c r="V404" s="177"/>
      <c r="W404" s="178"/>
      <c r="X404" s="178"/>
      <c r="Y404" s="178"/>
      <c r="Z404" s="178"/>
      <c r="AA404" s="178"/>
      <c r="AB404" s="178"/>
      <c r="AC404" s="178"/>
      <c r="AD404" s="178"/>
      <c r="AE404" s="179"/>
      <c r="AF404" s="180"/>
      <c r="AG404" s="177"/>
      <c r="AH404" s="178"/>
      <c r="AI404" s="181"/>
      <c r="AJ404" s="182"/>
      <c r="AK404" s="169"/>
      <c r="AL404" s="183"/>
      <c r="AM404" s="184"/>
      <c r="AN404" s="184"/>
      <c r="AO404" s="183"/>
      <c r="AP404" s="185"/>
      <c r="AQ404" s="186" t="str">
        <f aca="false">IF(BG404+BJ404&gt;0,"Wpisz miarę.","")</f>
        <v/>
      </c>
      <c r="AR404" s="187" t="n">
        <v>6</v>
      </c>
      <c r="AU404" s="188" t="n">
        <f aca="false">AW404</f>
        <v>0</v>
      </c>
      <c r="AV404" s="189" t="b">
        <f aca="false">ISNONTEXT(D404)</f>
        <v>1</v>
      </c>
      <c r="AW404" s="55" t="n">
        <f aca="false">IF(AV404=TRUE(),0,1)</f>
        <v>0</v>
      </c>
      <c r="AX404" s="190" t="n">
        <f aca="false">IF(D404=0,1,COUNTIF(D$12:D$401,D404))</f>
        <v>1</v>
      </c>
      <c r="AY404" s="191" t="n">
        <f aca="false">IF(AX404&gt;1,1,0)</f>
        <v>0</v>
      </c>
      <c r="BD404" s="193"/>
      <c r="BE404" s="193"/>
      <c r="BG404" s="194" t="n">
        <f aca="false">IF(AND(BH404&gt;0,BI404=0),1,0)</f>
        <v>0</v>
      </c>
      <c r="BH404" s="195" t="n">
        <f aca="false">AE404</f>
        <v>0</v>
      </c>
      <c r="BI404" s="187" t="n">
        <f aca="false">AF404</f>
        <v>0</v>
      </c>
      <c r="BJ404" s="194" t="n">
        <f aca="false">IF(AND(BK404&gt;0,BL404=0),1,0)</f>
        <v>0</v>
      </c>
      <c r="BK404" s="195" t="n">
        <f aca="false">AJ404</f>
        <v>0</v>
      </c>
      <c r="BL404" s="187" t="n">
        <f aca="false">AK404</f>
        <v>0</v>
      </c>
      <c r="BN404" s="196" t="n">
        <f aca="false">IF(P404&gt;0,1,0)</f>
        <v>0</v>
      </c>
      <c r="BO404" s="196" t="n">
        <f aca="false">IF(Q404&gt;0,1,0)</f>
        <v>0</v>
      </c>
      <c r="BP404" s="196" t="n">
        <f aca="false">IF(R404&gt;0,1,0)</f>
        <v>0</v>
      </c>
      <c r="BQ404" s="196" t="n">
        <f aca="false">IF(S404&gt;0,1,0)</f>
        <v>0</v>
      </c>
      <c r="BR404" s="196" t="n">
        <f aca="false">IF(T404&gt;0,1,0)</f>
        <v>0</v>
      </c>
      <c r="BS404" s="196" t="n">
        <f aca="false">IF(U404&gt;0,1,0)</f>
        <v>0</v>
      </c>
      <c r="BT404" s="197" t="n">
        <f aca="false">IF(SUM(BN404:BS404)&lt;=1,0,164)</f>
        <v>0</v>
      </c>
      <c r="CA404" s="27"/>
      <c r="CB404" s="199" t="str">
        <f aca="false">IF(ROUND(EJ404,2)=0,"",ROUND((K404-EJ404),2))</f>
        <v/>
      </c>
      <c r="CC404" s="200" t="str">
        <f aca="false">IF(CB404=0,"OK.",IF(CB404="","","Popraw  ;)"))</f>
        <v/>
      </c>
      <c r="CD404" s="201" t="str">
        <f aca="false">IF(ROWS(AP404:AP405)&gt;2,"Pamiętaj o wpisaniu WYPEŁNIONE do kol. z Filtrem","")</f>
        <v/>
      </c>
      <c r="CE404" s="217"/>
      <c r="CF404" s="218"/>
      <c r="CG404" s="218"/>
      <c r="CH404" s="218"/>
      <c r="CI404" s="220"/>
      <c r="CJ404" s="27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05" t="b">
        <f aca="false">ISNUMBER(D404)</f>
        <v>0</v>
      </c>
      <c r="CV404" s="206" t="b">
        <f aca="false">ISBLANK(D404)</f>
        <v>1</v>
      </c>
      <c r="CW404" s="189" t="b">
        <f aca="false">IF(CU404=CV404,FALSE(),TRUE())</f>
        <v>1</v>
      </c>
      <c r="CX404" s="55" t="n">
        <f aca="false">IF(CW404=TRUE(),0,1)</f>
        <v>0</v>
      </c>
      <c r="CY404" s="17"/>
      <c r="CZ404" s="55" t="n">
        <f aca="false">CX404</f>
        <v>0</v>
      </c>
      <c r="DA404" s="208" t="n">
        <f aca="false">IF(CZ404=0,DA403,CZ404)</f>
        <v>1</v>
      </c>
      <c r="DB404" s="161" t="n">
        <f aca="false">IF(DA404=1,1,IF(DA404=10,10,IF(DA404=20,20,10)))</f>
        <v>1</v>
      </c>
      <c r="DC404" s="222"/>
      <c r="DD404" s="208" t="n">
        <f aca="false">IF(DB404=1,1,0)</f>
        <v>1</v>
      </c>
      <c r="DE404" s="209" t="n">
        <f aca="false">DD404*K404</f>
        <v>0</v>
      </c>
      <c r="DF404" s="209" t="n">
        <f aca="false">DD404*M404</f>
        <v>0</v>
      </c>
      <c r="DG404" s="210"/>
      <c r="DH404" s="43"/>
      <c r="DI404" s="211"/>
      <c r="DJ404" s="112"/>
      <c r="DK404" s="162" t="n">
        <f aca="false">IF(DB404=1,M404,0)</f>
        <v>0</v>
      </c>
      <c r="DL404" s="212" t="n">
        <f aca="false">IF(AND(CZ404=1,DD404=1),2,DD404)</f>
        <v>1</v>
      </c>
      <c r="DM404" s="55" t="n">
        <f aca="false">IF(AND(DL404=2,DL405=2),2,IF(AND(DL404=2,DL405=1),3,DL404))</f>
        <v>1</v>
      </c>
      <c r="DN404" s="55" t="n">
        <f aca="false">IF(DM404=2,2,IF(AND(DM404=3,DM406=1),4,DM404))</f>
        <v>1</v>
      </c>
      <c r="DO404" s="55" t="n">
        <f aca="false">IF(DN404=2,2,IF(AND(DN404=4,DN719=1),5,DN404))</f>
        <v>1</v>
      </c>
      <c r="DP404" s="55" t="n">
        <f aca="false">IF(DO404=2,2,IF(AND(DO404=5,DO721=1),6,DO404))</f>
        <v>1</v>
      </c>
      <c r="DQ404" s="55" t="n">
        <f aca="false">IF(DP404=2,2,IF(AND(DP404=6,DP722=1),7,DP404))</f>
        <v>1</v>
      </c>
      <c r="DR404" s="55" t="n">
        <f aca="false">IF(DQ404=2,2,IF(AND(DQ404=7,DQ723=1),8,DQ404))</f>
        <v>1</v>
      </c>
      <c r="DS404" s="55" t="n">
        <f aca="false">IF(DR404=2,2,IF(AND(DR404=8,DR724=1),9,DR404))</f>
        <v>1</v>
      </c>
      <c r="DT404" s="55" t="n">
        <f aca="false">IF(DS404=2,2,IF(AND(DS404=9,DS725=1),10,DS404))</f>
        <v>1</v>
      </c>
      <c r="DU404" s="55" t="n">
        <f aca="false">IF(DT404=2,2,IF(AND(DT404=10,DT726=1),11,DT404))</f>
        <v>1</v>
      </c>
      <c r="DV404" s="55" t="n">
        <f aca="false">IF(DU404=2,2,IF(AND(DU404=11,DU727=1),12,DU404))</f>
        <v>1</v>
      </c>
      <c r="DW404" s="55" t="n">
        <f aca="false">IF(DV404=2,2,IF(AND(DV404=12,DV728=1),13,DV404))</f>
        <v>1</v>
      </c>
      <c r="DX404" s="55" t="n">
        <f aca="false">IF(DW404=2,2,IF(AND(DW404=13,DW729=1),14,DW404))</f>
        <v>1</v>
      </c>
      <c r="DY404" s="55" t="n">
        <f aca="false">IF(DX404=2,2,IF(AND(DX404=14,DX730=1),15,DX404))</f>
        <v>1</v>
      </c>
      <c r="DZ404" s="55" t="n">
        <f aca="false">IF(DY404=2,2,IF(AND(DY404=15,DY731=1),16,DY404))</f>
        <v>1</v>
      </c>
      <c r="EA404" s="55" t="n">
        <f aca="false">IF(DZ404=2,2,IF(AND(DZ404=16,DZ732=1),17,DZ404))</f>
        <v>1</v>
      </c>
      <c r="EB404" s="55" t="n">
        <f aca="false">IF(EA404=2,2,IF(AND(EA404=17,EA733=1),18,EA404))</f>
        <v>1</v>
      </c>
      <c r="EC404" s="213" t="n">
        <f aca="false">IF(EB404=2,2,IF(AND(EB404=18,EB734=1),19,EB404))</f>
        <v>1</v>
      </c>
      <c r="ED404" s="214" t="n">
        <f aca="false">IF(EC404=2,DK404,IF(EC404=3,(DK404+DK405),IF(EC404=4,(DK404+DK405+DK406),IF(EC404=5,(DK404+DK405+DK406+DK719),IF(EC404=6,(DK404+DK405+DK406+DK719+DK721),IF(EC404=7,(DK404+DK405+DK406+DK719+DK721+DK722),0))))))</f>
        <v>0</v>
      </c>
      <c r="EE404" s="215" t="n">
        <f aca="false">IF(EC404=8,(DK404+DK405+DK406+DK719+DK721+DK722+DK723),IF(EC404=9,(DK404+DK405+DK406+DK719+DK721+DK722+DK723+DK724),IF(EC404=10,(DK404+DK405+DK406+DK719+DK721+DK722+DK723+DK724+DK725),IF(EC404=11,(DK404+DK405+DK406+DK719+DK721+DK722+DK723+DK724+DK725+DK726),IF(EC404=12,(DK404+DK405+DK406+DK719+DK721+DK722+DK723+DK724+DK725+DK726+DK727),IF(EC404=13,(DK404+DK405+DK406+DK719+DK721+DK722+DK723+DK724+DK725+DK726+DK727+#REF!),0))))))</f>
        <v>0</v>
      </c>
      <c r="EF404" s="215" t="n">
        <f aca="false">IF(EC404=14,SUM(DK404:DK727),IF(EC404=15,SUM(DK404:DK727),IF(EC404=16,SUM(DK404:DK727),IF(EC404=17,SUM(DK404:DK727),IF(EC404=18,SUM(DK404:DK727),IF(EC404=19,SUM(DK404:DK727),0))))))</f>
        <v>0</v>
      </c>
      <c r="EG404" s="216" t="n">
        <f aca="false">ED404+EE404+EF404</f>
        <v>0</v>
      </c>
      <c r="EH404" s="215"/>
      <c r="EI404" s="216"/>
      <c r="EJ404" s="113" t="n">
        <f aca="false">EG404+EI404</f>
        <v>0</v>
      </c>
      <c r="EK404" s="113"/>
      <c r="EL404" s="113"/>
      <c r="EM404" s="113"/>
      <c r="EN404" s="113"/>
    </row>
    <row r="405" s="16" customFormat="true" ht="27" hidden="false" customHeight="true" outlineLevel="0" collapsed="false">
      <c r="B405" s="164" t="str">
        <f aca="false">IF(M405&gt;0,"Wypełnione","")</f>
        <v/>
      </c>
      <c r="C405" s="165" t="str">
        <f aca="false">IF(AU405=1,SUM(AU$11:AU405),"")</f>
        <v/>
      </c>
      <c r="D405" s="166"/>
      <c r="E405" s="167"/>
      <c r="F405" s="168"/>
      <c r="G405" s="169"/>
      <c r="H405" s="170"/>
      <c r="I405" s="168"/>
      <c r="J405" s="169"/>
      <c r="K405" s="170"/>
      <c r="L405" s="171"/>
      <c r="M405" s="172"/>
      <c r="N405" s="173"/>
      <c r="O405" s="173"/>
      <c r="P405" s="174"/>
      <c r="Q405" s="175"/>
      <c r="R405" s="175"/>
      <c r="S405" s="175"/>
      <c r="T405" s="175"/>
      <c r="U405" s="176"/>
      <c r="V405" s="177"/>
      <c r="W405" s="178"/>
      <c r="X405" s="178"/>
      <c r="Y405" s="178"/>
      <c r="Z405" s="178"/>
      <c r="AA405" s="178"/>
      <c r="AB405" s="178"/>
      <c r="AC405" s="178"/>
      <c r="AD405" s="178"/>
      <c r="AE405" s="179"/>
      <c r="AF405" s="180"/>
      <c r="AG405" s="177"/>
      <c r="AH405" s="178"/>
      <c r="AI405" s="181"/>
      <c r="AJ405" s="182"/>
      <c r="AK405" s="169"/>
      <c r="AL405" s="183"/>
      <c r="AM405" s="184"/>
      <c r="AN405" s="184"/>
      <c r="AO405" s="183"/>
      <c r="AP405" s="185"/>
      <c r="AQ405" s="186" t="str">
        <f aca="false">IF(BG405+BJ405&gt;0,"Wpisz miarę.","")</f>
        <v/>
      </c>
      <c r="AR405" s="187" t="n">
        <v>7</v>
      </c>
      <c r="AU405" s="188" t="n">
        <f aca="false">AW405</f>
        <v>0</v>
      </c>
      <c r="AV405" s="189" t="b">
        <f aca="false">ISNONTEXT(D405)</f>
        <v>1</v>
      </c>
      <c r="AW405" s="55" t="n">
        <f aca="false">IF(AV405=TRUE(),0,1)</f>
        <v>0</v>
      </c>
      <c r="AX405" s="190" t="n">
        <f aca="false">IF(D405=0,1,COUNTIF(D$12:D$401,D405))</f>
        <v>1</v>
      </c>
      <c r="AY405" s="191" t="n">
        <f aca="false">IF(AX405&gt;1,1,0)</f>
        <v>0</v>
      </c>
      <c r="BD405" s="193"/>
      <c r="BE405" s="193"/>
      <c r="BG405" s="194" t="n">
        <f aca="false">IF(AND(BH405&gt;0,BI405=0),1,0)</f>
        <v>0</v>
      </c>
      <c r="BH405" s="195" t="n">
        <f aca="false">AE405</f>
        <v>0</v>
      </c>
      <c r="BI405" s="187" t="n">
        <f aca="false">AF405</f>
        <v>0</v>
      </c>
      <c r="BJ405" s="194" t="n">
        <f aca="false">IF(AND(BK405&gt;0,BL405=0),1,0)</f>
        <v>0</v>
      </c>
      <c r="BK405" s="195" t="n">
        <f aca="false">AJ405</f>
        <v>0</v>
      </c>
      <c r="BL405" s="187" t="n">
        <f aca="false">AK405</f>
        <v>0</v>
      </c>
      <c r="BN405" s="196" t="n">
        <f aca="false">IF(P405&gt;0,1,0)</f>
        <v>0</v>
      </c>
      <c r="BO405" s="196" t="n">
        <f aca="false">IF(Q405&gt;0,1,0)</f>
        <v>0</v>
      </c>
      <c r="BP405" s="196" t="n">
        <f aca="false">IF(R405&gt;0,1,0)</f>
        <v>0</v>
      </c>
      <c r="BQ405" s="196" t="n">
        <f aca="false">IF(S405&gt;0,1,0)</f>
        <v>0</v>
      </c>
      <c r="BR405" s="196" t="n">
        <f aca="false">IF(T405&gt;0,1,0)</f>
        <v>0</v>
      </c>
      <c r="BS405" s="196" t="n">
        <f aca="false">IF(U405&gt;0,1,0)</f>
        <v>0</v>
      </c>
      <c r="BT405" s="197" t="n">
        <f aca="false">IF(SUM(BN405:BS405)&lt;=1,0,164)</f>
        <v>0</v>
      </c>
      <c r="CA405" s="27"/>
      <c r="CB405" s="199" t="str">
        <f aca="false">IF(ROUND(EJ405,2)=0,"",ROUND((K405-EJ405),2))</f>
        <v/>
      </c>
      <c r="CC405" s="200" t="str">
        <f aca="false">IF(CB405=0,"OK.",IF(CB405="","","Popraw  ;)"))</f>
        <v/>
      </c>
      <c r="CD405" s="201" t="str">
        <f aca="false">IF(ROWS(AP405:AP406)&gt;2,"Pamiętaj o wpisaniu WYPEŁNIONE do kol. z Filtrem","")</f>
        <v/>
      </c>
      <c r="CE405" s="217"/>
      <c r="CF405" s="218"/>
      <c r="CG405" s="218"/>
      <c r="CH405" s="218"/>
      <c r="CI405" s="220"/>
      <c r="CJ405" s="27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05" t="b">
        <f aca="false">ISNUMBER(D405)</f>
        <v>0</v>
      </c>
      <c r="CV405" s="206" t="b">
        <f aca="false">ISBLANK(D405)</f>
        <v>1</v>
      </c>
      <c r="CW405" s="189" t="b">
        <f aca="false">IF(CU405=CV405,FALSE(),TRUE())</f>
        <v>1</v>
      </c>
      <c r="CX405" s="55" t="n">
        <f aca="false">IF(CW405=TRUE(),0,1)</f>
        <v>0</v>
      </c>
      <c r="CY405" s="17"/>
      <c r="CZ405" s="55" t="n">
        <f aca="false">CX405</f>
        <v>0</v>
      </c>
      <c r="DA405" s="208" t="n">
        <f aca="false">IF(CZ405=0,DA404,CZ405)</f>
        <v>1</v>
      </c>
      <c r="DB405" s="161" t="n">
        <f aca="false">IF(DA405=1,1,IF(DA405=10,10,IF(DA405=20,20,10)))</f>
        <v>1</v>
      </c>
      <c r="DC405" s="222"/>
      <c r="DD405" s="208" t="n">
        <f aca="false">IF(DB405=1,1,0)</f>
        <v>1</v>
      </c>
      <c r="DE405" s="209" t="n">
        <f aca="false">DD405*K405</f>
        <v>0</v>
      </c>
      <c r="DF405" s="209" t="n">
        <f aca="false">DD405*M405</f>
        <v>0</v>
      </c>
      <c r="DG405" s="210"/>
      <c r="DH405" s="43"/>
      <c r="DI405" s="211"/>
      <c r="DJ405" s="112"/>
      <c r="DK405" s="162" t="n">
        <f aca="false">IF(DB405=1,M405,0)</f>
        <v>0</v>
      </c>
      <c r="DL405" s="212" t="n">
        <f aca="false">IF(AND(CZ405=1,DD405=1),2,DD405)</f>
        <v>1</v>
      </c>
      <c r="DM405" s="55" t="n">
        <f aca="false">IF(AND(DL405=2,DL406=2),2,IF(AND(DL405=2,DL406=1),3,DL405))</f>
        <v>1</v>
      </c>
      <c r="DN405" s="55" t="n">
        <f aca="false">IF(DM405=2,2,IF(AND(DM405=3,DM407=1),4,DM405))</f>
        <v>1</v>
      </c>
      <c r="DO405" s="55" t="n">
        <f aca="false">IF(DN405=2,2,IF(AND(DN405=4,DN720=1),5,DN405))</f>
        <v>1</v>
      </c>
      <c r="DP405" s="55" t="n">
        <f aca="false">IF(DO405=2,2,IF(AND(DO405=5,DO722=1),6,DO405))</f>
        <v>1</v>
      </c>
      <c r="DQ405" s="55" t="n">
        <f aca="false">IF(DP405=2,2,IF(AND(DP405=6,DP723=1),7,DP405))</f>
        <v>1</v>
      </c>
      <c r="DR405" s="55" t="n">
        <f aca="false">IF(DQ405=2,2,IF(AND(DQ405=7,DQ724=1),8,DQ405))</f>
        <v>1</v>
      </c>
      <c r="DS405" s="55" t="n">
        <f aca="false">IF(DR405=2,2,IF(AND(DR405=8,DR725=1),9,DR405))</f>
        <v>1</v>
      </c>
      <c r="DT405" s="55" t="n">
        <f aca="false">IF(DS405=2,2,IF(AND(DS405=9,DS726=1),10,DS405))</f>
        <v>1</v>
      </c>
      <c r="DU405" s="55" t="n">
        <f aca="false">IF(DT405=2,2,IF(AND(DT405=10,DT727=1),11,DT405))</f>
        <v>1</v>
      </c>
      <c r="DV405" s="55" t="n">
        <f aca="false">IF(DU405=2,2,IF(AND(DU405=11,DU728=1),12,DU405))</f>
        <v>1</v>
      </c>
      <c r="DW405" s="55" t="n">
        <f aca="false">IF(DV405=2,2,IF(AND(DV405=12,DV729=1),13,DV405))</f>
        <v>1</v>
      </c>
      <c r="DX405" s="55" t="n">
        <f aca="false">IF(DW405=2,2,IF(AND(DW405=13,DW730=1),14,DW405))</f>
        <v>1</v>
      </c>
      <c r="DY405" s="55" t="n">
        <f aca="false">IF(DX405=2,2,IF(AND(DX405=14,DX731=1),15,DX405))</f>
        <v>1</v>
      </c>
      <c r="DZ405" s="55" t="n">
        <f aca="false">IF(DY405=2,2,IF(AND(DY405=15,DY732=1),16,DY405))</f>
        <v>1</v>
      </c>
      <c r="EA405" s="55" t="n">
        <f aca="false">IF(DZ405=2,2,IF(AND(DZ405=16,DZ733=1),17,DZ405))</f>
        <v>1</v>
      </c>
      <c r="EB405" s="55" t="n">
        <f aca="false">IF(EA405=2,2,IF(AND(EA405=17,EA734=1),18,EA405))</f>
        <v>1</v>
      </c>
      <c r="EC405" s="213" t="n">
        <f aca="false">IF(EB405=2,2,IF(AND(EB405=18,EB735=1),19,EB405))</f>
        <v>1</v>
      </c>
      <c r="ED405" s="214" t="n">
        <f aca="false">IF(EC405=2,DK405,IF(EC405=3,(DK405+DK406),IF(EC405=4,(DK405+DK406+DK407),IF(EC405=5,(DK405+DK406+DK407+DK720),IF(EC405=6,(DK405+DK406+DK407+DK720+DK722),IF(EC405=7,(DK405+DK406+DK407+DK720+DK722+DK723),0))))))</f>
        <v>0</v>
      </c>
      <c r="EE405" s="215" t="n">
        <f aca="false">IF(EC405=8,(DK405+DK406+DK407+DK720+DK722+DK723+DK724),IF(EC405=9,(DK405+DK406+DK407+DK720+DK722+DK723+DK724+DK725),IF(EC405=10,(DK405+DK406+DK407+DK720+DK722+DK723+DK724+DK725+DK726),IF(EC405=11,(DK405+DK406+DK407+DK720+DK722+DK723+DK724+DK725+DK726+DK727),IF(EC405=12,(DK405+DK406+DK407+DK720+DK722+DK723+DK724+DK725+DK726+DK727+DK728),IF(EC405=13,(DK405+DK406+DK407+DK720+DK722+DK723+DK724+DK725+DK726+DK727+DK728+#REF!),0))))))</f>
        <v>0</v>
      </c>
      <c r="EF405" s="215" t="n">
        <f aca="false">IF(EC405=14,SUM(DK405:DK728),IF(EC405=15,SUM(DK405:DK728),IF(EC405=16,SUM(DK405:DK728),IF(EC405=17,SUM(DK405:DK728),IF(EC405=18,SUM(DK405:DK728),IF(EC405=19,SUM(DK405:DK728),0))))))</f>
        <v>0</v>
      </c>
      <c r="EG405" s="216" t="n">
        <f aca="false">ED405+EE405+EF405</f>
        <v>0</v>
      </c>
      <c r="EH405" s="215"/>
      <c r="EI405" s="216"/>
      <c r="EJ405" s="113" t="n">
        <f aca="false">EG405+EI405</f>
        <v>0</v>
      </c>
      <c r="EK405" s="113"/>
      <c r="EL405" s="113"/>
      <c r="EM405" s="113"/>
      <c r="EN405" s="113"/>
    </row>
    <row r="406" s="16" customFormat="true" ht="27" hidden="false" customHeight="true" outlineLevel="0" collapsed="false">
      <c r="B406" s="164" t="str">
        <f aca="false">IF(M406&gt;0,"Wypełnione","")</f>
        <v/>
      </c>
      <c r="C406" s="165" t="str">
        <f aca="false">IF(AU406=1,SUM(AU$11:AU406),"")</f>
        <v/>
      </c>
      <c r="D406" s="166"/>
      <c r="E406" s="167"/>
      <c r="F406" s="168"/>
      <c r="G406" s="169"/>
      <c r="H406" s="170"/>
      <c r="I406" s="168"/>
      <c r="J406" s="169"/>
      <c r="K406" s="170"/>
      <c r="L406" s="171"/>
      <c r="M406" s="172"/>
      <c r="N406" s="173"/>
      <c r="O406" s="173"/>
      <c r="P406" s="174"/>
      <c r="Q406" s="175"/>
      <c r="R406" s="175"/>
      <c r="S406" s="175"/>
      <c r="T406" s="175"/>
      <c r="U406" s="176"/>
      <c r="V406" s="177"/>
      <c r="W406" s="178"/>
      <c r="X406" s="178"/>
      <c r="Y406" s="178"/>
      <c r="Z406" s="178"/>
      <c r="AA406" s="178"/>
      <c r="AB406" s="178"/>
      <c r="AC406" s="178"/>
      <c r="AD406" s="178"/>
      <c r="AE406" s="179"/>
      <c r="AF406" s="180"/>
      <c r="AG406" s="177"/>
      <c r="AH406" s="178"/>
      <c r="AI406" s="181"/>
      <c r="AJ406" s="182"/>
      <c r="AK406" s="169"/>
      <c r="AL406" s="183"/>
      <c r="AM406" s="184"/>
      <c r="AN406" s="184"/>
      <c r="AO406" s="183"/>
      <c r="AP406" s="185"/>
      <c r="AQ406" s="186" t="str">
        <f aca="false">IF(BG406+BJ406&gt;0,"Wpisz miarę.","")</f>
        <v/>
      </c>
      <c r="AR406" s="187" t="n">
        <v>8</v>
      </c>
      <c r="AU406" s="188" t="n">
        <f aca="false">AW406</f>
        <v>0</v>
      </c>
      <c r="AV406" s="189" t="b">
        <f aca="false">ISNONTEXT(D406)</f>
        <v>1</v>
      </c>
      <c r="AW406" s="55" t="n">
        <f aca="false">IF(AV406=TRUE(),0,1)</f>
        <v>0</v>
      </c>
      <c r="AX406" s="190" t="n">
        <f aca="false">IF(D406=0,1,COUNTIF(D$12:D$401,D406))</f>
        <v>1</v>
      </c>
      <c r="AY406" s="191" t="n">
        <f aca="false">IF(AX406&gt;1,1,0)</f>
        <v>0</v>
      </c>
      <c r="BD406" s="193"/>
      <c r="BE406" s="193"/>
      <c r="BG406" s="194" t="n">
        <f aca="false">IF(AND(BH406&gt;0,BI406=0),1,0)</f>
        <v>0</v>
      </c>
      <c r="BH406" s="195" t="n">
        <f aca="false">AE406</f>
        <v>0</v>
      </c>
      <c r="BI406" s="187" t="n">
        <f aca="false">AF406</f>
        <v>0</v>
      </c>
      <c r="BJ406" s="194" t="n">
        <f aca="false">IF(AND(BK406&gt;0,BL406=0),1,0)</f>
        <v>0</v>
      </c>
      <c r="BK406" s="195" t="n">
        <f aca="false">AJ406</f>
        <v>0</v>
      </c>
      <c r="BL406" s="187" t="n">
        <f aca="false">AK406</f>
        <v>0</v>
      </c>
      <c r="BN406" s="196" t="n">
        <f aca="false">IF(P406&gt;0,1,0)</f>
        <v>0</v>
      </c>
      <c r="BO406" s="196" t="n">
        <f aca="false">IF(Q406&gt;0,1,0)</f>
        <v>0</v>
      </c>
      <c r="BP406" s="196" t="n">
        <f aca="false">IF(R406&gt;0,1,0)</f>
        <v>0</v>
      </c>
      <c r="BQ406" s="196" t="n">
        <f aca="false">IF(S406&gt;0,1,0)</f>
        <v>0</v>
      </c>
      <c r="BR406" s="196" t="n">
        <f aca="false">IF(T406&gt;0,1,0)</f>
        <v>0</v>
      </c>
      <c r="BS406" s="196" t="n">
        <f aca="false">IF(U406&gt;0,1,0)</f>
        <v>0</v>
      </c>
      <c r="BT406" s="197" t="n">
        <f aca="false">IF(SUM(BN406:BS406)&lt;=1,0,164)</f>
        <v>0</v>
      </c>
      <c r="CA406" s="27"/>
      <c r="CB406" s="199" t="str">
        <f aca="false">IF(ROUND(EJ406,2)=0,"",ROUND((K406-EJ406),2))</f>
        <v/>
      </c>
      <c r="CC406" s="200" t="str">
        <f aca="false">IF(CB406=0,"OK.",IF(CB406="","","Popraw  ;)"))</f>
        <v/>
      </c>
      <c r="CD406" s="201" t="str">
        <f aca="false">IF(ROWS(AP406:AP407)&gt;2,"Pamiętaj o wpisaniu WYPEŁNIONE do kol. z Filtrem","")</f>
        <v/>
      </c>
      <c r="CE406" s="217"/>
      <c r="CF406" s="218"/>
      <c r="CG406" s="218"/>
      <c r="CH406" s="218"/>
      <c r="CI406" s="220"/>
      <c r="CJ406" s="27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05" t="b">
        <f aca="false">ISNUMBER(D406)</f>
        <v>0</v>
      </c>
      <c r="CV406" s="206" t="b">
        <f aca="false">ISBLANK(D406)</f>
        <v>1</v>
      </c>
      <c r="CW406" s="189" t="b">
        <f aca="false">IF(CU406=CV406,FALSE(),TRUE())</f>
        <v>1</v>
      </c>
      <c r="CX406" s="55" t="n">
        <f aca="false">IF(CW406=TRUE(),0,1)</f>
        <v>0</v>
      </c>
      <c r="CY406" s="17"/>
      <c r="CZ406" s="55" t="n">
        <f aca="false">CX406</f>
        <v>0</v>
      </c>
      <c r="DA406" s="208" t="n">
        <f aca="false">IF(CZ406=0,DA405,CZ406)</f>
        <v>1</v>
      </c>
      <c r="DB406" s="161" t="n">
        <f aca="false">IF(DA406=1,1,IF(DA406=10,10,IF(DA406=20,20,10)))</f>
        <v>1</v>
      </c>
      <c r="DC406" s="222"/>
      <c r="DD406" s="208" t="n">
        <f aca="false">IF(DB406=1,1,0)</f>
        <v>1</v>
      </c>
      <c r="DE406" s="209" t="n">
        <f aca="false">DD406*K406</f>
        <v>0</v>
      </c>
      <c r="DF406" s="209" t="n">
        <f aca="false">DD406*M406</f>
        <v>0</v>
      </c>
      <c r="DG406" s="210"/>
      <c r="DH406" s="43"/>
      <c r="DI406" s="211"/>
      <c r="DJ406" s="112"/>
      <c r="DK406" s="162" t="n">
        <f aca="false">IF(DB406=1,M406,0)</f>
        <v>0</v>
      </c>
      <c r="DL406" s="212" t="n">
        <f aca="false">IF(AND(CZ406=1,DD406=1),2,DD406)</f>
        <v>1</v>
      </c>
      <c r="DM406" s="55" t="n">
        <f aca="false">IF(AND(DL406=2,DL407=2),2,IF(AND(DL406=2,DL407=1),3,DL406))</f>
        <v>1</v>
      </c>
      <c r="DN406" s="55" t="n">
        <f aca="false">IF(DM406=2,2,IF(AND(DM406=3,DM408=1),4,DM406))</f>
        <v>1</v>
      </c>
      <c r="DO406" s="55" t="n">
        <f aca="false">IF(DN406=2,2,IF(AND(DN406=4,DN721=1),5,DN406))</f>
        <v>1</v>
      </c>
      <c r="DP406" s="55" t="n">
        <f aca="false">IF(DO406=2,2,IF(AND(DO406=5,DO723=1),6,DO406))</f>
        <v>1</v>
      </c>
      <c r="DQ406" s="55" t="n">
        <f aca="false">IF(DP406=2,2,IF(AND(DP406=6,DP724=1),7,DP406))</f>
        <v>1</v>
      </c>
      <c r="DR406" s="55" t="n">
        <f aca="false">IF(DQ406=2,2,IF(AND(DQ406=7,DQ725=1),8,DQ406))</f>
        <v>1</v>
      </c>
      <c r="DS406" s="55" t="n">
        <f aca="false">IF(DR406=2,2,IF(AND(DR406=8,DR726=1),9,DR406))</f>
        <v>1</v>
      </c>
      <c r="DT406" s="55" t="n">
        <f aca="false">IF(DS406=2,2,IF(AND(DS406=9,DS727=1),10,DS406))</f>
        <v>1</v>
      </c>
      <c r="DU406" s="55" t="n">
        <f aca="false">IF(DT406=2,2,IF(AND(DT406=10,DT728=1),11,DT406))</f>
        <v>1</v>
      </c>
      <c r="DV406" s="55" t="n">
        <f aca="false">IF(DU406=2,2,IF(AND(DU406=11,DU729=1),12,DU406))</f>
        <v>1</v>
      </c>
      <c r="DW406" s="55" t="n">
        <f aca="false">IF(DV406=2,2,IF(AND(DV406=12,DV730=1),13,DV406))</f>
        <v>1</v>
      </c>
      <c r="DX406" s="55" t="n">
        <f aca="false">IF(DW406=2,2,IF(AND(DW406=13,DW731=1),14,DW406))</f>
        <v>1</v>
      </c>
      <c r="DY406" s="55" t="n">
        <f aca="false">IF(DX406=2,2,IF(AND(DX406=14,DX732=1),15,DX406))</f>
        <v>1</v>
      </c>
      <c r="DZ406" s="55" t="n">
        <f aca="false">IF(DY406=2,2,IF(AND(DY406=15,DY733=1),16,DY406))</f>
        <v>1</v>
      </c>
      <c r="EA406" s="55" t="n">
        <f aca="false">IF(DZ406=2,2,IF(AND(DZ406=16,DZ734=1),17,DZ406))</f>
        <v>1</v>
      </c>
      <c r="EB406" s="55" t="n">
        <f aca="false">IF(EA406=2,2,IF(AND(EA406=17,EA735=1),18,EA406))</f>
        <v>1</v>
      </c>
      <c r="EC406" s="213" t="n">
        <f aca="false">IF(EB406=2,2,IF(AND(EB406=18,EB736=1),19,EB406))</f>
        <v>1</v>
      </c>
      <c r="ED406" s="214" t="n">
        <f aca="false">IF(EC406=2,DK406,IF(EC406=3,(DK406+DK407),IF(EC406=4,(DK406+DK407+DK408),IF(EC406=5,(DK406+DK407+DK408+DK721),IF(EC406=6,(DK406+DK407+DK408+DK721+DK723),IF(EC406=7,(DK406+DK407+DK408+DK721+DK723+DK724),0))))))</f>
        <v>0</v>
      </c>
      <c r="EE406" s="215" t="n">
        <f aca="false">IF(EC406=8,(DK406+DK407+DK408+DK721+DK723+DK724+DK725),IF(EC406=9,(DK406+DK407+DK408+DK721+DK723+DK724+DK725+DK726),IF(EC406=10,(DK406+DK407+DK408+DK721+DK723+DK724+DK725+DK726+DK727),IF(EC406=11,(DK406+DK407+DK408+DK721+DK723+DK724+DK725+DK726+DK727+DK728),IF(EC406=12,(DK406+DK407+DK408+DK721+DK723+DK724+DK725+DK726+DK727+DK728+DK729),IF(EC406=13,(DK406+DK407+DK408+DK721+DK723+DK724+DK725+DK726+DK727+DK728+DK729+#REF!),0))))))</f>
        <v>0</v>
      </c>
      <c r="EF406" s="215" t="n">
        <f aca="false">IF(EC406=14,SUM(DK406:DK729),IF(EC406=15,SUM(DK406:DK729),IF(EC406=16,SUM(DK406:DK729),IF(EC406=17,SUM(DK406:DK729),IF(EC406=18,SUM(DK406:DK729),IF(EC406=19,SUM(DK406:DK729),0))))))</f>
        <v>0</v>
      </c>
      <c r="EG406" s="216" t="n">
        <f aca="false">ED406+EE406+EF406</f>
        <v>0</v>
      </c>
      <c r="EH406" s="215"/>
      <c r="EI406" s="216"/>
      <c r="EJ406" s="113" t="n">
        <f aca="false">EG406+EI406</f>
        <v>0</v>
      </c>
      <c r="EK406" s="113"/>
      <c r="EL406" s="113"/>
      <c r="EM406" s="113"/>
      <c r="EN406" s="113"/>
    </row>
    <row r="407" s="16" customFormat="true" ht="27" hidden="false" customHeight="true" outlineLevel="0" collapsed="false">
      <c r="B407" s="164" t="str">
        <f aca="false">IF(M407&gt;0,"Wypełnione","")</f>
        <v/>
      </c>
      <c r="C407" s="165" t="str">
        <f aca="false">IF(AU407=1,SUM(AU$11:AU407),"")</f>
        <v/>
      </c>
      <c r="D407" s="166"/>
      <c r="E407" s="167"/>
      <c r="F407" s="168"/>
      <c r="G407" s="169"/>
      <c r="H407" s="170"/>
      <c r="I407" s="168"/>
      <c r="J407" s="169"/>
      <c r="K407" s="170"/>
      <c r="L407" s="171"/>
      <c r="M407" s="172"/>
      <c r="N407" s="173"/>
      <c r="O407" s="173"/>
      <c r="P407" s="174"/>
      <c r="Q407" s="175"/>
      <c r="R407" s="175"/>
      <c r="S407" s="175"/>
      <c r="T407" s="175"/>
      <c r="U407" s="176"/>
      <c r="V407" s="177"/>
      <c r="W407" s="178"/>
      <c r="X407" s="178"/>
      <c r="Y407" s="178"/>
      <c r="Z407" s="178"/>
      <c r="AA407" s="178"/>
      <c r="AB407" s="178"/>
      <c r="AC407" s="178"/>
      <c r="AD407" s="178"/>
      <c r="AE407" s="179"/>
      <c r="AF407" s="180"/>
      <c r="AG407" s="177"/>
      <c r="AH407" s="178"/>
      <c r="AI407" s="181"/>
      <c r="AJ407" s="182"/>
      <c r="AK407" s="169"/>
      <c r="AL407" s="183"/>
      <c r="AM407" s="184"/>
      <c r="AN407" s="184"/>
      <c r="AO407" s="183"/>
      <c r="AP407" s="185"/>
      <c r="AQ407" s="186" t="str">
        <f aca="false">IF(BG407+BJ407&gt;0,"Wpisz miarę.","")</f>
        <v/>
      </c>
      <c r="AR407" s="187" t="n">
        <v>9</v>
      </c>
      <c r="AU407" s="188" t="n">
        <f aca="false">AW407</f>
        <v>0</v>
      </c>
      <c r="AV407" s="189" t="b">
        <f aca="false">ISNONTEXT(D407)</f>
        <v>1</v>
      </c>
      <c r="AW407" s="55" t="n">
        <f aca="false">IF(AV407=TRUE(),0,1)</f>
        <v>0</v>
      </c>
      <c r="AX407" s="190" t="n">
        <f aca="false">IF(D407=0,1,COUNTIF(D$12:D$401,D407))</f>
        <v>1</v>
      </c>
      <c r="AY407" s="191" t="n">
        <f aca="false">IF(AX407&gt;1,1,0)</f>
        <v>0</v>
      </c>
      <c r="BD407" s="193"/>
      <c r="BE407" s="193"/>
      <c r="BG407" s="194" t="n">
        <f aca="false">IF(AND(BH407&gt;0,BI407=0),1,0)</f>
        <v>0</v>
      </c>
      <c r="BH407" s="195" t="n">
        <f aca="false">AE407</f>
        <v>0</v>
      </c>
      <c r="BI407" s="187" t="n">
        <f aca="false">AF407</f>
        <v>0</v>
      </c>
      <c r="BJ407" s="194" t="n">
        <f aca="false">IF(AND(BK407&gt;0,BL407=0),1,0)</f>
        <v>0</v>
      </c>
      <c r="BK407" s="195" t="n">
        <f aca="false">AJ407</f>
        <v>0</v>
      </c>
      <c r="BL407" s="187" t="n">
        <f aca="false">AK407</f>
        <v>0</v>
      </c>
      <c r="BN407" s="196" t="n">
        <f aca="false">IF(P407&gt;0,1,0)</f>
        <v>0</v>
      </c>
      <c r="BO407" s="196" t="n">
        <f aca="false">IF(Q407&gt;0,1,0)</f>
        <v>0</v>
      </c>
      <c r="BP407" s="196" t="n">
        <f aca="false">IF(R407&gt;0,1,0)</f>
        <v>0</v>
      </c>
      <c r="BQ407" s="196" t="n">
        <f aca="false">IF(S407&gt;0,1,0)</f>
        <v>0</v>
      </c>
      <c r="BR407" s="196" t="n">
        <f aca="false">IF(T407&gt;0,1,0)</f>
        <v>0</v>
      </c>
      <c r="BS407" s="196" t="n">
        <f aca="false">IF(U407&gt;0,1,0)</f>
        <v>0</v>
      </c>
      <c r="BT407" s="197" t="n">
        <f aca="false">IF(SUM(BN407:BS407)&lt;=1,0,164)</f>
        <v>0</v>
      </c>
      <c r="CA407" s="27"/>
      <c r="CB407" s="199" t="str">
        <f aca="false">IF(ROUND(EJ407,2)=0,"",ROUND((K407-EJ407),2))</f>
        <v/>
      </c>
      <c r="CC407" s="200" t="str">
        <f aca="false">IF(CB407=0,"OK.",IF(CB407="","","Popraw  ;)"))</f>
        <v/>
      </c>
      <c r="CD407" s="201" t="str">
        <f aca="false">IF(ROWS(AP407:AP408)&gt;2,"Pamiętaj o wpisaniu WYPEŁNIONE do kol. z Filtrem","")</f>
        <v/>
      </c>
      <c r="CE407" s="217"/>
      <c r="CF407" s="218"/>
      <c r="CG407" s="218"/>
      <c r="CH407" s="218"/>
      <c r="CI407" s="220"/>
      <c r="CJ407" s="27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05" t="b">
        <f aca="false">ISNUMBER(D407)</f>
        <v>0</v>
      </c>
      <c r="CV407" s="206" t="b">
        <f aca="false">ISBLANK(D407)</f>
        <v>1</v>
      </c>
      <c r="CW407" s="189" t="b">
        <f aca="false">IF(CU407=CV407,FALSE(),TRUE())</f>
        <v>1</v>
      </c>
      <c r="CX407" s="55" t="n">
        <f aca="false">IF(CW407=TRUE(),0,1)</f>
        <v>0</v>
      </c>
      <c r="CY407" s="17"/>
      <c r="CZ407" s="55" t="n">
        <f aca="false">CX407</f>
        <v>0</v>
      </c>
      <c r="DA407" s="208" t="n">
        <f aca="false">IF(CZ407=0,DA406,CZ407)</f>
        <v>1</v>
      </c>
      <c r="DB407" s="161" t="n">
        <f aca="false">IF(DA407=1,1,IF(DA407=10,10,IF(DA407=20,20,10)))</f>
        <v>1</v>
      </c>
      <c r="DC407" s="222"/>
      <c r="DD407" s="208" t="n">
        <f aca="false">IF(DB407=1,1,0)</f>
        <v>1</v>
      </c>
      <c r="DE407" s="209" t="n">
        <f aca="false">DD407*K407</f>
        <v>0</v>
      </c>
      <c r="DF407" s="209" t="n">
        <f aca="false">DD407*M407</f>
        <v>0</v>
      </c>
      <c r="DG407" s="210"/>
      <c r="DH407" s="43"/>
      <c r="DI407" s="211"/>
      <c r="DJ407" s="112"/>
      <c r="DK407" s="162" t="n">
        <f aca="false">IF(DB407=1,M407,0)</f>
        <v>0</v>
      </c>
      <c r="DL407" s="212" t="n">
        <f aca="false">IF(AND(CZ407=1,DD407=1),2,DD407)</f>
        <v>1</v>
      </c>
      <c r="DM407" s="55" t="n">
        <f aca="false">IF(AND(DL407=2,DL408=2),2,IF(AND(DL407=2,DL408=1),3,DL407))</f>
        <v>1</v>
      </c>
      <c r="DN407" s="55" t="n">
        <f aca="false">IF(DM407=2,2,IF(AND(DM407=3,DM409=1),4,DM407))</f>
        <v>1</v>
      </c>
      <c r="DO407" s="55" t="n">
        <f aca="false">IF(DN407=2,2,IF(AND(DN407=4,DN722=1),5,DN407))</f>
        <v>1</v>
      </c>
      <c r="DP407" s="55" t="n">
        <f aca="false">IF(DO407=2,2,IF(AND(DO407=5,DO724=1),6,DO407))</f>
        <v>1</v>
      </c>
      <c r="DQ407" s="55" t="n">
        <f aca="false">IF(DP407=2,2,IF(AND(DP407=6,DP725=1),7,DP407))</f>
        <v>1</v>
      </c>
      <c r="DR407" s="55" t="n">
        <f aca="false">IF(DQ407=2,2,IF(AND(DQ407=7,DQ726=1),8,DQ407))</f>
        <v>1</v>
      </c>
      <c r="DS407" s="55" t="n">
        <f aca="false">IF(DR407=2,2,IF(AND(DR407=8,DR727=1),9,DR407))</f>
        <v>1</v>
      </c>
      <c r="DT407" s="55" t="n">
        <f aca="false">IF(DS407=2,2,IF(AND(DS407=9,DS728=1),10,DS407))</f>
        <v>1</v>
      </c>
      <c r="DU407" s="55" t="n">
        <f aca="false">IF(DT407=2,2,IF(AND(DT407=10,DT729=1),11,DT407))</f>
        <v>1</v>
      </c>
      <c r="DV407" s="55" t="n">
        <f aca="false">IF(DU407=2,2,IF(AND(DU407=11,DU730=1),12,DU407))</f>
        <v>1</v>
      </c>
      <c r="DW407" s="55" t="n">
        <f aca="false">IF(DV407=2,2,IF(AND(DV407=12,DV731=1),13,DV407))</f>
        <v>1</v>
      </c>
      <c r="DX407" s="55" t="n">
        <f aca="false">IF(DW407=2,2,IF(AND(DW407=13,DW732=1),14,DW407))</f>
        <v>1</v>
      </c>
      <c r="DY407" s="55" t="n">
        <f aca="false">IF(DX407=2,2,IF(AND(DX407=14,DX733=1),15,DX407))</f>
        <v>1</v>
      </c>
      <c r="DZ407" s="55" t="n">
        <f aca="false">IF(DY407=2,2,IF(AND(DY407=15,DY734=1),16,DY407))</f>
        <v>1</v>
      </c>
      <c r="EA407" s="55" t="n">
        <f aca="false">IF(DZ407=2,2,IF(AND(DZ407=16,DZ735=1),17,DZ407))</f>
        <v>1</v>
      </c>
      <c r="EB407" s="55" t="n">
        <f aca="false">IF(EA407=2,2,IF(AND(EA407=17,EA736=1),18,EA407))</f>
        <v>1</v>
      </c>
      <c r="EC407" s="213" t="n">
        <f aca="false">IF(EB407=2,2,IF(AND(EB407=18,EB737=1),19,EB407))</f>
        <v>1</v>
      </c>
      <c r="ED407" s="214" t="n">
        <f aca="false">IF(EC407=2,DK407,IF(EC407=3,(DK407+DK408),IF(EC407=4,(DK407+DK408+DK409),IF(EC407=5,(DK407+DK408+DK409+DK722),IF(EC407=6,(DK407+DK408+DK409+DK722+DK724),IF(EC407=7,(DK407+DK408+DK409+DK722+DK724+DK725),0))))))</f>
        <v>0</v>
      </c>
      <c r="EE407" s="215" t="n">
        <f aca="false">IF(EC407=8,(DK407+DK408+DK409+DK722+DK724+DK725+DK726),IF(EC407=9,(DK407+DK408+DK409+DK722+DK724+DK725+DK726+DK727),IF(EC407=10,(DK407+DK408+DK409+DK722+DK724+DK725+DK726+DK727+DK728),IF(EC407=11,(DK407+DK408+DK409+DK722+DK724+DK725+DK726+DK727+DK728+DK729),IF(EC407=12,(DK407+DK408+DK409+DK722+DK724+DK725+DK726+DK727+DK728+DK729+DK730),IF(EC407=13,(DK407+DK408+DK409+DK722+DK724+DK725+DK726+DK727+DK728+DK729+DK730+#REF!),0))))))</f>
        <v>0</v>
      </c>
      <c r="EF407" s="215" t="n">
        <f aca="false">IF(EC407=14,SUM(DK407:DK730),IF(EC407=15,SUM(DK407:DK730),IF(EC407=16,SUM(DK407:DK730),IF(EC407=17,SUM(DK407:DK730),IF(EC407=18,SUM(DK407:DK730),IF(EC407=19,SUM(DK407:DK730),0))))))</f>
        <v>0</v>
      </c>
      <c r="EG407" s="216" t="n">
        <f aca="false">ED407+EE407+EF407</f>
        <v>0</v>
      </c>
      <c r="EH407" s="215"/>
      <c r="EI407" s="216"/>
      <c r="EJ407" s="113" t="n">
        <f aca="false">EG407+EI407</f>
        <v>0</v>
      </c>
      <c r="EK407" s="113"/>
      <c r="EL407" s="113"/>
      <c r="EM407" s="113"/>
      <c r="EN407" s="113"/>
    </row>
    <row r="408" s="16" customFormat="true" ht="27" hidden="false" customHeight="true" outlineLevel="0" collapsed="false">
      <c r="B408" s="164" t="str">
        <f aca="false">IF(M408&gt;0,"Wypełnione","")</f>
        <v/>
      </c>
      <c r="C408" s="165" t="str">
        <f aca="false">IF(AU408=1,SUM(AU$11:AU408),"")</f>
        <v/>
      </c>
      <c r="D408" s="166"/>
      <c r="E408" s="167"/>
      <c r="F408" s="168"/>
      <c r="G408" s="169"/>
      <c r="H408" s="170"/>
      <c r="I408" s="168"/>
      <c r="J408" s="169"/>
      <c r="K408" s="170"/>
      <c r="L408" s="171"/>
      <c r="M408" s="172"/>
      <c r="N408" s="173"/>
      <c r="O408" s="173"/>
      <c r="P408" s="174"/>
      <c r="Q408" s="175"/>
      <c r="R408" s="175"/>
      <c r="S408" s="175"/>
      <c r="T408" s="175"/>
      <c r="U408" s="176"/>
      <c r="V408" s="177"/>
      <c r="W408" s="178"/>
      <c r="X408" s="178"/>
      <c r="Y408" s="178"/>
      <c r="Z408" s="178"/>
      <c r="AA408" s="178"/>
      <c r="AB408" s="178"/>
      <c r="AC408" s="178"/>
      <c r="AD408" s="178"/>
      <c r="AE408" s="179"/>
      <c r="AF408" s="180"/>
      <c r="AG408" s="177"/>
      <c r="AH408" s="178"/>
      <c r="AI408" s="181"/>
      <c r="AJ408" s="182"/>
      <c r="AK408" s="169"/>
      <c r="AL408" s="183"/>
      <c r="AM408" s="184"/>
      <c r="AN408" s="184"/>
      <c r="AO408" s="183"/>
      <c r="AP408" s="185"/>
      <c r="AQ408" s="186" t="str">
        <f aca="false">IF(BG408+BJ408&gt;0,"Wpisz miarę.","")</f>
        <v/>
      </c>
      <c r="AR408" s="187" t="n">
        <v>10</v>
      </c>
      <c r="AU408" s="188" t="n">
        <f aca="false">AW408</f>
        <v>0</v>
      </c>
      <c r="AV408" s="189" t="b">
        <f aca="false">ISNONTEXT(D408)</f>
        <v>1</v>
      </c>
      <c r="AW408" s="55" t="n">
        <f aca="false">IF(AV408=TRUE(),0,1)</f>
        <v>0</v>
      </c>
      <c r="AX408" s="190" t="n">
        <f aca="false">IF(D408=0,1,COUNTIF(D$12:D$401,D408))</f>
        <v>1</v>
      </c>
      <c r="AY408" s="191" t="n">
        <f aca="false">IF(AX408&gt;1,1,0)</f>
        <v>0</v>
      </c>
      <c r="BD408" s="193"/>
      <c r="BE408" s="193"/>
      <c r="BG408" s="194" t="n">
        <f aca="false">IF(AND(BH408&gt;0,BI408=0),1,0)</f>
        <v>0</v>
      </c>
      <c r="BH408" s="195" t="n">
        <f aca="false">AE408</f>
        <v>0</v>
      </c>
      <c r="BI408" s="187" t="n">
        <f aca="false">AF408</f>
        <v>0</v>
      </c>
      <c r="BJ408" s="194" t="n">
        <f aca="false">IF(AND(BK408&gt;0,BL408=0),1,0)</f>
        <v>0</v>
      </c>
      <c r="BK408" s="195" t="n">
        <f aca="false">AJ408</f>
        <v>0</v>
      </c>
      <c r="BL408" s="187" t="n">
        <f aca="false">AK408</f>
        <v>0</v>
      </c>
      <c r="BN408" s="196" t="n">
        <f aca="false">IF(P408&gt;0,1,0)</f>
        <v>0</v>
      </c>
      <c r="BO408" s="196" t="n">
        <f aca="false">IF(Q408&gt;0,1,0)</f>
        <v>0</v>
      </c>
      <c r="BP408" s="196" t="n">
        <f aca="false">IF(R408&gt;0,1,0)</f>
        <v>0</v>
      </c>
      <c r="BQ408" s="196" t="n">
        <f aca="false">IF(S408&gt;0,1,0)</f>
        <v>0</v>
      </c>
      <c r="BR408" s="196" t="n">
        <f aca="false">IF(T408&gt;0,1,0)</f>
        <v>0</v>
      </c>
      <c r="BS408" s="196" t="n">
        <f aca="false">IF(U408&gt;0,1,0)</f>
        <v>0</v>
      </c>
      <c r="BT408" s="197" t="n">
        <f aca="false">IF(SUM(BN408:BS408)&lt;=1,0,164)</f>
        <v>0</v>
      </c>
      <c r="CA408" s="27"/>
      <c r="CB408" s="199" t="str">
        <f aca="false">IF(ROUND(EJ408,2)=0,"",ROUND((K408-EJ408),2))</f>
        <v/>
      </c>
      <c r="CC408" s="200" t="str">
        <f aca="false">IF(CB408=0,"OK.",IF(CB408="","","Popraw  ;)"))</f>
        <v/>
      </c>
      <c r="CD408" s="201" t="str">
        <f aca="false">IF(ROWS(AP408:AP409)&gt;2,"Pamiętaj o wpisaniu WYPEŁNIONE do kol. z Filtrem","")</f>
        <v/>
      </c>
      <c r="CE408" s="217"/>
      <c r="CF408" s="218"/>
      <c r="CG408" s="218"/>
      <c r="CH408" s="218"/>
      <c r="CI408" s="220"/>
      <c r="CJ408" s="27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05" t="b">
        <f aca="false">ISNUMBER(D408)</f>
        <v>0</v>
      </c>
      <c r="CV408" s="206" t="b">
        <f aca="false">ISBLANK(D408)</f>
        <v>1</v>
      </c>
      <c r="CW408" s="189" t="b">
        <f aca="false">IF(CU408=CV408,FALSE(),TRUE())</f>
        <v>1</v>
      </c>
      <c r="CX408" s="55" t="n">
        <f aca="false">IF(CW408=TRUE(),0,1)</f>
        <v>0</v>
      </c>
      <c r="CY408" s="17"/>
      <c r="CZ408" s="55" t="n">
        <f aca="false">CX408</f>
        <v>0</v>
      </c>
      <c r="DA408" s="208" t="n">
        <f aca="false">IF(CZ408=0,DA407,CZ408)</f>
        <v>1</v>
      </c>
      <c r="DB408" s="161" t="n">
        <f aca="false">IF(DA408=1,1,IF(DA408=10,10,IF(DA408=20,20,10)))</f>
        <v>1</v>
      </c>
      <c r="DC408" s="222"/>
      <c r="DD408" s="208" t="n">
        <f aca="false">IF(DB408=1,1,0)</f>
        <v>1</v>
      </c>
      <c r="DE408" s="209" t="n">
        <f aca="false">DD408*K408</f>
        <v>0</v>
      </c>
      <c r="DF408" s="209" t="n">
        <f aca="false">DD408*M408</f>
        <v>0</v>
      </c>
      <c r="DG408" s="210"/>
      <c r="DH408" s="43"/>
      <c r="DI408" s="211"/>
      <c r="DJ408" s="112"/>
      <c r="DK408" s="162" t="n">
        <f aca="false">IF(DB408=1,M408,0)</f>
        <v>0</v>
      </c>
      <c r="DL408" s="212" t="n">
        <f aca="false">IF(AND(CZ408=1,DD408=1),2,DD408)</f>
        <v>1</v>
      </c>
      <c r="DM408" s="55" t="n">
        <f aca="false">IF(AND(DL408=2,DL409=2),2,IF(AND(DL408=2,DL409=1),3,DL408))</f>
        <v>1</v>
      </c>
      <c r="DN408" s="55" t="n">
        <f aca="false">IF(DM408=2,2,IF(AND(DM408=3,DM410=1),4,DM408))</f>
        <v>1</v>
      </c>
      <c r="DO408" s="55" t="n">
        <f aca="false">IF(DN408=2,2,IF(AND(DN408=4,DN723=1),5,DN408))</f>
        <v>1</v>
      </c>
      <c r="DP408" s="55" t="n">
        <f aca="false">IF(DO408=2,2,IF(AND(DO408=5,DO725=1),6,DO408))</f>
        <v>1</v>
      </c>
      <c r="DQ408" s="55" t="n">
        <f aca="false">IF(DP408=2,2,IF(AND(DP408=6,DP726=1),7,DP408))</f>
        <v>1</v>
      </c>
      <c r="DR408" s="55" t="n">
        <f aca="false">IF(DQ408=2,2,IF(AND(DQ408=7,DQ727=1),8,DQ408))</f>
        <v>1</v>
      </c>
      <c r="DS408" s="55" t="n">
        <f aca="false">IF(DR408=2,2,IF(AND(DR408=8,DR728=1),9,DR408))</f>
        <v>1</v>
      </c>
      <c r="DT408" s="55" t="n">
        <f aca="false">IF(DS408=2,2,IF(AND(DS408=9,DS729=1),10,DS408))</f>
        <v>1</v>
      </c>
      <c r="DU408" s="55" t="n">
        <f aca="false">IF(DT408=2,2,IF(AND(DT408=10,DT730=1),11,DT408))</f>
        <v>1</v>
      </c>
      <c r="DV408" s="55" t="n">
        <f aca="false">IF(DU408=2,2,IF(AND(DU408=11,DU731=1),12,DU408))</f>
        <v>1</v>
      </c>
      <c r="DW408" s="55" t="n">
        <f aca="false">IF(DV408=2,2,IF(AND(DV408=12,DV732=1),13,DV408))</f>
        <v>1</v>
      </c>
      <c r="DX408" s="55" t="n">
        <f aca="false">IF(DW408=2,2,IF(AND(DW408=13,DW733=1),14,DW408))</f>
        <v>1</v>
      </c>
      <c r="DY408" s="55" t="n">
        <f aca="false">IF(DX408=2,2,IF(AND(DX408=14,DX734=1),15,DX408))</f>
        <v>1</v>
      </c>
      <c r="DZ408" s="55" t="n">
        <f aca="false">IF(DY408=2,2,IF(AND(DY408=15,DY735=1),16,DY408))</f>
        <v>1</v>
      </c>
      <c r="EA408" s="55" t="n">
        <f aca="false">IF(DZ408=2,2,IF(AND(DZ408=16,DZ736=1),17,DZ408))</f>
        <v>1</v>
      </c>
      <c r="EB408" s="55" t="n">
        <f aca="false">IF(EA408=2,2,IF(AND(EA408=17,EA737=1),18,EA408))</f>
        <v>1</v>
      </c>
      <c r="EC408" s="213" t="n">
        <f aca="false">IF(EB408=2,2,IF(AND(EB408=18,EB738=1),19,EB408))</f>
        <v>1</v>
      </c>
      <c r="ED408" s="214" t="n">
        <f aca="false">IF(EC408=2,DK408,IF(EC408=3,(DK408+DK409),IF(EC408=4,(DK408+DK409+DK410),IF(EC408=5,(DK408+DK409+DK410+DK723),IF(EC408=6,(DK408+DK409+DK410+DK723+DK725),IF(EC408=7,(DK408+DK409+DK410+DK723+DK725+DK726),0))))))</f>
        <v>0</v>
      </c>
      <c r="EE408" s="215" t="n">
        <f aca="false">IF(EC408=8,(DK408+DK409+DK410+DK723+DK725+DK726+DK727),IF(EC408=9,(DK408+DK409+DK410+DK723+DK725+DK726+DK727+DK728),IF(EC408=10,(DK408+DK409+DK410+DK723+DK725+DK726+DK727+DK728+DK729),IF(EC408=11,(DK408+DK409+DK410+DK723+DK725+DK726+DK727+DK728+DK729+DK730),IF(EC408=12,(DK408+DK409+DK410+DK723+DK725+DK726+DK727+DK728+DK729+DK730+DK731),IF(EC408=13,(DK408+DK409+DK410+DK723+DK725+DK726+DK727+DK728+DK729+DK730+DK731+#REF!),0))))))</f>
        <v>0</v>
      </c>
      <c r="EF408" s="215" t="n">
        <f aca="false">IF(EC408=14,SUM(DK408:DK731),IF(EC408=15,SUM(DK408:DK731),IF(EC408=16,SUM(DK408:DK731),IF(EC408=17,SUM(DK408:DK731),IF(EC408=18,SUM(DK408:DK731),IF(EC408=19,SUM(DK408:DK731),0))))))</f>
        <v>0</v>
      </c>
      <c r="EG408" s="216" t="n">
        <f aca="false">ED408+EE408+EF408</f>
        <v>0</v>
      </c>
      <c r="EH408" s="215"/>
      <c r="EI408" s="216"/>
      <c r="EJ408" s="113" t="n">
        <f aca="false">EG408+EI408</f>
        <v>0</v>
      </c>
      <c r="EK408" s="113"/>
      <c r="EL408" s="113"/>
      <c r="EM408" s="113"/>
      <c r="EN408" s="113"/>
    </row>
    <row r="409" s="16" customFormat="true" ht="27" hidden="false" customHeight="true" outlineLevel="0" collapsed="false">
      <c r="B409" s="164" t="str">
        <f aca="false">IF(M409&gt;0,"Wypełnione","")</f>
        <v/>
      </c>
      <c r="C409" s="165" t="str">
        <f aca="false">IF(AU409=1,SUM(AU$11:AU409),"")</f>
        <v/>
      </c>
      <c r="D409" s="166"/>
      <c r="E409" s="167"/>
      <c r="F409" s="168"/>
      <c r="G409" s="169"/>
      <c r="H409" s="170"/>
      <c r="I409" s="168"/>
      <c r="J409" s="169"/>
      <c r="K409" s="170"/>
      <c r="L409" s="171"/>
      <c r="M409" s="172"/>
      <c r="N409" s="173"/>
      <c r="O409" s="173"/>
      <c r="P409" s="174"/>
      <c r="Q409" s="175"/>
      <c r="R409" s="175"/>
      <c r="S409" s="175"/>
      <c r="T409" s="175"/>
      <c r="U409" s="176"/>
      <c r="V409" s="177"/>
      <c r="W409" s="178"/>
      <c r="X409" s="178"/>
      <c r="Y409" s="178"/>
      <c r="Z409" s="178"/>
      <c r="AA409" s="178"/>
      <c r="AB409" s="178"/>
      <c r="AC409" s="178"/>
      <c r="AD409" s="178"/>
      <c r="AE409" s="179"/>
      <c r="AF409" s="180"/>
      <c r="AG409" s="177"/>
      <c r="AH409" s="178"/>
      <c r="AI409" s="181"/>
      <c r="AJ409" s="182"/>
      <c r="AK409" s="169"/>
      <c r="AL409" s="183"/>
      <c r="AM409" s="184"/>
      <c r="AN409" s="184"/>
      <c r="AO409" s="183"/>
      <c r="AP409" s="185"/>
      <c r="AQ409" s="186" t="str">
        <f aca="false">IF(BG409+BJ409&gt;0,"Wpisz miarę.","")</f>
        <v/>
      </c>
      <c r="AR409" s="187" t="n">
        <v>11</v>
      </c>
      <c r="AU409" s="188" t="n">
        <f aca="false">AW409</f>
        <v>0</v>
      </c>
      <c r="AV409" s="189" t="b">
        <f aca="false">ISNONTEXT(D409)</f>
        <v>1</v>
      </c>
      <c r="AW409" s="55" t="n">
        <f aca="false">IF(AV409=TRUE(),0,1)</f>
        <v>0</v>
      </c>
      <c r="AX409" s="190" t="n">
        <f aca="false">IF(D409=0,1,COUNTIF(D$12:D$401,D409))</f>
        <v>1</v>
      </c>
      <c r="AY409" s="191" t="n">
        <f aca="false">IF(AX409&gt;1,1,0)</f>
        <v>0</v>
      </c>
      <c r="BD409" s="193"/>
      <c r="BE409" s="193"/>
      <c r="BG409" s="194" t="n">
        <f aca="false">IF(AND(BH409&gt;0,BI409=0),1,0)</f>
        <v>0</v>
      </c>
      <c r="BH409" s="195" t="n">
        <f aca="false">AE409</f>
        <v>0</v>
      </c>
      <c r="BI409" s="187" t="n">
        <f aca="false">AF409</f>
        <v>0</v>
      </c>
      <c r="BJ409" s="194" t="n">
        <f aca="false">IF(AND(BK409&gt;0,BL409=0),1,0)</f>
        <v>0</v>
      </c>
      <c r="BK409" s="195" t="n">
        <f aca="false">AJ409</f>
        <v>0</v>
      </c>
      <c r="BL409" s="187" t="n">
        <f aca="false">AK409</f>
        <v>0</v>
      </c>
      <c r="BN409" s="196" t="n">
        <f aca="false">IF(P409&gt;0,1,0)</f>
        <v>0</v>
      </c>
      <c r="BO409" s="196" t="n">
        <f aca="false">IF(Q409&gt;0,1,0)</f>
        <v>0</v>
      </c>
      <c r="BP409" s="196" t="n">
        <f aca="false">IF(R409&gt;0,1,0)</f>
        <v>0</v>
      </c>
      <c r="BQ409" s="196" t="n">
        <f aca="false">IF(S409&gt;0,1,0)</f>
        <v>0</v>
      </c>
      <c r="BR409" s="196" t="n">
        <f aca="false">IF(T409&gt;0,1,0)</f>
        <v>0</v>
      </c>
      <c r="BS409" s="196" t="n">
        <f aca="false">IF(U409&gt;0,1,0)</f>
        <v>0</v>
      </c>
      <c r="BT409" s="197" t="n">
        <f aca="false">IF(SUM(BN409:BS409)&lt;=1,0,164)</f>
        <v>0</v>
      </c>
      <c r="CA409" s="27"/>
      <c r="CB409" s="199" t="str">
        <f aca="false">IF(ROUND(EJ409,2)=0,"",ROUND((K409-EJ409),2))</f>
        <v/>
      </c>
      <c r="CC409" s="200" t="str">
        <f aca="false">IF(CB409=0,"OK.",IF(CB409="","","Popraw  ;)"))</f>
        <v/>
      </c>
      <c r="CD409" s="201" t="str">
        <f aca="false">IF(ROWS(AP409:AP410)&gt;2,"Pamiętaj o wpisaniu WYPEŁNIONE do kol. z Filtrem","")</f>
        <v/>
      </c>
      <c r="CE409" s="217"/>
      <c r="CF409" s="218"/>
      <c r="CG409" s="218"/>
      <c r="CH409" s="218"/>
      <c r="CI409" s="220"/>
      <c r="CJ409" s="27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05" t="b">
        <f aca="false">ISNUMBER(D409)</f>
        <v>0</v>
      </c>
      <c r="CV409" s="206" t="b">
        <f aca="false">ISBLANK(D409)</f>
        <v>1</v>
      </c>
      <c r="CW409" s="189" t="b">
        <f aca="false">IF(CU409=CV409,FALSE(),TRUE())</f>
        <v>1</v>
      </c>
      <c r="CX409" s="55" t="n">
        <f aca="false">IF(CW409=TRUE(),0,1)</f>
        <v>0</v>
      </c>
      <c r="CY409" s="17"/>
      <c r="CZ409" s="55" t="n">
        <f aca="false">CX409</f>
        <v>0</v>
      </c>
      <c r="DA409" s="208" t="n">
        <f aca="false">IF(CZ409=0,DA408,CZ409)</f>
        <v>1</v>
      </c>
      <c r="DB409" s="161" t="n">
        <f aca="false">IF(DA409=1,1,IF(DA409=10,10,IF(DA409=20,20,10)))</f>
        <v>1</v>
      </c>
      <c r="DC409" s="222"/>
      <c r="DD409" s="208" t="n">
        <f aca="false">IF(DB409=1,1,0)</f>
        <v>1</v>
      </c>
      <c r="DE409" s="209" t="n">
        <f aca="false">DD409*K409</f>
        <v>0</v>
      </c>
      <c r="DF409" s="209" t="n">
        <f aca="false">DD409*M409</f>
        <v>0</v>
      </c>
      <c r="DG409" s="210"/>
      <c r="DH409" s="43"/>
      <c r="DI409" s="211"/>
      <c r="DJ409" s="112"/>
      <c r="DK409" s="162" t="n">
        <f aca="false">IF(DB409=1,M409,0)</f>
        <v>0</v>
      </c>
      <c r="DL409" s="212" t="n">
        <f aca="false">IF(AND(CZ409=1,DD409=1),2,DD409)</f>
        <v>1</v>
      </c>
      <c r="DM409" s="55" t="n">
        <f aca="false">IF(AND(DL409=2,DL410=2),2,IF(AND(DL409=2,DL410=1),3,DL409))</f>
        <v>1</v>
      </c>
      <c r="DN409" s="55" t="n">
        <f aca="false">IF(DM409=2,2,IF(AND(DM409=3,DM411=1),4,DM409))</f>
        <v>1</v>
      </c>
      <c r="DO409" s="55" t="n">
        <f aca="false">IF(DN409=2,2,IF(AND(DN409=4,DN724=1),5,DN409))</f>
        <v>1</v>
      </c>
      <c r="DP409" s="55" t="n">
        <f aca="false">IF(DO409=2,2,IF(AND(DO409=5,DO726=1),6,DO409))</f>
        <v>1</v>
      </c>
      <c r="DQ409" s="55" t="n">
        <f aca="false">IF(DP409=2,2,IF(AND(DP409=6,DP727=1),7,DP409))</f>
        <v>1</v>
      </c>
      <c r="DR409" s="55" t="n">
        <f aca="false">IF(DQ409=2,2,IF(AND(DQ409=7,DQ728=1),8,DQ409))</f>
        <v>1</v>
      </c>
      <c r="DS409" s="55" t="n">
        <f aca="false">IF(DR409=2,2,IF(AND(DR409=8,DR729=1),9,DR409))</f>
        <v>1</v>
      </c>
      <c r="DT409" s="55" t="n">
        <f aca="false">IF(DS409=2,2,IF(AND(DS409=9,DS730=1),10,DS409))</f>
        <v>1</v>
      </c>
      <c r="DU409" s="55" t="n">
        <f aca="false">IF(DT409=2,2,IF(AND(DT409=10,DT731=1),11,DT409))</f>
        <v>1</v>
      </c>
      <c r="DV409" s="55" t="n">
        <f aca="false">IF(DU409=2,2,IF(AND(DU409=11,DU732=1),12,DU409))</f>
        <v>1</v>
      </c>
      <c r="DW409" s="55" t="n">
        <f aca="false">IF(DV409=2,2,IF(AND(DV409=12,DV733=1),13,DV409))</f>
        <v>1</v>
      </c>
      <c r="DX409" s="55" t="n">
        <f aca="false">IF(DW409=2,2,IF(AND(DW409=13,DW734=1),14,DW409))</f>
        <v>1</v>
      </c>
      <c r="DY409" s="55" t="n">
        <f aca="false">IF(DX409=2,2,IF(AND(DX409=14,DX735=1),15,DX409))</f>
        <v>1</v>
      </c>
      <c r="DZ409" s="55" t="n">
        <f aca="false">IF(DY409=2,2,IF(AND(DY409=15,DY736=1),16,DY409))</f>
        <v>1</v>
      </c>
      <c r="EA409" s="55" t="n">
        <f aca="false">IF(DZ409=2,2,IF(AND(DZ409=16,DZ737=1),17,DZ409))</f>
        <v>1</v>
      </c>
      <c r="EB409" s="55" t="n">
        <f aca="false">IF(EA409=2,2,IF(AND(EA409=17,EA738=1),18,EA409))</f>
        <v>1</v>
      </c>
      <c r="EC409" s="213" t="n">
        <f aca="false">IF(EB409=2,2,IF(AND(EB409=18,EB739=1),19,EB409))</f>
        <v>1</v>
      </c>
      <c r="ED409" s="214" t="n">
        <f aca="false">IF(EC409=2,DK409,IF(EC409=3,(DK409+DK410),IF(EC409=4,(DK409+DK410+DK411),IF(EC409=5,(DK409+DK410+DK411+DK724),IF(EC409=6,(DK409+DK410+DK411+DK724+DK726),IF(EC409=7,(DK409+DK410+DK411+DK724+DK726+DK727),0))))))</f>
        <v>0</v>
      </c>
      <c r="EE409" s="215" t="n">
        <f aca="false">IF(EC409=8,(DK409+DK410+DK411+DK724+DK726+DK727+DK728),IF(EC409=9,(DK409+DK410+DK411+DK724+DK726+DK727+DK728+DK729),IF(EC409=10,(DK409+DK410+DK411+DK724+DK726+DK727+DK728+DK729+DK730),IF(EC409=11,(DK409+DK410+DK411+DK724+DK726+DK727+DK728+DK729+DK730+DK731),IF(EC409=12,(DK409+DK410+DK411+DK724+DK726+DK727+DK728+DK729+DK730+DK731+DK732),IF(EC409=13,(DK409+DK410+DK411+DK724+DK726+DK727+DK728+DK729+DK730+DK731+DK732+#REF!),0))))))</f>
        <v>0</v>
      </c>
      <c r="EF409" s="215" t="n">
        <f aca="false">IF(EC409=14,SUM(DK409:DK732),IF(EC409=15,SUM(DK409:DK732),IF(EC409=16,SUM(DK409:DK732),IF(EC409=17,SUM(DK409:DK732),IF(EC409=18,SUM(DK409:DK732),IF(EC409=19,SUM(DK409:DK732),0))))))</f>
        <v>0</v>
      </c>
      <c r="EG409" s="216" t="n">
        <f aca="false">ED409+EE409+EF409</f>
        <v>0</v>
      </c>
      <c r="EH409" s="215"/>
      <c r="EI409" s="216"/>
      <c r="EJ409" s="113" t="n">
        <f aca="false">EG409+EI409</f>
        <v>0</v>
      </c>
      <c r="EK409" s="113"/>
      <c r="EL409" s="113"/>
      <c r="EM409" s="113"/>
      <c r="EN409" s="113"/>
    </row>
    <row r="410" s="16" customFormat="true" ht="27" hidden="false" customHeight="true" outlineLevel="0" collapsed="false">
      <c r="B410" s="164" t="str">
        <f aca="false">IF(M410&gt;0,"Wypełnione","")</f>
        <v/>
      </c>
      <c r="C410" s="165" t="str">
        <f aca="false">IF(AU410=1,SUM(AU$11:AU410),"")</f>
        <v/>
      </c>
      <c r="D410" s="166"/>
      <c r="E410" s="167"/>
      <c r="F410" s="168"/>
      <c r="G410" s="169"/>
      <c r="H410" s="170"/>
      <c r="I410" s="168"/>
      <c r="J410" s="169"/>
      <c r="K410" s="170"/>
      <c r="L410" s="171"/>
      <c r="M410" s="172"/>
      <c r="N410" s="173"/>
      <c r="O410" s="173"/>
      <c r="P410" s="174"/>
      <c r="Q410" s="175"/>
      <c r="R410" s="175"/>
      <c r="S410" s="175"/>
      <c r="T410" s="175"/>
      <c r="U410" s="176"/>
      <c r="V410" s="177"/>
      <c r="W410" s="178"/>
      <c r="X410" s="178"/>
      <c r="Y410" s="178"/>
      <c r="Z410" s="178"/>
      <c r="AA410" s="178"/>
      <c r="AB410" s="178"/>
      <c r="AC410" s="178"/>
      <c r="AD410" s="178"/>
      <c r="AE410" s="179"/>
      <c r="AF410" s="180"/>
      <c r="AG410" s="177"/>
      <c r="AH410" s="178"/>
      <c r="AI410" s="181"/>
      <c r="AJ410" s="182"/>
      <c r="AK410" s="169"/>
      <c r="AL410" s="183"/>
      <c r="AM410" s="184"/>
      <c r="AN410" s="184"/>
      <c r="AO410" s="183"/>
      <c r="AP410" s="185"/>
      <c r="AQ410" s="186" t="str">
        <f aca="false">IF(BG410+BJ410&gt;0,"Wpisz miarę.","")</f>
        <v/>
      </c>
      <c r="AR410" s="187" t="n">
        <v>12</v>
      </c>
      <c r="AU410" s="188" t="n">
        <f aca="false">AW410</f>
        <v>0</v>
      </c>
      <c r="AV410" s="189" t="b">
        <f aca="false">ISNONTEXT(D410)</f>
        <v>1</v>
      </c>
      <c r="AW410" s="55" t="n">
        <f aca="false">IF(AV410=TRUE(),0,1)</f>
        <v>0</v>
      </c>
      <c r="AX410" s="190" t="n">
        <f aca="false">IF(D410=0,1,COUNTIF(D$12:D$401,D410))</f>
        <v>1</v>
      </c>
      <c r="AY410" s="191" t="n">
        <f aca="false">IF(AX410&gt;1,1,0)</f>
        <v>0</v>
      </c>
      <c r="BD410" s="193"/>
      <c r="BE410" s="193"/>
      <c r="BG410" s="194" t="n">
        <f aca="false">IF(AND(BH410&gt;0,BI410=0),1,0)</f>
        <v>0</v>
      </c>
      <c r="BH410" s="195" t="n">
        <f aca="false">AE410</f>
        <v>0</v>
      </c>
      <c r="BI410" s="187" t="n">
        <f aca="false">AF410</f>
        <v>0</v>
      </c>
      <c r="BJ410" s="194" t="n">
        <f aca="false">IF(AND(BK410&gt;0,BL410=0),1,0)</f>
        <v>0</v>
      </c>
      <c r="BK410" s="195" t="n">
        <f aca="false">AJ410</f>
        <v>0</v>
      </c>
      <c r="BL410" s="187" t="n">
        <f aca="false">AK410</f>
        <v>0</v>
      </c>
      <c r="BN410" s="196" t="n">
        <f aca="false">IF(P410&gt;0,1,0)</f>
        <v>0</v>
      </c>
      <c r="BO410" s="196" t="n">
        <f aca="false">IF(Q410&gt;0,1,0)</f>
        <v>0</v>
      </c>
      <c r="BP410" s="196" t="n">
        <f aca="false">IF(R410&gt;0,1,0)</f>
        <v>0</v>
      </c>
      <c r="BQ410" s="196" t="n">
        <f aca="false">IF(S410&gt;0,1,0)</f>
        <v>0</v>
      </c>
      <c r="BR410" s="196" t="n">
        <f aca="false">IF(T410&gt;0,1,0)</f>
        <v>0</v>
      </c>
      <c r="BS410" s="196" t="n">
        <f aca="false">IF(U410&gt;0,1,0)</f>
        <v>0</v>
      </c>
      <c r="BT410" s="197" t="n">
        <f aca="false">IF(SUM(BN410:BS410)&lt;=1,0,164)</f>
        <v>0</v>
      </c>
      <c r="CA410" s="27"/>
      <c r="CB410" s="199" t="str">
        <f aca="false">IF(ROUND(EJ410,2)=0,"",ROUND((K410-EJ410),2))</f>
        <v/>
      </c>
      <c r="CC410" s="200" t="str">
        <f aca="false">IF(CB410=0,"OK.",IF(CB410="","","Popraw  ;)"))</f>
        <v/>
      </c>
      <c r="CD410" s="201" t="str">
        <f aca="false">IF(ROWS(AP410:AP411)&gt;2,"Pamiętaj o wpisaniu WYPEŁNIONE do kol. z Filtrem","")</f>
        <v/>
      </c>
      <c r="CE410" s="217"/>
      <c r="CF410" s="218"/>
      <c r="CG410" s="218"/>
      <c r="CH410" s="218"/>
      <c r="CI410" s="220"/>
      <c r="CJ410" s="27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05" t="b">
        <f aca="false">ISNUMBER(D410)</f>
        <v>0</v>
      </c>
      <c r="CV410" s="206" t="b">
        <f aca="false">ISBLANK(D410)</f>
        <v>1</v>
      </c>
      <c r="CW410" s="189" t="b">
        <f aca="false">IF(CU410=CV410,FALSE(),TRUE())</f>
        <v>1</v>
      </c>
      <c r="CX410" s="55" t="n">
        <f aca="false">IF(CW410=TRUE(),0,1)</f>
        <v>0</v>
      </c>
      <c r="CY410" s="17"/>
      <c r="CZ410" s="55" t="n">
        <f aca="false">CX410</f>
        <v>0</v>
      </c>
      <c r="DA410" s="208" t="n">
        <f aca="false">IF(CZ410=0,DA409,CZ410)</f>
        <v>1</v>
      </c>
      <c r="DB410" s="161" t="n">
        <f aca="false">IF(DA410=1,1,IF(DA410=10,10,IF(DA410=20,20,10)))</f>
        <v>1</v>
      </c>
      <c r="DC410" s="222"/>
      <c r="DD410" s="208" t="n">
        <f aca="false">IF(DB410=1,1,0)</f>
        <v>1</v>
      </c>
      <c r="DE410" s="209" t="n">
        <f aca="false">DD410*K410</f>
        <v>0</v>
      </c>
      <c r="DF410" s="209" t="n">
        <f aca="false">DD410*M410</f>
        <v>0</v>
      </c>
      <c r="DG410" s="210"/>
      <c r="DH410" s="43"/>
      <c r="DI410" s="211"/>
      <c r="DJ410" s="112"/>
      <c r="DK410" s="162" t="n">
        <f aca="false">IF(DB410=1,M410,0)</f>
        <v>0</v>
      </c>
      <c r="DL410" s="212" t="n">
        <f aca="false">IF(AND(CZ410=1,DD410=1),2,DD410)</f>
        <v>1</v>
      </c>
      <c r="DM410" s="55" t="n">
        <f aca="false">IF(AND(DL410=2,DL411=2),2,IF(AND(DL410=2,DL411=1),3,DL410))</f>
        <v>1</v>
      </c>
      <c r="DN410" s="55" t="n">
        <f aca="false">IF(DM410=2,2,IF(AND(DM410=3,DM412=1),4,DM410))</f>
        <v>1</v>
      </c>
      <c r="DO410" s="55" t="n">
        <f aca="false">IF(DN410=2,2,IF(AND(DN410=4,DN725=1),5,DN410))</f>
        <v>1</v>
      </c>
      <c r="DP410" s="55" t="n">
        <f aca="false">IF(DO410=2,2,IF(AND(DO410=5,DO727=1),6,DO410))</f>
        <v>1</v>
      </c>
      <c r="DQ410" s="55" t="n">
        <f aca="false">IF(DP410=2,2,IF(AND(DP410=6,DP728=1),7,DP410))</f>
        <v>1</v>
      </c>
      <c r="DR410" s="55" t="n">
        <f aca="false">IF(DQ410=2,2,IF(AND(DQ410=7,DQ729=1),8,DQ410))</f>
        <v>1</v>
      </c>
      <c r="DS410" s="55" t="n">
        <f aca="false">IF(DR410=2,2,IF(AND(DR410=8,DR730=1),9,DR410))</f>
        <v>1</v>
      </c>
      <c r="DT410" s="55" t="n">
        <f aca="false">IF(DS410=2,2,IF(AND(DS410=9,DS731=1),10,DS410))</f>
        <v>1</v>
      </c>
      <c r="DU410" s="55" t="n">
        <f aca="false">IF(DT410=2,2,IF(AND(DT410=10,DT732=1),11,DT410))</f>
        <v>1</v>
      </c>
      <c r="DV410" s="55" t="n">
        <f aca="false">IF(DU410=2,2,IF(AND(DU410=11,DU733=1),12,DU410))</f>
        <v>1</v>
      </c>
      <c r="DW410" s="55" t="n">
        <f aca="false">IF(DV410=2,2,IF(AND(DV410=12,DV734=1),13,DV410))</f>
        <v>1</v>
      </c>
      <c r="DX410" s="55" t="n">
        <f aca="false">IF(DW410=2,2,IF(AND(DW410=13,DW735=1),14,DW410))</f>
        <v>1</v>
      </c>
      <c r="DY410" s="55" t="n">
        <f aca="false">IF(DX410=2,2,IF(AND(DX410=14,DX736=1),15,DX410))</f>
        <v>1</v>
      </c>
      <c r="DZ410" s="55" t="n">
        <f aca="false">IF(DY410=2,2,IF(AND(DY410=15,DY737=1),16,DY410))</f>
        <v>1</v>
      </c>
      <c r="EA410" s="55" t="n">
        <f aca="false">IF(DZ410=2,2,IF(AND(DZ410=16,DZ738=1),17,DZ410))</f>
        <v>1</v>
      </c>
      <c r="EB410" s="55" t="n">
        <f aca="false">IF(EA410=2,2,IF(AND(EA410=17,EA739=1),18,EA410))</f>
        <v>1</v>
      </c>
      <c r="EC410" s="213" t="n">
        <f aca="false">IF(EB410=2,2,IF(AND(EB410=18,EB740=1),19,EB410))</f>
        <v>1</v>
      </c>
      <c r="ED410" s="214" t="n">
        <f aca="false">IF(EC410=2,DK410,IF(EC410=3,(DK410+DK411),IF(EC410=4,(DK410+DK411+DK412),IF(EC410=5,(DK410+DK411+DK412+DK725),IF(EC410=6,(DK410+DK411+DK412+DK725+DK727),IF(EC410=7,(DK410+DK411+DK412+DK725+DK727+DK728),0))))))</f>
        <v>0</v>
      </c>
      <c r="EE410" s="215" t="n">
        <f aca="false">IF(EC410=8,(DK410+DK411+DK412+DK725+DK727+DK728+DK729),IF(EC410=9,(DK410+DK411+DK412+DK725+DK727+DK728+DK729+DK730),IF(EC410=10,(DK410+DK411+DK412+DK725+DK727+DK728+DK729+DK730+DK731),IF(EC410=11,(DK410+DK411+DK412+DK725+DK727+DK728+DK729+DK730+DK731+DK732),IF(EC410=12,(DK410+DK411+DK412+DK725+DK727+DK728+DK729+DK730+DK731+DK732+DK733),IF(EC410=13,(DK410+DK411+DK412+DK725+DK727+DK728+DK729+DK730+DK731+DK732+DK733+#REF!),0))))))</f>
        <v>0</v>
      </c>
      <c r="EF410" s="215" t="n">
        <f aca="false">IF(EC410=14,SUM(DK410:DK733),IF(EC410=15,SUM(DK410:DK733),IF(EC410=16,SUM(DK410:DK733),IF(EC410=17,SUM(DK410:DK733),IF(EC410=18,SUM(DK410:DK733),IF(EC410=19,SUM(DK410:DK733),0))))))</f>
        <v>0</v>
      </c>
      <c r="EG410" s="216" t="n">
        <f aca="false">ED410+EE410+EF410</f>
        <v>0</v>
      </c>
      <c r="EH410" s="215"/>
      <c r="EI410" s="216"/>
      <c r="EJ410" s="113" t="n">
        <f aca="false">EG410+EI410</f>
        <v>0</v>
      </c>
      <c r="EK410" s="113"/>
      <c r="EL410" s="113"/>
      <c r="EM410" s="113"/>
      <c r="EN410" s="113"/>
    </row>
    <row r="411" s="16" customFormat="true" ht="27" hidden="false" customHeight="true" outlineLevel="0" collapsed="false">
      <c r="B411" s="164" t="str">
        <f aca="false">IF(M411&gt;0,"Wypełnione","")</f>
        <v/>
      </c>
      <c r="C411" s="165" t="str">
        <f aca="false">IF(AU411=1,SUM(AU$11:AU411),"")</f>
        <v/>
      </c>
      <c r="D411" s="166"/>
      <c r="E411" s="167"/>
      <c r="F411" s="168"/>
      <c r="G411" s="169"/>
      <c r="H411" s="170"/>
      <c r="I411" s="168"/>
      <c r="J411" s="169"/>
      <c r="K411" s="170"/>
      <c r="L411" s="171"/>
      <c r="M411" s="172"/>
      <c r="N411" s="173"/>
      <c r="O411" s="173"/>
      <c r="P411" s="174"/>
      <c r="Q411" s="175"/>
      <c r="R411" s="175"/>
      <c r="S411" s="175"/>
      <c r="T411" s="175"/>
      <c r="U411" s="176"/>
      <c r="V411" s="177"/>
      <c r="W411" s="178"/>
      <c r="X411" s="178"/>
      <c r="Y411" s="178"/>
      <c r="Z411" s="178"/>
      <c r="AA411" s="178"/>
      <c r="AB411" s="178"/>
      <c r="AC411" s="178"/>
      <c r="AD411" s="178"/>
      <c r="AE411" s="179"/>
      <c r="AF411" s="180"/>
      <c r="AG411" s="177"/>
      <c r="AH411" s="178"/>
      <c r="AI411" s="181"/>
      <c r="AJ411" s="182"/>
      <c r="AK411" s="169"/>
      <c r="AL411" s="183"/>
      <c r="AM411" s="184"/>
      <c r="AN411" s="184"/>
      <c r="AO411" s="183"/>
      <c r="AP411" s="185"/>
      <c r="AQ411" s="186" t="str">
        <f aca="false">IF(BG411+BJ411&gt;0,"Wpisz miarę.","")</f>
        <v/>
      </c>
      <c r="AR411" s="187" t="n">
        <v>13</v>
      </c>
      <c r="AU411" s="188" t="n">
        <f aca="false">AW411</f>
        <v>0</v>
      </c>
      <c r="AV411" s="189" t="b">
        <f aca="false">ISNONTEXT(D411)</f>
        <v>1</v>
      </c>
      <c r="AW411" s="55" t="n">
        <f aca="false">IF(AV411=TRUE(),0,1)</f>
        <v>0</v>
      </c>
      <c r="AX411" s="190" t="n">
        <f aca="false">IF(D411=0,1,COUNTIF(D$12:D$401,D411))</f>
        <v>1</v>
      </c>
      <c r="AY411" s="191" t="n">
        <f aca="false">IF(AX411&gt;1,1,0)</f>
        <v>0</v>
      </c>
      <c r="BD411" s="193"/>
      <c r="BE411" s="193"/>
      <c r="BG411" s="194" t="n">
        <f aca="false">IF(AND(BH411&gt;0,BI411=0),1,0)</f>
        <v>0</v>
      </c>
      <c r="BH411" s="195" t="n">
        <f aca="false">AE411</f>
        <v>0</v>
      </c>
      <c r="BI411" s="187" t="n">
        <f aca="false">AF411</f>
        <v>0</v>
      </c>
      <c r="BJ411" s="194" t="n">
        <f aca="false">IF(AND(BK411&gt;0,BL411=0),1,0)</f>
        <v>0</v>
      </c>
      <c r="BK411" s="195" t="n">
        <f aca="false">AJ411</f>
        <v>0</v>
      </c>
      <c r="BL411" s="187" t="n">
        <f aca="false">AK411</f>
        <v>0</v>
      </c>
      <c r="BN411" s="196" t="n">
        <f aca="false">IF(P411&gt;0,1,0)</f>
        <v>0</v>
      </c>
      <c r="BO411" s="196" t="n">
        <f aca="false">IF(Q411&gt;0,1,0)</f>
        <v>0</v>
      </c>
      <c r="BP411" s="196" t="n">
        <f aca="false">IF(R411&gt;0,1,0)</f>
        <v>0</v>
      </c>
      <c r="BQ411" s="196" t="n">
        <f aca="false">IF(S411&gt;0,1,0)</f>
        <v>0</v>
      </c>
      <c r="BR411" s="196" t="n">
        <f aca="false">IF(T411&gt;0,1,0)</f>
        <v>0</v>
      </c>
      <c r="BS411" s="196" t="n">
        <f aca="false">IF(U411&gt;0,1,0)</f>
        <v>0</v>
      </c>
      <c r="BT411" s="197" t="n">
        <f aca="false">IF(SUM(BN411:BS411)&lt;=1,0,164)</f>
        <v>0</v>
      </c>
      <c r="CA411" s="27"/>
      <c r="CB411" s="199" t="str">
        <f aca="false">IF(ROUND(EJ411,2)=0,"",ROUND((K411-EJ411),2))</f>
        <v/>
      </c>
      <c r="CC411" s="200" t="str">
        <f aca="false">IF(CB411=0,"OK.",IF(CB411="","","Popraw  ;)"))</f>
        <v/>
      </c>
      <c r="CD411" s="201" t="str">
        <f aca="false">IF(ROWS(AP411:AP412)&gt;2,"Pamiętaj o wpisaniu WYPEŁNIONE do kol. z Filtrem","")</f>
        <v/>
      </c>
      <c r="CE411" s="217"/>
      <c r="CF411" s="218"/>
      <c r="CG411" s="218"/>
      <c r="CH411" s="218"/>
      <c r="CI411" s="220"/>
      <c r="CJ411" s="27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05" t="b">
        <f aca="false">ISNUMBER(D411)</f>
        <v>0</v>
      </c>
      <c r="CV411" s="206" t="b">
        <f aca="false">ISBLANK(D411)</f>
        <v>1</v>
      </c>
      <c r="CW411" s="189" t="b">
        <f aca="false">IF(CU411=CV411,FALSE(),TRUE())</f>
        <v>1</v>
      </c>
      <c r="CX411" s="55" t="n">
        <f aca="false">IF(CW411=TRUE(),0,1)</f>
        <v>0</v>
      </c>
      <c r="CY411" s="17"/>
      <c r="CZ411" s="55" t="n">
        <f aca="false">CX411</f>
        <v>0</v>
      </c>
      <c r="DA411" s="208" t="n">
        <f aca="false">IF(CZ411=0,DA410,CZ411)</f>
        <v>1</v>
      </c>
      <c r="DB411" s="161" t="n">
        <f aca="false">IF(DA411=1,1,IF(DA411=10,10,IF(DA411=20,20,10)))</f>
        <v>1</v>
      </c>
      <c r="DC411" s="222"/>
      <c r="DD411" s="208" t="n">
        <f aca="false">IF(DB411=1,1,0)</f>
        <v>1</v>
      </c>
      <c r="DE411" s="209" t="n">
        <f aca="false">DD411*K411</f>
        <v>0</v>
      </c>
      <c r="DF411" s="209" t="n">
        <f aca="false">DD411*M411</f>
        <v>0</v>
      </c>
      <c r="DG411" s="210"/>
      <c r="DH411" s="43"/>
      <c r="DI411" s="211"/>
      <c r="DJ411" s="112"/>
      <c r="DK411" s="162" t="n">
        <f aca="false">IF(DB411=1,M411,0)</f>
        <v>0</v>
      </c>
      <c r="DL411" s="212" t="n">
        <f aca="false">IF(AND(CZ411=1,DD411=1),2,DD411)</f>
        <v>1</v>
      </c>
      <c r="DM411" s="55" t="n">
        <f aca="false">IF(AND(DL411=2,DL412=2),2,IF(AND(DL411=2,DL412=1),3,DL411))</f>
        <v>1</v>
      </c>
      <c r="DN411" s="55" t="n">
        <f aca="false">IF(DM411=2,2,IF(AND(DM411=3,DM413=1),4,DM411))</f>
        <v>1</v>
      </c>
      <c r="DO411" s="55" t="n">
        <f aca="false">IF(DN411=2,2,IF(AND(DN411=4,DN726=1),5,DN411))</f>
        <v>1</v>
      </c>
      <c r="DP411" s="55" t="n">
        <f aca="false">IF(DO411=2,2,IF(AND(DO411=5,DO728=1),6,DO411))</f>
        <v>1</v>
      </c>
      <c r="DQ411" s="55" t="n">
        <f aca="false">IF(DP411=2,2,IF(AND(DP411=6,DP729=1),7,DP411))</f>
        <v>1</v>
      </c>
      <c r="DR411" s="55" t="n">
        <f aca="false">IF(DQ411=2,2,IF(AND(DQ411=7,DQ730=1),8,DQ411))</f>
        <v>1</v>
      </c>
      <c r="DS411" s="55" t="n">
        <f aca="false">IF(DR411=2,2,IF(AND(DR411=8,DR731=1),9,DR411))</f>
        <v>1</v>
      </c>
      <c r="DT411" s="55" t="n">
        <f aca="false">IF(DS411=2,2,IF(AND(DS411=9,DS732=1),10,DS411))</f>
        <v>1</v>
      </c>
      <c r="DU411" s="55" t="n">
        <f aca="false">IF(DT411=2,2,IF(AND(DT411=10,DT733=1),11,DT411))</f>
        <v>1</v>
      </c>
      <c r="DV411" s="55" t="n">
        <f aca="false">IF(DU411=2,2,IF(AND(DU411=11,DU734=1),12,DU411))</f>
        <v>1</v>
      </c>
      <c r="DW411" s="55" t="n">
        <f aca="false">IF(DV411=2,2,IF(AND(DV411=12,DV735=1),13,DV411))</f>
        <v>1</v>
      </c>
      <c r="DX411" s="55" t="n">
        <f aca="false">IF(DW411=2,2,IF(AND(DW411=13,DW736=1),14,DW411))</f>
        <v>1</v>
      </c>
      <c r="DY411" s="55" t="n">
        <f aca="false">IF(DX411=2,2,IF(AND(DX411=14,DX737=1),15,DX411))</f>
        <v>1</v>
      </c>
      <c r="DZ411" s="55" t="n">
        <f aca="false">IF(DY411=2,2,IF(AND(DY411=15,DY738=1),16,DY411))</f>
        <v>1</v>
      </c>
      <c r="EA411" s="55" t="n">
        <f aca="false">IF(DZ411=2,2,IF(AND(DZ411=16,DZ739=1),17,DZ411))</f>
        <v>1</v>
      </c>
      <c r="EB411" s="55" t="n">
        <f aca="false">IF(EA411=2,2,IF(AND(EA411=17,EA740=1),18,EA411))</f>
        <v>1</v>
      </c>
      <c r="EC411" s="213" t="n">
        <f aca="false">IF(EB411=2,2,IF(AND(EB411=18,EB741=1),19,EB411))</f>
        <v>1</v>
      </c>
      <c r="ED411" s="214" t="n">
        <f aca="false">IF(EC411=2,DK411,IF(EC411=3,(DK411+DK412),IF(EC411=4,(DK411+DK412+DK413),IF(EC411=5,(DK411+DK412+DK413+DK726),IF(EC411=6,(DK411+DK412+DK413+DK726+DK728),IF(EC411=7,(DK411+DK412+DK413+DK726+DK728+DK729),0))))))</f>
        <v>0</v>
      </c>
      <c r="EE411" s="215" t="n">
        <f aca="false">IF(EC411=8,(DK411+DK412+DK413+DK726+DK728+DK729+DK730),IF(EC411=9,(DK411+DK412+DK413+DK726+DK728+DK729+DK730+DK731),IF(EC411=10,(DK411+DK412+DK413+DK726+DK728+DK729+DK730+DK731+DK732),IF(EC411=11,(DK411+DK412+DK413+DK726+DK728+DK729+DK730+DK731+DK732+DK733),IF(EC411=12,(DK411+DK412+DK413+DK726+DK728+DK729+DK730+DK731+DK732+DK733+DK734),IF(EC411=13,(DK411+DK412+DK413+DK726+DK728+DK729+DK730+DK731+DK732+DK733+DK734+#REF!),0))))))</f>
        <v>0</v>
      </c>
      <c r="EF411" s="215" t="n">
        <f aca="false">IF(EC411=14,SUM(DK411:DK734),IF(EC411=15,SUM(DK411:DK734),IF(EC411=16,SUM(DK411:DK734),IF(EC411=17,SUM(DK411:DK734),IF(EC411=18,SUM(DK411:DK734),IF(EC411=19,SUM(DK411:DK734),0))))))</f>
        <v>0</v>
      </c>
      <c r="EG411" s="216" t="n">
        <f aca="false">ED411+EE411+EF411</f>
        <v>0</v>
      </c>
      <c r="EH411" s="215"/>
      <c r="EI411" s="216"/>
      <c r="EJ411" s="113" t="n">
        <f aca="false">EG411+EI411</f>
        <v>0</v>
      </c>
      <c r="EK411" s="113"/>
      <c r="EL411" s="113"/>
      <c r="EM411" s="113"/>
      <c r="EN411" s="113"/>
    </row>
    <row r="412" s="16" customFormat="true" ht="27" hidden="false" customHeight="true" outlineLevel="0" collapsed="false">
      <c r="B412" s="164" t="str">
        <f aca="false">IF(M412&gt;0,"Wypełnione","")</f>
        <v/>
      </c>
      <c r="C412" s="165" t="str">
        <f aca="false">IF(AU412=1,SUM(AU$11:AU412),"")</f>
        <v/>
      </c>
      <c r="D412" s="166"/>
      <c r="E412" s="167"/>
      <c r="F412" s="168"/>
      <c r="G412" s="169"/>
      <c r="H412" s="170"/>
      <c r="I412" s="168"/>
      <c r="J412" s="169"/>
      <c r="K412" s="170"/>
      <c r="L412" s="171"/>
      <c r="M412" s="172"/>
      <c r="N412" s="173"/>
      <c r="O412" s="173"/>
      <c r="P412" s="174"/>
      <c r="Q412" s="175"/>
      <c r="R412" s="175"/>
      <c r="S412" s="175"/>
      <c r="T412" s="175"/>
      <c r="U412" s="176"/>
      <c r="V412" s="177"/>
      <c r="W412" s="178"/>
      <c r="X412" s="178"/>
      <c r="Y412" s="178"/>
      <c r="Z412" s="178"/>
      <c r="AA412" s="178"/>
      <c r="AB412" s="178"/>
      <c r="AC412" s="178"/>
      <c r="AD412" s="178"/>
      <c r="AE412" s="179"/>
      <c r="AF412" s="180"/>
      <c r="AG412" s="177"/>
      <c r="AH412" s="178"/>
      <c r="AI412" s="181"/>
      <c r="AJ412" s="182"/>
      <c r="AK412" s="169"/>
      <c r="AL412" s="183"/>
      <c r="AM412" s="184"/>
      <c r="AN412" s="184"/>
      <c r="AO412" s="183"/>
      <c r="AP412" s="185"/>
      <c r="AQ412" s="186" t="str">
        <f aca="false">IF(BG412+BJ412&gt;0,"Wpisz miarę.","")</f>
        <v/>
      </c>
      <c r="AR412" s="187" t="n">
        <v>14</v>
      </c>
      <c r="AU412" s="188" t="n">
        <f aca="false">AW412</f>
        <v>0</v>
      </c>
      <c r="AV412" s="189" t="b">
        <f aca="false">ISNONTEXT(D412)</f>
        <v>1</v>
      </c>
      <c r="AW412" s="55" t="n">
        <f aca="false">IF(AV412=TRUE(),0,1)</f>
        <v>0</v>
      </c>
      <c r="AX412" s="190" t="n">
        <f aca="false">IF(D412=0,1,COUNTIF(D$12:D$401,D412))</f>
        <v>1</v>
      </c>
      <c r="AY412" s="191" t="n">
        <f aca="false">IF(AX412&gt;1,1,0)</f>
        <v>0</v>
      </c>
      <c r="BD412" s="193"/>
      <c r="BE412" s="193"/>
      <c r="BG412" s="194" t="n">
        <f aca="false">IF(AND(BH412&gt;0,BI412=0),1,0)</f>
        <v>0</v>
      </c>
      <c r="BH412" s="195" t="n">
        <f aca="false">AE412</f>
        <v>0</v>
      </c>
      <c r="BI412" s="187" t="n">
        <f aca="false">AF412</f>
        <v>0</v>
      </c>
      <c r="BJ412" s="194" t="n">
        <f aca="false">IF(AND(BK412&gt;0,BL412=0),1,0)</f>
        <v>0</v>
      </c>
      <c r="BK412" s="195" t="n">
        <f aca="false">AJ412</f>
        <v>0</v>
      </c>
      <c r="BL412" s="187" t="n">
        <f aca="false">AK412</f>
        <v>0</v>
      </c>
      <c r="BN412" s="196" t="n">
        <f aca="false">IF(P412&gt;0,1,0)</f>
        <v>0</v>
      </c>
      <c r="BO412" s="196" t="n">
        <f aca="false">IF(Q412&gt;0,1,0)</f>
        <v>0</v>
      </c>
      <c r="BP412" s="196" t="n">
        <f aca="false">IF(R412&gt;0,1,0)</f>
        <v>0</v>
      </c>
      <c r="BQ412" s="196" t="n">
        <f aca="false">IF(S412&gt;0,1,0)</f>
        <v>0</v>
      </c>
      <c r="BR412" s="196" t="n">
        <f aca="false">IF(T412&gt;0,1,0)</f>
        <v>0</v>
      </c>
      <c r="BS412" s="196" t="n">
        <f aca="false">IF(U412&gt;0,1,0)</f>
        <v>0</v>
      </c>
      <c r="BT412" s="197" t="n">
        <f aca="false">IF(SUM(BN412:BS412)&lt;=1,0,164)</f>
        <v>0</v>
      </c>
      <c r="CA412" s="27"/>
      <c r="CB412" s="199" t="str">
        <f aca="false">IF(ROUND(EJ412,2)=0,"",ROUND((K412-EJ412),2))</f>
        <v/>
      </c>
      <c r="CC412" s="200" t="str">
        <f aca="false">IF(CB412=0,"OK.",IF(CB412="","","Popraw  ;)"))</f>
        <v/>
      </c>
      <c r="CD412" s="201" t="str">
        <f aca="false">IF(ROWS(AP412:AP413)&gt;2,"Pamiętaj o wpisaniu WYPEŁNIONE do kol. z Filtrem","")</f>
        <v/>
      </c>
      <c r="CE412" s="217"/>
      <c r="CF412" s="218"/>
      <c r="CG412" s="218"/>
      <c r="CH412" s="218"/>
      <c r="CI412" s="220"/>
      <c r="CJ412" s="27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05" t="b">
        <f aca="false">ISNUMBER(D412)</f>
        <v>0</v>
      </c>
      <c r="CV412" s="206" t="b">
        <f aca="false">ISBLANK(D412)</f>
        <v>1</v>
      </c>
      <c r="CW412" s="189" t="b">
        <f aca="false">IF(CU412=CV412,FALSE(),TRUE())</f>
        <v>1</v>
      </c>
      <c r="CX412" s="55" t="n">
        <f aca="false">IF(CW412=TRUE(),0,1)</f>
        <v>0</v>
      </c>
      <c r="CY412" s="17"/>
      <c r="CZ412" s="55" t="n">
        <f aca="false">CX412</f>
        <v>0</v>
      </c>
      <c r="DA412" s="208" t="n">
        <f aca="false">IF(CZ412=0,DA411,CZ412)</f>
        <v>1</v>
      </c>
      <c r="DB412" s="161" t="n">
        <f aca="false">IF(DA412=1,1,IF(DA412=10,10,IF(DA412=20,20,10)))</f>
        <v>1</v>
      </c>
      <c r="DC412" s="222"/>
      <c r="DD412" s="208" t="n">
        <f aca="false">IF(DB412=1,1,0)</f>
        <v>1</v>
      </c>
      <c r="DE412" s="209" t="n">
        <f aca="false">DD412*K412</f>
        <v>0</v>
      </c>
      <c r="DF412" s="209" t="n">
        <f aca="false">DD412*M412</f>
        <v>0</v>
      </c>
      <c r="DG412" s="210"/>
      <c r="DH412" s="43"/>
      <c r="DI412" s="211"/>
      <c r="DJ412" s="112"/>
      <c r="DK412" s="162" t="n">
        <f aca="false">IF(DB412=1,M412,0)</f>
        <v>0</v>
      </c>
      <c r="DL412" s="212" t="n">
        <f aca="false">IF(AND(CZ412=1,DD412=1),2,DD412)</f>
        <v>1</v>
      </c>
      <c r="DM412" s="55" t="n">
        <f aca="false">IF(AND(DL412=2,DL413=2),2,IF(AND(DL412=2,DL413=1),3,DL412))</f>
        <v>1</v>
      </c>
      <c r="DN412" s="55" t="n">
        <f aca="false">IF(DM412=2,2,IF(AND(DM412=3,DM414=1),4,DM412))</f>
        <v>1</v>
      </c>
      <c r="DO412" s="55" t="n">
        <f aca="false">IF(DN412=2,2,IF(AND(DN412=4,DN727=1),5,DN412))</f>
        <v>1</v>
      </c>
      <c r="DP412" s="55" t="n">
        <f aca="false">IF(DO412=2,2,IF(AND(DO412=5,DO729=1),6,DO412))</f>
        <v>1</v>
      </c>
      <c r="DQ412" s="55" t="n">
        <f aca="false">IF(DP412=2,2,IF(AND(DP412=6,DP730=1),7,DP412))</f>
        <v>1</v>
      </c>
      <c r="DR412" s="55" t="n">
        <f aca="false">IF(DQ412=2,2,IF(AND(DQ412=7,DQ731=1),8,DQ412))</f>
        <v>1</v>
      </c>
      <c r="DS412" s="55" t="n">
        <f aca="false">IF(DR412=2,2,IF(AND(DR412=8,DR732=1),9,DR412))</f>
        <v>1</v>
      </c>
      <c r="DT412" s="55" t="n">
        <f aca="false">IF(DS412=2,2,IF(AND(DS412=9,DS733=1),10,DS412))</f>
        <v>1</v>
      </c>
      <c r="DU412" s="55" t="n">
        <f aca="false">IF(DT412=2,2,IF(AND(DT412=10,DT734=1),11,DT412))</f>
        <v>1</v>
      </c>
      <c r="DV412" s="55" t="n">
        <f aca="false">IF(DU412=2,2,IF(AND(DU412=11,DU735=1),12,DU412))</f>
        <v>1</v>
      </c>
      <c r="DW412" s="55" t="n">
        <f aca="false">IF(DV412=2,2,IF(AND(DV412=12,DV736=1),13,DV412))</f>
        <v>1</v>
      </c>
      <c r="DX412" s="55" t="n">
        <f aca="false">IF(DW412=2,2,IF(AND(DW412=13,DW737=1),14,DW412))</f>
        <v>1</v>
      </c>
      <c r="DY412" s="55" t="n">
        <f aca="false">IF(DX412=2,2,IF(AND(DX412=14,DX738=1),15,DX412))</f>
        <v>1</v>
      </c>
      <c r="DZ412" s="55" t="n">
        <f aca="false">IF(DY412=2,2,IF(AND(DY412=15,DY739=1),16,DY412))</f>
        <v>1</v>
      </c>
      <c r="EA412" s="55" t="n">
        <f aca="false">IF(DZ412=2,2,IF(AND(DZ412=16,DZ740=1),17,DZ412))</f>
        <v>1</v>
      </c>
      <c r="EB412" s="55" t="n">
        <f aca="false">IF(EA412=2,2,IF(AND(EA412=17,EA741=1),18,EA412))</f>
        <v>1</v>
      </c>
      <c r="EC412" s="213" t="n">
        <f aca="false">IF(EB412=2,2,IF(AND(EB412=18,EB742=1),19,EB412))</f>
        <v>1</v>
      </c>
      <c r="ED412" s="214" t="n">
        <f aca="false">IF(EC412=2,DK412,IF(EC412=3,(DK412+DK413),IF(EC412=4,(DK412+DK413+DK414),IF(EC412=5,(DK412+DK413+DK414+DK727),IF(EC412=6,(DK412+DK413+DK414+DK727+DK729),IF(EC412=7,(DK412+DK413+DK414+DK727+DK729+DK730),0))))))</f>
        <v>0</v>
      </c>
      <c r="EE412" s="215" t="n">
        <f aca="false">IF(EC412=8,(DK412+DK413+DK414+DK727+DK729+DK730+DK731),IF(EC412=9,(DK412+DK413+DK414+DK727+DK729+DK730+DK731+DK732),IF(EC412=10,(DK412+DK413+DK414+DK727+DK729+DK730+DK731+DK732+DK733),IF(EC412=11,(DK412+DK413+DK414+DK727+DK729+DK730+DK731+DK732+DK733+DK734),IF(EC412=12,(DK412+DK413+DK414+DK727+DK729+DK730+DK731+DK732+DK733+DK734+DK735),IF(EC412=13,(DK412+DK413+DK414+DK727+DK729+DK730+DK731+DK732+DK733+DK734+DK735+#REF!),0))))))</f>
        <v>0</v>
      </c>
      <c r="EF412" s="215" t="n">
        <f aca="false">IF(EC412=14,SUM(DK412:DK735),IF(EC412=15,SUM(DK412:DK735),IF(EC412=16,SUM(DK412:DK735),IF(EC412=17,SUM(DK412:DK735),IF(EC412=18,SUM(DK412:DK735),IF(EC412=19,SUM(DK412:DK735),0))))))</f>
        <v>0</v>
      </c>
      <c r="EG412" s="216" t="n">
        <f aca="false">ED412+EE412+EF412</f>
        <v>0</v>
      </c>
      <c r="EH412" s="215"/>
      <c r="EI412" s="216"/>
      <c r="EJ412" s="113" t="n">
        <f aca="false">EG412+EI412</f>
        <v>0</v>
      </c>
      <c r="EK412" s="113"/>
      <c r="EL412" s="113"/>
      <c r="EM412" s="113"/>
      <c r="EN412" s="113"/>
    </row>
    <row r="413" s="16" customFormat="true" ht="27" hidden="false" customHeight="true" outlineLevel="0" collapsed="false">
      <c r="B413" s="164" t="str">
        <f aca="false">IF(M413&gt;0,"Wypełnione","")</f>
        <v/>
      </c>
      <c r="C413" s="165" t="str">
        <f aca="false">IF(AU413=1,SUM(AU$11:AU413),"")</f>
        <v/>
      </c>
      <c r="D413" s="166"/>
      <c r="E413" s="167"/>
      <c r="F413" s="168"/>
      <c r="G413" s="169"/>
      <c r="H413" s="170"/>
      <c r="I413" s="168"/>
      <c r="J413" s="169"/>
      <c r="K413" s="170"/>
      <c r="L413" s="171"/>
      <c r="M413" s="172"/>
      <c r="N413" s="173"/>
      <c r="O413" s="173"/>
      <c r="P413" s="174"/>
      <c r="Q413" s="175"/>
      <c r="R413" s="175"/>
      <c r="S413" s="175"/>
      <c r="T413" s="175"/>
      <c r="U413" s="176"/>
      <c r="V413" s="177"/>
      <c r="W413" s="178"/>
      <c r="X413" s="178"/>
      <c r="Y413" s="178"/>
      <c r="Z413" s="178"/>
      <c r="AA413" s="178"/>
      <c r="AB413" s="178"/>
      <c r="AC413" s="178"/>
      <c r="AD413" s="178"/>
      <c r="AE413" s="179"/>
      <c r="AF413" s="180"/>
      <c r="AG413" s="177"/>
      <c r="AH413" s="178"/>
      <c r="AI413" s="181"/>
      <c r="AJ413" s="182"/>
      <c r="AK413" s="169"/>
      <c r="AL413" s="183"/>
      <c r="AM413" s="184"/>
      <c r="AN413" s="184"/>
      <c r="AO413" s="183"/>
      <c r="AP413" s="185"/>
      <c r="AQ413" s="186" t="str">
        <f aca="false">IF(BG413+BJ413&gt;0,"Wpisz miarę.","")</f>
        <v/>
      </c>
      <c r="AR413" s="187" t="n">
        <v>15</v>
      </c>
      <c r="AU413" s="188" t="n">
        <f aca="false">AW413</f>
        <v>0</v>
      </c>
      <c r="AV413" s="189" t="b">
        <f aca="false">ISNONTEXT(D413)</f>
        <v>1</v>
      </c>
      <c r="AW413" s="55" t="n">
        <f aca="false">IF(AV413=TRUE(),0,1)</f>
        <v>0</v>
      </c>
      <c r="AX413" s="190" t="n">
        <f aca="false">IF(D413=0,1,COUNTIF(D$12:D$401,D413))</f>
        <v>1</v>
      </c>
      <c r="AY413" s="191" t="n">
        <f aca="false">IF(AX413&gt;1,1,0)</f>
        <v>0</v>
      </c>
      <c r="BD413" s="193"/>
      <c r="BE413" s="193"/>
      <c r="BG413" s="194" t="n">
        <f aca="false">IF(AND(BH413&gt;0,BI413=0),1,0)</f>
        <v>0</v>
      </c>
      <c r="BH413" s="195" t="n">
        <f aca="false">AE413</f>
        <v>0</v>
      </c>
      <c r="BI413" s="187" t="n">
        <f aca="false">AF413</f>
        <v>0</v>
      </c>
      <c r="BJ413" s="194" t="n">
        <f aca="false">IF(AND(BK413&gt;0,BL413=0),1,0)</f>
        <v>0</v>
      </c>
      <c r="BK413" s="195" t="n">
        <f aca="false">AJ413</f>
        <v>0</v>
      </c>
      <c r="BL413" s="187" t="n">
        <f aca="false">AK413</f>
        <v>0</v>
      </c>
      <c r="BN413" s="196" t="n">
        <f aca="false">IF(P413&gt;0,1,0)</f>
        <v>0</v>
      </c>
      <c r="BO413" s="196" t="n">
        <f aca="false">IF(Q413&gt;0,1,0)</f>
        <v>0</v>
      </c>
      <c r="BP413" s="196" t="n">
        <f aca="false">IF(R413&gt;0,1,0)</f>
        <v>0</v>
      </c>
      <c r="BQ413" s="196" t="n">
        <f aca="false">IF(S413&gt;0,1,0)</f>
        <v>0</v>
      </c>
      <c r="BR413" s="196" t="n">
        <f aca="false">IF(T413&gt;0,1,0)</f>
        <v>0</v>
      </c>
      <c r="BS413" s="196" t="n">
        <f aca="false">IF(U413&gt;0,1,0)</f>
        <v>0</v>
      </c>
      <c r="BT413" s="197" t="n">
        <f aca="false">IF(SUM(BN413:BS413)&lt;=1,0,164)</f>
        <v>0</v>
      </c>
      <c r="CA413" s="27"/>
      <c r="CB413" s="199" t="str">
        <f aca="false">IF(ROUND(EJ413,2)=0,"",ROUND((K413-EJ413),2))</f>
        <v/>
      </c>
      <c r="CC413" s="200" t="str">
        <f aca="false">IF(CB413=0,"OK.",IF(CB413="","","Popraw  ;)"))</f>
        <v/>
      </c>
      <c r="CD413" s="201" t="str">
        <f aca="false">IF(ROWS(AP413:AP414)&gt;2,"Pamiętaj o wpisaniu WYPEŁNIONE do kol. z Filtrem","")</f>
        <v/>
      </c>
      <c r="CE413" s="217"/>
      <c r="CF413" s="218"/>
      <c r="CG413" s="218"/>
      <c r="CH413" s="218"/>
      <c r="CI413" s="220"/>
      <c r="CJ413" s="27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05" t="b">
        <f aca="false">ISNUMBER(D413)</f>
        <v>0</v>
      </c>
      <c r="CV413" s="206" t="b">
        <f aca="false">ISBLANK(D413)</f>
        <v>1</v>
      </c>
      <c r="CW413" s="189" t="b">
        <f aca="false">IF(CU413=CV413,FALSE(),TRUE())</f>
        <v>1</v>
      </c>
      <c r="CX413" s="55" t="n">
        <f aca="false">IF(CW413=TRUE(),0,1)</f>
        <v>0</v>
      </c>
      <c r="CY413" s="17"/>
      <c r="CZ413" s="55" t="n">
        <f aca="false">CX413</f>
        <v>0</v>
      </c>
      <c r="DA413" s="208" t="n">
        <f aca="false">IF(CZ413=0,DA412,CZ413)</f>
        <v>1</v>
      </c>
      <c r="DB413" s="161" t="n">
        <f aca="false">IF(DA413=1,1,IF(DA413=10,10,IF(DA413=20,20,10)))</f>
        <v>1</v>
      </c>
      <c r="DC413" s="222"/>
      <c r="DD413" s="208" t="n">
        <f aca="false">IF(DB413=1,1,0)</f>
        <v>1</v>
      </c>
      <c r="DE413" s="209" t="n">
        <f aca="false">DD413*K413</f>
        <v>0</v>
      </c>
      <c r="DF413" s="209" t="n">
        <f aca="false">DD413*M413</f>
        <v>0</v>
      </c>
      <c r="DG413" s="210"/>
      <c r="DH413" s="43"/>
      <c r="DI413" s="211"/>
      <c r="DJ413" s="112"/>
      <c r="DK413" s="162" t="n">
        <f aca="false">IF(DB413=1,M413,0)</f>
        <v>0</v>
      </c>
      <c r="DL413" s="212" t="n">
        <f aca="false">IF(AND(CZ413=1,DD413=1),2,DD413)</f>
        <v>1</v>
      </c>
      <c r="DM413" s="55" t="n">
        <f aca="false">IF(AND(DL413=2,DL414=2),2,IF(AND(DL413=2,DL414=1),3,DL413))</f>
        <v>1</v>
      </c>
      <c r="DN413" s="55" t="n">
        <f aca="false">IF(DM413=2,2,IF(AND(DM413=3,DM415=1),4,DM413))</f>
        <v>1</v>
      </c>
      <c r="DO413" s="55" t="n">
        <f aca="false">IF(DN413=2,2,IF(AND(DN413=4,DN728=1),5,DN413))</f>
        <v>1</v>
      </c>
      <c r="DP413" s="55" t="n">
        <f aca="false">IF(DO413=2,2,IF(AND(DO413=5,DO730=1),6,DO413))</f>
        <v>1</v>
      </c>
      <c r="DQ413" s="55" t="n">
        <f aca="false">IF(DP413=2,2,IF(AND(DP413=6,DP731=1),7,DP413))</f>
        <v>1</v>
      </c>
      <c r="DR413" s="55" t="n">
        <f aca="false">IF(DQ413=2,2,IF(AND(DQ413=7,DQ732=1),8,DQ413))</f>
        <v>1</v>
      </c>
      <c r="DS413" s="55" t="n">
        <f aca="false">IF(DR413=2,2,IF(AND(DR413=8,DR733=1),9,DR413))</f>
        <v>1</v>
      </c>
      <c r="DT413" s="55" t="n">
        <f aca="false">IF(DS413=2,2,IF(AND(DS413=9,DS734=1),10,DS413))</f>
        <v>1</v>
      </c>
      <c r="DU413" s="55" t="n">
        <f aca="false">IF(DT413=2,2,IF(AND(DT413=10,DT735=1),11,DT413))</f>
        <v>1</v>
      </c>
      <c r="DV413" s="55" t="n">
        <f aca="false">IF(DU413=2,2,IF(AND(DU413=11,DU736=1),12,DU413))</f>
        <v>1</v>
      </c>
      <c r="DW413" s="55" t="n">
        <f aca="false">IF(DV413=2,2,IF(AND(DV413=12,DV737=1),13,DV413))</f>
        <v>1</v>
      </c>
      <c r="DX413" s="55" t="n">
        <f aca="false">IF(DW413=2,2,IF(AND(DW413=13,DW738=1),14,DW413))</f>
        <v>1</v>
      </c>
      <c r="DY413" s="55" t="n">
        <f aca="false">IF(DX413=2,2,IF(AND(DX413=14,DX739=1),15,DX413))</f>
        <v>1</v>
      </c>
      <c r="DZ413" s="55" t="n">
        <f aca="false">IF(DY413=2,2,IF(AND(DY413=15,DY740=1),16,DY413))</f>
        <v>1</v>
      </c>
      <c r="EA413" s="55" t="n">
        <f aca="false">IF(DZ413=2,2,IF(AND(DZ413=16,DZ741=1),17,DZ413))</f>
        <v>1</v>
      </c>
      <c r="EB413" s="55" t="n">
        <f aca="false">IF(EA413=2,2,IF(AND(EA413=17,EA742=1),18,EA413))</f>
        <v>1</v>
      </c>
      <c r="EC413" s="213" t="n">
        <f aca="false">IF(EB413=2,2,IF(AND(EB413=18,EB743=1),19,EB413))</f>
        <v>1</v>
      </c>
      <c r="ED413" s="214" t="n">
        <f aca="false">IF(EC413=2,DK413,IF(EC413=3,(DK413+DK414),IF(EC413=4,(DK413+DK414+DK415),IF(EC413=5,(DK413+DK414+DK415+DK728),IF(EC413=6,(DK413+DK414+DK415+DK728+DK730),IF(EC413=7,(DK413+DK414+DK415+DK728+DK730+DK731),0))))))</f>
        <v>0</v>
      </c>
      <c r="EE413" s="215" t="n">
        <f aca="false">IF(EC413=8,(DK413+DK414+DK415+DK728+DK730+DK731+DK732),IF(EC413=9,(DK413+DK414+DK415+DK728+DK730+DK731+DK732+DK733),IF(EC413=10,(DK413+DK414+DK415+DK728+DK730+DK731+DK732+DK733+DK734),IF(EC413=11,(DK413+DK414+DK415+DK728+DK730+DK731+DK732+DK733+DK734+DK735),IF(EC413=12,(DK413+DK414+DK415+DK728+DK730+DK731+DK732+DK733+DK734+DK735+DK736),IF(EC413=13,(DK413+DK414+DK415+DK728+DK730+DK731+DK732+DK733+DK734+DK735+DK736+#REF!),0))))))</f>
        <v>0</v>
      </c>
      <c r="EF413" s="215" t="n">
        <f aca="false">IF(EC413=14,SUM(DK413:DK736),IF(EC413=15,SUM(DK413:DK736),IF(EC413=16,SUM(DK413:DK736),IF(EC413=17,SUM(DK413:DK736),IF(EC413=18,SUM(DK413:DK736),IF(EC413=19,SUM(DK413:DK736),0))))))</f>
        <v>0</v>
      </c>
      <c r="EG413" s="216" t="n">
        <f aca="false">ED413+EE413+EF413</f>
        <v>0</v>
      </c>
      <c r="EH413" s="215"/>
      <c r="EI413" s="216"/>
      <c r="EJ413" s="113" t="n">
        <f aca="false">EG413+EI413</f>
        <v>0</v>
      </c>
      <c r="EK413" s="113"/>
      <c r="EL413" s="113"/>
      <c r="EM413" s="113"/>
      <c r="EN413" s="113"/>
    </row>
    <row r="414" s="16" customFormat="true" ht="27" hidden="false" customHeight="true" outlineLevel="0" collapsed="false">
      <c r="B414" s="164" t="str">
        <f aca="false">IF(M414&gt;0,"Wypełnione","")</f>
        <v/>
      </c>
      <c r="C414" s="165" t="str">
        <f aca="false">IF(AU414=1,SUM(AU$11:AU414),"")</f>
        <v/>
      </c>
      <c r="D414" s="166"/>
      <c r="E414" s="167"/>
      <c r="F414" s="168"/>
      <c r="G414" s="169"/>
      <c r="H414" s="170"/>
      <c r="I414" s="168"/>
      <c r="J414" s="169"/>
      <c r="K414" s="170"/>
      <c r="L414" s="171"/>
      <c r="M414" s="172"/>
      <c r="N414" s="173"/>
      <c r="O414" s="173"/>
      <c r="P414" s="174"/>
      <c r="Q414" s="175"/>
      <c r="R414" s="175"/>
      <c r="S414" s="175"/>
      <c r="T414" s="175"/>
      <c r="U414" s="176"/>
      <c r="V414" s="177"/>
      <c r="W414" s="178"/>
      <c r="X414" s="178"/>
      <c r="Y414" s="178"/>
      <c r="Z414" s="178"/>
      <c r="AA414" s="178"/>
      <c r="AB414" s="178"/>
      <c r="AC414" s="178"/>
      <c r="AD414" s="178"/>
      <c r="AE414" s="179"/>
      <c r="AF414" s="180"/>
      <c r="AG414" s="177"/>
      <c r="AH414" s="178"/>
      <c r="AI414" s="181"/>
      <c r="AJ414" s="182"/>
      <c r="AK414" s="169"/>
      <c r="AL414" s="183"/>
      <c r="AM414" s="184"/>
      <c r="AN414" s="184"/>
      <c r="AO414" s="183"/>
      <c r="AP414" s="185"/>
      <c r="AQ414" s="186" t="str">
        <f aca="false">IF(BG414+BJ414&gt;0,"Wpisz miarę.","")</f>
        <v/>
      </c>
      <c r="AR414" s="187" t="n">
        <v>16</v>
      </c>
      <c r="AU414" s="188" t="n">
        <f aca="false">AW414</f>
        <v>0</v>
      </c>
      <c r="AV414" s="189" t="b">
        <f aca="false">ISNONTEXT(D414)</f>
        <v>1</v>
      </c>
      <c r="AW414" s="55" t="n">
        <f aca="false">IF(AV414=TRUE(),0,1)</f>
        <v>0</v>
      </c>
      <c r="AX414" s="190" t="n">
        <f aca="false">IF(D414=0,1,COUNTIF(D$12:D$401,D414))</f>
        <v>1</v>
      </c>
      <c r="AY414" s="191" t="n">
        <f aca="false">IF(AX414&gt;1,1,0)</f>
        <v>0</v>
      </c>
      <c r="BD414" s="193"/>
      <c r="BE414" s="193"/>
      <c r="BG414" s="194" t="n">
        <f aca="false">IF(AND(BH414&gt;0,BI414=0),1,0)</f>
        <v>0</v>
      </c>
      <c r="BH414" s="195" t="n">
        <f aca="false">AE414</f>
        <v>0</v>
      </c>
      <c r="BI414" s="187" t="n">
        <f aca="false">AF414</f>
        <v>0</v>
      </c>
      <c r="BJ414" s="194" t="n">
        <f aca="false">IF(AND(BK414&gt;0,BL414=0),1,0)</f>
        <v>0</v>
      </c>
      <c r="BK414" s="195" t="n">
        <f aca="false">AJ414</f>
        <v>0</v>
      </c>
      <c r="BL414" s="187" t="n">
        <f aca="false">AK414</f>
        <v>0</v>
      </c>
      <c r="BN414" s="196" t="n">
        <f aca="false">IF(P414&gt;0,1,0)</f>
        <v>0</v>
      </c>
      <c r="BO414" s="196" t="n">
        <f aca="false">IF(Q414&gt;0,1,0)</f>
        <v>0</v>
      </c>
      <c r="BP414" s="196" t="n">
        <f aca="false">IF(R414&gt;0,1,0)</f>
        <v>0</v>
      </c>
      <c r="BQ414" s="196" t="n">
        <f aca="false">IF(S414&gt;0,1,0)</f>
        <v>0</v>
      </c>
      <c r="BR414" s="196" t="n">
        <f aca="false">IF(T414&gt;0,1,0)</f>
        <v>0</v>
      </c>
      <c r="BS414" s="196" t="n">
        <f aca="false">IF(U414&gt;0,1,0)</f>
        <v>0</v>
      </c>
      <c r="BT414" s="197" t="n">
        <f aca="false">IF(SUM(BN414:BS414)&lt;=1,0,164)</f>
        <v>0</v>
      </c>
      <c r="CA414" s="27"/>
      <c r="CB414" s="199" t="str">
        <f aca="false">IF(ROUND(EJ414,2)=0,"",ROUND((K414-EJ414),2))</f>
        <v/>
      </c>
      <c r="CC414" s="200" t="str">
        <f aca="false">IF(CB414=0,"OK.",IF(CB414="","","Popraw  ;)"))</f>
        <v/>
      </c>
      <c r="CD414" s="201" t="str">
        <f aca="false">IF(ROWS(AP414:AP415)&gt;2,"Pamiętaj o wpisaniu WYPEŁNIONE do kol. z Filtrem","")</f>
        <v/>
      </c>
      <c r="CE414" s="217"/>
      <c r="CF414" s="218"/>
      <c r="CG414" s="218"/>
      <c r="CH414" s="218"/>
      <c r="CI414" s="220"/>
      <c r="CJ414" s="27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05" t="b">
        <f aca="false">ISNUMBER(D414)</f>
        <v>0</v>
      </c>
      <c r="CV414" s="206" t="b">
        <f aca="false">ISBLANK(D414)</f>
        <v>1</v>
      </c>
      <c r="CW414" s="189" t="b">
        <f aca="false">IF(CU414=CV414,FALSE(),TRUE())</f>
        <v>1</v>
      </c>
      <c r="CX414" s="55" t="n">
        <f aca="false">IF(CW414=TRUE(),0,1)</f>
        <v>0</v>
      </c>
      <c r="CY414" s="17"/>
      <c r="CZ414" s="55" t="n">
        <f aca="false">CX414</f>
        <v>0</v>
      </c>
      <c r="DA414" s="208" t="n">
        <f aca="false">IF(CZ414=0,DA413,CZ414)</f>
        <v>1</v>
      </c>
      <c r="DB414" s="161" t="n">
        <f aca="false">IF(DA414=1,1,IF(DA414=10,10,IF(DA414=20,20,10)))</f>
        <v>1</v>
      </c>
      <c r="DC414" s="222"/>
      <c r="DD414" s="208" t="n">
        <f aca="false">IF(DB414=1,1,0)</f>
        <v>1</v>
      </c>
      <c r="DE414" s="209" t="n">
        <f aca="false">DD414*K414</f>
        <v>0</v>
      </c>
      <c r="DF414" s="209" t="n">
        <f aca="false">DD414*M414</f>
        <v>0</v>
      </c>
      <c r="DG414" s="210"/>
      <c r="DH414" s="43"/>
      <c r="DI414" s="211"/>
      <c r="DJ414" s="112"/>
      <c r="DK414" s="162" t="n">
        <f aca="false">IF(DB414=1,M414,0)</f>
        <v>0</v>
      </c>
      <c r="DL414" s="212" t="n">
        <f aca="false">IF(AND(CZ414=1,DD414=1),2,DD414)</f>
        <v>1</v>
      </c>
      <c r="DM414" s="55" t="n">
        <f aca="false">IF(AND(DL414=2,DL415=2),2,IF(AND(DL414=2,DL415=1),3,DL414))</f>
        <v>1</v>
      </c>
      <c r="DN414" s="55" t="n">
        <f aca="false">IF(DM414=2,2,IF(AND(DM414=3,DM416=1),4,DM414))</f>
        <v>1</v>
      </c>
      <c r="DO414" s="55" t="n">
        <f aca="false">IF(DN414=2,2,IF(AND(DN414=4,DN729=1),5,DN414))</f>
        <v>1</v>
      </c>
      <c r="DP414" s="55" t="n">
        <f aca="false">IF(DO414=2,2,IF(AND(DO414=5,DO731=1),6,DO414))</f>
        <v>1</v>
      </c>
      <c r="DQ414" s="55" t="n">
        <f aca="false">IF(DP414=2,2,IF(AND(DP414=6,DP732=1),7,DP414))</f>
        <v>1</v>
      </c>
      <c r="DR414" s="55" t="n">
        <f aca="false">IF(DQ414=2,2,IF(AND(DQ414=7,DQ733=1),8,DQ414))</f>
        <v>1</v>
      </c>
      <c r="DS414" s="55" t="n">
        <f aca="false">IF(DR414=2,2,IF(AND(DR414=8,DR734=1),9,DR414))</f>
        <v>1</v>
      </c>
      <c r="DT414" s="55" t="n">
        <f aca="false">IF(DS414=2,2,IF(AND(DS414=9,DS735=1),10,DS414))</f>
        <v>1</v>
      </c>
      <c r="DU414" s="55" t="n">
        <f aca="false">IF(DT414=2,2,IF(AND(DT414=10,DT736=1),11,DT414))</f>
        <v>1</v>
      </c>
      <c r="DV414" s="55" t="n">
        <f aca="false">IF(DU414=2,2,IF(AND(DU414=11,DU737=1),12,DU414))</f>
        <v>1</v>
      </c>
      <c r="DW414" s="55" t="n">
        <f aca="false">IF(DV414=2,2,IF(AND(DV414=12,DV738=1),13,DV414))</f>
        <v>1</v>
      </c>
      <c r="DX414" s="55" t="n">
        <f aca="false">IF(DW414=2,2,IF(AND(DW414=13,DW739=1),14,DW414))</f>
        <v>1</v>
      </c>
      <c r="DY414" s="55" t="n">
        <f aca="false">IF(DX414=2,2,IF(AND(DX414=14,DX740=1),15,DX414))</f>
        <v>1</v>
      </c>
      <c r="DZ414" s="55" t="n">
        <f aca="false">IF(DY414=2,2,IF(AND(DY414=15,DY741=1),16,DY414))</f>
        <v>1</v>
      </c>
      <c r="EA414" s="55" t="n">
        <f aca="false">IF(DZ414=2,2,IF(AND(DZ414=16,DZ742=1),17,DZ414))</f>
        <v>1</v>
      </c>
      <c r="EB414" s="55" t="n">
        <f aca="false">IF(EA414=2,2,IF(AND(EA414=17,EA743=1),18,EA414))</f>
        <v>1</v>
      </c>
      <c r="EC414" s="213" t="n">
        <f aca="false">IF(EB414=2,2,IF(AND(EB414=18,EB744=1),19,EB414))</f>
        <v>1</v>
      </c>
      <c r="ED414" s="214" t="n">
        <f aca="false">IF(EC414=2,DK414,IF(EC414=3,(DK414+DK415),IF(EC414=4,(DK414+DK415+DK416),IF(EC414=5,(DK414+DK415+DK416+DK729),IF(EC414=6,(DK414+DK415+DK416+DK729+DK731),IF(EC414=7,(DK414+DK415+DK416+DK729+DK731+DK732),0))))))</f>
        <v>0</v>
      </c>
      <c r="EE414" s="215" t="n">
        <f aca="false">IF(EC414=8,(DK414+DK415+DK416+DK729+DK731+DK732+DK733),IF(EC414=9,(DK414+DK415+DK416+DK729+DK731+DK732+DK733+DK734),IF(EC414=10,(DK414+DK415+DK416+DK729+DK731+DK732+DK733+DK734+DK735),IF(EC414=11,(DK414+DK415+DK416+DK729+DK731+DK732+DK733+DK734+DK735+DK736),IF(EC414=12,(DK414+DK415+DK416+DK729+DK731+DK732+DK733+DK734+DK735+DK736+DK737),IF(EC414=13,(DK414+DK415+DK416+DK729+DK731+DK732+DK733+DK734+DK735+DK736+DK737+#REF!),0))))))</f>
        <v>0</v>
      </c>
      <c r="EF414" s="215" t="n">
        <f aca="false">IF(EC414=14,SUM(DK414:DK737),IF(EC414=15,SUM(DK414:DK737),IF(EC414=16,SUM(DK414:DK737),IF(EC414=17,SUM(DK414:DK737),IF(EC414=18,SUM(DK414:DK737),IF(EC414=19,SUM(DK414:DK737),0))))))</f>
        <v>0</v>
      </c>
      <c r="EG414" s="216" t="n">
        <f aca="false">ED414+EE414+EF414</f>
        <v>0</v>
      </c>
      <c r="EH414" s="215"/>
      <c r="EI414" s="216"/>
      <c r="EJ414" s="113" t="n">
        <f aca="false">EG414+EI414</f>
        <v>0</v>
      </c>
      <c r="EK414" s="113"/>
      <c r="EL414" s="113"/>
      <c r="EM414" s="113"/>
      <c r="EN414" s="113"/>
    </row>
    <row r="415" s="16" customFormat="true" ht="27" hidden="false" customHeight="true" outlineLevel="0" collapsed="false">
      <c r="B415" s="164" t="str">
        <f aca="false">IF(M415&gt;0,"Wypełnione","")</f>
        <v/>
      </c>
      <c r="C415" s="165" t="str">
        <f aca="false">IF(AU415=1,SUM(AU$11:AU415),"")</f>
        <v/>
      </c>
      <c r="D415" s="166"/>
      <c r="E415" s="167"/>
      <c r="F415" s="168"/>
      <c r="G415" s="169"/>
      <c r="H415" s="170"/>
      <c r="I415" s="168"/>
      <c r="J415" s="169"/>
      <c r="K415" s="170"/>
      <c r="L415" s="171"/>
      <c r="M415" s="172"/>
      <c r="N415" s="173"/>
      <c r="O415" s="173"/>
      <c r="P415" s="174"/>
      <c r="Q415" s="175"/>
      <c r="R415" s="175"/>
      <c r="S415" s="175"/>
      <c r="T415" s="175"/>
      <c r="U415" s="176"/>
      <c r="V415" s="177"/>
      <c r="W415" s="178"/>
      <c r="X415" s="178"/>
      <c r="Y415" s="178"/>
      <c r="Z415" s="178"/>
      <c r="AA415" s="178"/>
      <c r="AB415" s="178"/>
      <c r="AC415" s="178"/>
      <c r="AD415" s="178"/>
      <c r="AE415" s="179"/>
      <c r="AF415" s="180"/>
      <c r="AG415" s="177"/>
      <c r="AH415" s="178"/>
      <c r="AI415" s="181"/>
      <c r="AJ415" s="182"/>
      <c r="AK415" s="169"/>
      <c r="AL415" s="183"/>
      <c r="AM415" s="184"/>
      <c r="AN415" s="184"/>
      <c r="AO415" s="183"/>
      <c r="AP415" s="185"/>
      <c r="AQ415" s="186" t="str">
        <f aca="false">IF(BG415+BJ415&gt;0,"Wpisz miarę.","")</f>
        <v/>
      </c>
      <c r="AR415" s="187" t="n">
        <v>17</v>
      </c>
      <c r="AU415" s="188" t="n">
        <f aca="false">AW415</f>
        <v>0</v>
      </c>
      <c r="AV415" s="189" t="b">
        <f aca="false">ISNONTEXT(D415)</f>
        <v>1</v>
      </c>
      <c r="AW415" s="55" t="n">
        <f aca="false">IF(AV415=TRUE(),0,1)</f>
        <v>0</v>
      </c>
      <c r="AX415" s="190" t="n">
        <f aca="false">IF(D415=0,1,COUNTIF(D$12:D$401,D415))</f>
        <v>1</v>
      </c>
      <c r="AY415" s="191" t="n">
        <f aca="false">IF(AX415&gt;1,1,0)</f>
        <v>0</v>
      </c>
      <c r="BD415" s="193"/>
      <c r="BE415" s="193"/>
      <c r="BG415" s="194" t="n">
        <f aca="false">IF(AND(BH415&gt;0,BI415=0),1,0)</f>
        <v>0</v>
      </c>
      <c r="BH415" s="195" t="n">
        <f aca="false">AE415</f>
        <v>0</v>
      </c>
      <c r="BI415" s="187" t="n">
        <f aca="false">AF415</f>
        <v>0</v>
      </c>
      <c r="BJ415" s="194" t="n">
        <f aca="false">IF(AND(BK415&gt;0,BL415=0),1,0)</f>
        <v>0</v>
      </c>
      <c r="BK415" s="195" t="n">
        <f aca="false">AJ415</f>
        <v>0</v>
      </c>
      <c r="BL415" s="187" t="n">
        <f aca="false">AK415</f>
        <v>0</v>
      </c>
      <c r="BN415" s="196" t="n">
        <f aca="false">IF(P415&gt;0,1,0)</f>
        <v>0</v>
      </c>
      <c r="BO415" s="196" t="n">
        <f aca="false">IF(Q415&gt;0,1,0)</f>
        <v>0</v>
      </c>
      <c r="BP415" s="196" t="n">
        <f aca="false">IF(R415&gt;0,1,0)</f>
        <v>0</v>
      </c>
      <c r="BQ415" s="196" t="n">
        <f aca="false">IF(S415&gt;0,1,0)</f>
        <v>0</v>
      </c>
      <c r="BR415" s="196" t="n">
        <f aca="false">IF(T415&gt;0,1,0)</f>
        <v>0</v>
      </c>
      <c r="BS415" s="196" t="n">
        <f aca="false">IF(U415&gt;0,1,0)</f>
        <v>0</v>
      </c>
      <c r="BT415" s="197" t="n">
        <f aca="false">IF(SUM(BN415:BS415)&lt;=1,0,164)</f>
        <v>0</v>
      </c>
      <c r="CA415" s="27"/>
      <c r="CB415" s="199" t="str">
        <f aca="false">IF(ROUND(EJ415,2)=0,"",ROUND((K415-EJ415),2))</f>
        <v/>
      </c>
      <c r="CC415" s="200" t="str">
        <f aca="false">IF(CB415=0,"OK.",IF(CB415="","","Popraw  ;)"))</f>
        <v/>
      </c>
      <c r="CD415" s="201" t="str">
        <f aca="false">IF(ROWS(AP415:AP416)&gt;2,"Pamiętaj o wpisaniu WYPEŁNIONE do kol. z Filtrem","")</f>
        <v/>
      </c>
      <c r="CE415" s="217"/>
      <c r="CF415" s="218"/>
      <c r="CG415" s="218"/>
      <c r="CH415" s="218"/>
      <c r="CI415" s="220"/>
      <c r="CJ415" s="27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05" t="b">
        <f aca="false">ISNUMBER(D415)</f>
        <v>0</v>
      </c>
      <c r="CV415" s="206" t="b">
        <f aca="false">ISBLANK(D415)</f>
        <v>1</v>
      </c>
      <c r="CW415" s="189" t="b">
        <f aca="false">IF(CU415=CV415,FALSE(),TRUE())</f>
        <v>1</v>
      </c>
      <c r="CX415" s="55" t="n">
        <f aca="false">IF(CW415=TRUE(),0,1)</f>
        <v>0</v>
      </c>
      <c r="CY415" s="17"/>
      <c r="CZ415" s="55" t="n">
        <f aca="false">CX415</f>
        <v>0</v>
      </c>
      <c r="DA415" s="208" t="n">
        <f aca="false">IF(CZ415=0,DA414,CZ415)</f>
        <v>1</v>
      </c>
      <c r="DB415" s="161" t="n">
        <f aca="false">IF(DA415=1,1,IF(DA415=10,10,IF(DA415=20,20,10)))</f>
        <v>1</v>
      </c>
      <c r="DC415" s="222"/>
      <c r="DD415" s="208" t="n">
        <f aca="false">IF(DB415=1,1,0)</f>
        <v>1</v>
      </c>
      <c r="DE415" s="209" t="n">
        <f aca="false">DD415*K415</f>
        <v>0</v>
      </c>
      <c r="DF415" s="209" t="n">
        <f aca="false">DD415*M415</f>
        <v>0</v>
      </c>
      <c r="DG415" s="210"/>
      <c r="DH415" s="43"/>
      <c r="DI415" s="211"/>
      <c r="DJ415" s="112"/>
      <c r="DK415" s="162" t="n">
        <f aca="false">IF(DB415=1,M415,0)</f>
        <v>0</v>
      </c>
      <c r="DL415" s="212" t="n">
        <f aca="false">IF(AND(CZ415=1,DD415=1),2,DD415)</f>
        <v>1</v>
      </c>
      <c r="DM415" s="55" t="n">
        <f aca="false">IF(AND(DL415=2,DL416=2),2,IF(AND(DL415=2,DL416=1),3,DL415))</f>
        <v>1</v>
      </c>
      <c r="DN415" s="55" t="n">
        <f aca="false">IF(DM415=2,2,IF(AND(DM415=3,DM417=1),4,DM415))</f>
        <v>1</v>
      </c>
      <c r="DO415" s="55" t="n">
        <f aca="false">IF(DN415=2,2,IF(AND(DN415=4,DN730=1),5,DN415))</f>
        <v>1</v>
      </c>
      <c r="DP415" s="55" t="n">
        <f aca="false">IF(DO415=2,2,IF(AND(DO415=5,DO732=1),6,DO415))</f>
        <v>1</v>
      </c>
      <c r="DQ415" s="55" t="n">
        <f aca="false">IF(DP415=2,2,IF(AND(DP415=6,DP733=1),7,DP415))</f>
        <v>1</v>
      </c>
      <c r="DR415" s="55" t="n">
        <f aca="false">IF(DQ415=2,2,IF(AND(DQ415=7,DQ734=1),8,DQ415))</f>
        <v>1</v>
      </c>
      <c r="DS415" s="55" t="n">
        <f aca="false">IF(DR415=2,2,IF(AND(DR415=8,DR735=1),9,DR415))</f>
        <v>1</v>
      </c>
      <c r="DT415" s="55" t="n">
        <f aca="false">IF(DS415=2,2,IF(AND(DS415=9,DS736=1),10,DS415))</f>
        <v>1</v>
      </c>
      <c r="DU415" s="55" t="n">
        <f aca="false">IF(DT415=2,2,IF(AND(DT415=10,DT737=1),11,DT415))</f>
        <v>1</v>
      </c>
      <c r="DV415" s="55" t="n">
        <f aca="false">IF(DU415=2,2,IF(AND(DU415=11,DU738=1),12,DU415))</f>
        <v>1</v>
      </c>
      <c r="DW415" s="55" t="n">
        <f aca="false">IF(DV415=2,2,IF(AND(DV415=12,DV739=1),13,DV415))</f>
        <v>1</v>
      </c>
      <c r="DX415" s="55" t="n">
        <f aca="false">IF(DW415=2,2,IF(AND(DW415=13,DW740=1),14,DW415))</f>
        <v>1</v>
      </c>
      <c r="DY415" s="55" t="n">
        <f aca="false">IF(DX415=2,2,IF(AND(DX415=14,DX741=1),15,DX415))</f>
        <v>1</v>
      </c>
      <c r="DZ415" s="55" t="n">
        <f aca="false">IF(DY415=2,2,IF(AND(DY415=15,DY742=1),16,DY415))</f>
        <v>1</v>
      </c>
      <c r="EA415" s="55" t="n">
        <f aca="false">IF(DZ415=2,2,IF(AND(DZ415=16,DZ743=1),17,DZ415))</f>
        <v>1</v>
      </c>
      <c r="EB415" s="55" t="n">
        <f aca="false">IF(EA415=2,2,IF(AND(EA415=17,EA744=1),18,EA415))</f>
        <v>1</v>
      </c>
      <c r="EC415" s="213" t="n">
        <f aca="false">IF(EB415=2,2,IF(AND(EB415=18,EB745=1),19,EB415))</f>
        <v>1</v>
      </c>
      <c r="ED415" s="214" t="n">
        <f aca="false">IF(EC415=2,DK415,IF(EC415=3,(DK415+DK416),IF(EC415=4,(DK415+DK416+DK417),IF(EC415=5,(DK415+DK416+DK417+DK730),IF(EC415=6,(DK415+DK416+DK417+DK730+DK732),IF(EC415=7,(DK415+DK416+DK417+DK730+DK732+DK733),0))))))</f>
        <v>0</v>
      </c>
      <c r="EE415" s="215" t="n">
        <f aca="false">IF(EC415=8,(DK415+DK416+DK417+DK730+DK732+DK733+DK734),IF(EC415=9,(DK415+DK416+DK417+DK730+DK732+DK733+DK734+DK735),IF(EC415=10,(DK415+DK416+DK417+DK730+DK732+DK733+DK734+DK735+DK736),IF(EC415=11,(DK415+DK416+DK417+DK730+DK732+DK733+DK734+DK735+DK736+DK737),IF(EC415=12,(DK415+DK416+DK417+DK730+DK732+DK733+DK734+DK735+DK736+DK737+DK738),IF(EC415=13,(DK415+DK416+DK417+DK730+DK732+DK733+DK734+DK735+DK736+DK737+DK738+#REF!),0))))))</f>
        <v>0</v>
      </c>
      <c r="EF415" s="215" t="n">
        <f aca="false">IF(EC415=14,SUM(DK415:DK738),IF(EC415=15,SUM(DK415:DK738),IF(EC415=16,SUM(DK415:DK738),IF(EC415=17,SUM(DK415:DK738),IF(EC415=18,SUM(DK415:DK738),IF(EC415=19,SUM(DK415:DK738),0))))))</f>
        <v>0</v>
      </c>
      <c r="EG415" s="216" t="n">
        <f aca="false">ED415+EE415+EF415</f>
        <v>0</v>
      </c>
      <c r="EH415" s="215"/>
      <c r="EI415" s="216"/>
      <c r="EJ415" s="113" t="n">
        <f aca="false">EG415+EI415</f>
        <v>0</v>
      </c>
      <c r="EK415" s="113"/>
      <c r="EL415" s="113"/>
      <c r="EM415" s="113"/>
      <c r="EN415" s="113"/>
    </row>
    <row r="416" s="16" customFormat="true" ht="27" hidden="false" customHeight="true" outlineLevel="0" collapsed="false">
      <c r="B416" s="164" t="str">
        <f aca="false">IF(M416&gt;0,"Wypełnione","")</f>
        <v/>
      </c>
      <c r="C416" s="165" t="str">
        <f aca="false">IF(AU416=1,SUM(AU$11:AU416),"")</f>
        <v/>
      </c>
      <c r="D416" s="166"/>
      <c r="E416" s="167"/>
      <c r="F416" s="168"/>
      <c r="G416" s="169"/>
      <c r="H416" s="170"/>
      <c r="I416" s="168"/>
      <c r="J416" s="169"/>
      <c r="K416" s="170"/>
      <c r="L416" s="171"/>
      <c r="M416" s="172"/>
      <c r="N416" s="173"/>
      <c r="O416" s="173"/>
      <c r="P416" s="174"/>
      <c r="Q416" s="175"/>
      <c r="R416" s="175"/>
      <c r="S416" s="175"/>
      <c r="T416" s="175"/>
      <c r="U416" s="176"/>
      <c r="V416" s="177"/>
      <c r="W416" s="178"/>
      <c r="X416" s="178"/>
      <c r="Y416" s="178"/>
      <c r="Z416" s="178"/>
      <c r="AA416" s="178"/>
      <c r="AB416" s="178"/>
      <c r="AC416" s="178"/>
      <c r="AD416" s="178"/>
      <c r="AE416" s="179"/>
      <c r="AF416" s="180"/>
      <c r="AG416" s="177"/>
      <c r="AH416" s="178"/>
      <c r="AI416" s="181"/>
      <c r="AJ416" s="182"/>
      <c r="AK416" s="169"/>
      <c r="AL416" s="183"/>
      <c r="AM416" s="184"/>
      <c r="AN416" s="184"/>
      <c r="AO416" s="183"/>
      <c r="AP416" s="185"/>
      <c r="AQ416" s="186" t="str">
        <f aca="false">IF(BG416+BJ416&gt;0,"Wpisz miarę.","")</f>
        <v/>
      </c>
      <c r="AR416" s="187" t="n">
        <v>18</v>
      </c>
      <c r="AU416" s="188" t="n">
        <f aca="false">AW416</f>
        <v>0</v>
      </c>
      <c r="AV416" s="189" t="b">
        <f aca="false">ISNONTEXT(D416)</f>
        <v>1</v>
      </c>
      <c r="AW416" s="55" t="n">
        <f aca="false">IF(AV416=TRUE(),0,1)</f>
        <v>0</v>
      </c>
      <c r="AX416" s="190" t="n">
        <f aca="false">IF(D416=0,1,COUNTIF(D$12:D$401,D416))</f>
        <v>1</v>
      </c>
      <c r="AY416" s="191" t="n">
        <f aca="false">IF(AX416&gt;1,1,0)</f>
        <v>0</v>
      </c>
      <c r="BD416" s="193"/>
      <c r="BE416" s="193"/>
      <c r="BG416" s="194" t="n">
        <f aca="false">IF(AND(BH416&gt;0,BI416=0),1,0)</f>
        <v>0</v>
      </c>
      <c r="BH416" s="195" t="n">
        <f aca="false">AE416</f>
        <v>0</v>
      </c>
      <c r="BI416" s="187" t="n">
        <f aca="false">AF416</f>
        <v>0</v>
      </c>
      <c r="BJ416" s="194" t="n">
        <f aca="false">IF(AND(BK416&gt;0,BL416=0),1,0)</f>
        <v>0</v>
      </c>
      <c r="BK416" s="195" t="n">
        <f aca="false">AJ416</f>
        <v>0</v>
      </c>
      <c r="BL416" s="187" t="n">
        <f aca="false">AK416</f>
        <v>0</v>
      </c>
      <c r="BN416" s="196" t="n">
        <f aca="false">IF(P416&gt;0,1,0)</f>
        <v>0</v>
      </c>
      <c r="BO416" s="196" t="n">
        <f aca="false">IF(Q416&gt;0,1,0)</f>
        <v>0</v>
      </c>
      <c r="BP416" s="196" t="n">
        <f aca="false">IF(R416&gt;0,1,0)</f>
        <v>0</v>
      </c>
      <c r="BQ416" s="196" t="n">
        <f aca="false">IF(S416&gt;0,1,0)</f>
        <v>0</v>
      </c>
      <c r="BR416" s="196" t="n">
        <f aca="false">IF(T416&gt;0,1,0)</f>
        <v>0</v>
      </c>
      <c r="BS416" s="196" t="n">
        <f aca="false">IF(U416&gt;0,1,0)</f>
        <v>0</v>
      </c>
      <c r="BT416" s="197" t="n">
        <f aca="false">IF(SUM(BN416:BS416)&lt;=1,0,164)</f>
        <v>0</v>
      </c>
      <c r="CA416" s="27"/>
      <c r="CB416" s="199" t="str">
        <f aca="false">IF(ROUND(EJ416,2)=0,"",ROUND((K416-EJ416),2))</f>
        <v/>
      </c>
      <c r="CC416" s="200" t="str">
        <f aca="false">IF(CB416=0,"OK.",IF(CB416="","","Popraw  ;)"))</f>
        <v/>
      </c>
      <c r="CD416" s="201" t="str">
        <f aca="false">IF(ROWS(AP416:AP417)&gt;2,"Pamiętaj o wpisaniu WYPEŁNIONE do kol. z Filtrem","")</f>
        <v/>
      </c>
      <c r="CE416" s="217"/>
      <c r="CF416" s="218"/>
      <c r="CG416" s="218"/>
      <c r="CH416" s="218"/>
      <c r="CI416" s="220"/>
      <c r="CJ416" s="27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05" t="b">
        <f aca="false">ISNUMBER(D416)</f>
        <v>0</v>
      </c>
      <c r="CV416" s="206" t="b">
        <f aca="false">ISBLANK(D416)</f>
        <v>1</v>
      </c>
      <c r="CW416" s="189" t="b">
        <f aca="false">IF(CU416=CV416,FALSE(),TRUE())</f>
        <v>1</v>
      </c>
      <c r="CX416" s="55" t="n">
        <f aca="false">IF(CW416=TRUE(),0,1)</f>
        <v>0</v>
      </c>
      <c r="CY416" s="17"/>
      <c r="CZ416" s="55" t="n">
        <f aca="false">CX416</f>
        <v>0</v>
      </c>
      <c r="DA416" s="208" t="n">
        <f aca="false">IF(CZ416=0,DA415,CZ416)</f>
        <v>1</v>
      </c>
      <c r="DB416" s="161" t="n">
        <f aca="false">IF(DA416=1,1,IF(DA416=10,10,IF(DA416=20,20,10)))</f>
        <v>1</v>
      </c>
      <c r="DC416" s="222"/>
      <c r="DD416" s="208" t="n">
        <f aca="false">IF(DB416=1,1,0)</f>
        <v>1</v>
      </c>
      <c r="DE416" s="209" t="n">
        <f aca="false">DD416*K416</f>
        <v>0</v>
      </c>
      <c r="DF416" s="209" t="n">
        <f aca="false">DD416*M416</f>
        <v>0</v>
      </c>
      <c r="DG416" s="210"/>
      <c r="DH416" s="43"/>
      <c r="DI416" s="211"/>
      <c r="DJ416" s="112"/>
      <c r="DK416" s="162" t="n">
        <f aca="false">IF(DB416=1,M416,0)</f>
        <v>0</v>
      </c>
      <c r="DL416" s="212" t="n">
        <f aca="false">IF(AND(CZ416=1,DD416=1),2,DD416)</f>
        <v>1</v>
      </c>
      <c r="DM416" s="55" t="n">
        <f aca="false">IF(AND(DL416=2,DL417=2),2,IF(AND(DL416=2,DL417=1),3,DL416))</f>
        <v>1</v>
      </c>
      <c r="DN416" s="55" t="n">
        <f aca="false">IF(DM416=2,2,IF(AND(DM416=3,DM418=1),4,DM416))</f>
        <v>1</v>
      </c>
      <c r="DO416" s="55" t="n">
        <f aca="false">IF(DN416=2,2,IF(AND(DN416=4,DN731=1),5,DN416))</f>
        <v>1</v>
      </c>
      <c r="DP416" s="55" t="n">
        <f aca="false">IF(DO416=2,2,IF(AND(DO416=5,DO733=1),6,DO416))</f>
        <v>1</v>
      </c>
      <c r="DQ416" s="55" t="n">
        <f aca="false">IF(DP416=2,2,IF(AND(DP416=6,DP734=1),7,DP416))</f>
        <v>1</v>
      </c>
      <c r="DR416" s="55" t="n">
        <f aca="false">IF(DQ416=2,2,IF(AND(DQ416=7,DQ735=1),8,DQ416))</f>
        <v>1</v>
      </c>
      <c r="DS416" s="55" t="n">
        <f aca="false">IF(DR416=2,2,IF(AND(DR416=8,DR736=1),9,DR416))</f>
        <v>1</v>
      </c>
      <c r="DT416" s="55" t="n">
        <f aca="false">IF(DS416=2,2,IF(AND(DS416=9,DS737=1),10,DS416))</f>
        <v>1</v>
      </c>
      <c r="DU416" s="55" t="n">
        <f aca="false">IF(DT416=2,2,IF(AND(DT416=10,DT738=1),11,DT416))</f>
        <v>1</v>
      </c>
      <c r="DV416" s="55" t="n">
        <f aca="false">IF(DU416=2,2,IF(AND(DU416=11,DU739=1),12,DU416))</f>
        <v>1</v>
      </c>
      <c r="DW416" s="55" t="n">
        <f aca="false">IF(DV416=2,2,IF(AND(DV416=12,DV740=1),13,DV416))</f>
        <v>1</v>
      </c>
      <c r="DX416" s="55" t="n">
        <f aca="false">IF(DW416=2,2,IF(AND(DW416=13,DW741=1),14,DW416))</f>
        <v>1</v>
      </c>
      <c r="DY416" s="55" t="n">
        <f aca="false">IF(DX416=2,2,IF(AND(DX416=14,DX742=1),15,DX416))</f>
        <v>1</v>
      </c>
      <c r="DZ416" s="55" t="n">
        <f aca="false">IF(DY416=2,2,IF(AND(DY416=15,DY743=1),16,DY416))</f>
        <v>1</v>
      </c>
      <c r="EA416" s="55" t="n">
        <f aca="false">IF(DZ416=2,2,IF(AND(DZ416=16,DZ744=1),17,DZ416))</f>
        <v>1</v>
      </c>
      <c r="EB416" s="55" t="n">
        <f aca="false">IF(EA416=2,2,IF(AND(EA416=17,EA745=1),18,EA416))</f>
        <v>1</v>
      </c>
      <c r="EC416" s="213" t="n">
        <f aca="false">IF(EB416=2,2,IF(AND(EB416=18,EB746=1),19,EB416))</f>
        <v>1</v>
      </c>
      <c r="ED416" s="214" t="n">
        <f aca="false">IF(EC416=2,DK416,IF(EC416=3,(DK416+DK417),IF(EC416=4,(DK416+DK417+DK418),IF(EC416=5,(DK416+DK417+DK418+DK731),IF(EC416=6,(DK416+DK417+DK418+DK731+DK733),IF(EC416=7,(DK416+DK417+DK418+DK731+DK733+DK734),0))))))</f>
        <v>0</v>
      </c>
      <c r="EE416" s="215" t="n">
        <f aca="false">IF(EC416=8,(DK416+DK417+DK418+DK731+DK733+DK734+DK735),IF(EC416=9,(DK416+DK417+DK418+DK731+DK733+DK734+DK735+DK736),IF(EC416=10,(DK416+DK417+DK418+DK731+DK733+DK734+DK735+DK736+DK737),IF(EC416=11,(DK416+DK417+DK418+DK731+DK733+DK734+DK735+DK736+DK737+DK738),IF(EC416=12,(DK416+DK417+DK418+DK731+DK733+DK734+DK735+DK736+DK737+DK738+DK739),IF(EC416=13,(DK416+DK417+DK418+DK731+DK733+DK734+DK735+DK736+DK737+DK738+DK739+#REF!),0))))))</f>
        <v>0</v>
      </c>
      <c r="EF416" s="215" t="n">
        <f aca="false">IF(EC416=14,SUM(DK416:DK739),IF(EC416=15,SUM(DK416:DK739),IF(EC416=16,SUM(DK416:DK739),IF(EC416=17,SUM(DK416:DK739),IF(EC416=18,SUM(DK416:DK739),IF(EC416=19,SUM(DK416:DK739),0))))))</f>
        <v>0</v>
      </c>
      <c r="EG416" s="216" t="n">
        <f aca="false">ED416+EE416+EF416</f>
        <v>0</v>
      </c>
      <c r="EH416" s="215"/>
      <c r="EI416" s="216"/>
      <c r="EJ416" s="113" t="n">
        <f aca="false">EG416+EI416</f>
        <v>0</v>
      </c>
      <c r="EK416" s="113"/>
      <c r="EL416" s="113"/>
      <c r="EM416" s="113"/>
      <c r="EN416" s="113"/>
    </row>
    <row r="417" s="16" customFormat="true" ht="27" hidden="false" customHeight="true" outlineLevel="0" collapsed="false">
      <c r="B417" s="164" t="str">
        <f aca="false">IF(M417&gt;0,"Wypełnione","")</f>
        <v/>
      </c>
      <c r="C417" s="165" t="str">
        <f aca="false">IF(AU417=1,SUM(AU$11:AU417),"")</f>
        <v/>
      </c>
      <c r="D417" s="166"/>
      <c r="E417" s="167"/>
      <c r="F417" s="168"/>
      <c r="G417" s="169"/>
      <c r="H417" s="170"/>
      <c r="I417" s="168"/>
      <c r="J417" s="169"/>
      <c r="K417" s="170"/>
      <c r="L417" s="171"/>
      <c r="M417" s="172"/>
      <c r="N417" s="173"/>
      <c r="O417" s="173"/>
      <c r="P417" s="174"/>
      <c r="Q417" s="175"/>
      <c r="R417" s="175"/>
      <c r="S417" s="175"/>
      <c r="T417" s="175"/>
      <c r="U417" s="176"/>
      <c r="V417" s="177"/>
      <c r="W417" s="178"/>
      <c r="X417" s="178"/>
      <c r="Y417" s="178"/>
      <c r="Z417" s="178"/>
      <c r="AA417" s="178"/>
      <c r="AB417" s="178"/>
      <c r="AC417" s="178"/>
      <c r="AD417" s="178"/>
      <c r="AE417" s="179"/>
      <c r="AF417" s="180"/>
      <c r="AG417" s="177"/>
      <c r="AH417" s="178"/>
      <c r="AI417" s="181"/>
      <c r="AJ417" s="182"/>
      <c r="AK417" s="169"/>
      <c r="AL417" s="183"/>
      <c r="AM417" s="184"/>
      <c r="AN417" s="184"/>
      <c r="AO417" s="183"/>
      <c r="AP417" s="185"/>
      <c r="AQ417" s="186" t="str">
        <f aca="false">IF(BG417+BJ417&gt;0,"Wpisz miarę.","")</f>
        <v/>
      </c>
      <c r="AR417" s="187" t="n">
        <v>19</v>
      </c>
      <c r="AU417" s="188" t="n">
        <f aca="false">AW417</f>
        <v>0</v>
      </c>
      <c r="AV417" s="189" t="b">
        <f aca="false">ISNONTEXT(D417)</f>
        <v>1</v>
      </c>
      <c r="AW417" s="55" t="n">
        <f aca="false">IF(AV417=TRUE(),0,1)</f>
        <v>0</v>
      </c>
      <c r="AX417" s="190" t="n">
        <f aca="false">IF(D417=0,1,COUNTIF(D$12:D$401,D417))</f>
        <v>1</v>
      </c>
      <c r="AY417" s="191" t="n">
        <f aca="false">IF(AX417&gt;1,1,0)</f>
        <v>0</v>
      </c>
      <c r="BD417" s="193"/>
      <c r="BE417" s="193"/>
      <c r="BG417" s="194" t="n">
        <f aca="false">IF(AND(BH417&gt;0,BI417=0),1,0)</f>
        <v>0</v>
      </c>
      <c r="BH417" s="195" t="n">
        <f aca="false">AE417</f>
        <v>0</v>
      </c>
      <c r="BI417" s="187" t="n">
        <f aca="false">AF417</f>
        <v>0</v>
      </c>
      <c r="BJ417" s="194" t="n">
        <f aca="false">IF(AND(BK417&gt;0,BL417=0),1,0)</f>
        <v>0</v>
      </c>
      <c r="BK417" s="195" t="n">
        <f aca="false">AJ417</f>
        <v>0</v>
      </c>
      <c r="BL417" s="187" t="n">
        <f aca="false">AK417</f>
        <v>0</v>
      </c>
      <c r="BN417" s="196" t="n">
        <f aca="false">IF(P417&gt;0,1,0)</f>
        <v>0</v>
      </c>
      <c r="BO417" s="196" t="n">
        <f aca="false">IF(Q417&gt;0,1,0)</f>
        <v>0</v>
      </c>
      <c r="BP417" s="196" t="n">
        <f aca="false">IF(R417&gt;0,1,0)</f>
        <v>0</v>
      </c>
      <c r="BQ417" s="196" t="n">
        <f aca="false">IF(S417&gt;0,1,0)</f>
        <v>0</v>
      </c>
      <c r="BR417" s="196" t="n">
        <f aca="false">IF(T417&gt;0,1,0)</f>
        <v>0</v>
      </c>
      <c r="BS417" s="196" t="n">
        <f aca="false">IF(U417&gt;0,1,0)</f>
        <v>0</v>
      </c>
      <c r="BT417" s="197" t="n">
        <f aca="false">IF(SUM(BN417:BS417)&lt;=1,0,164)</f>
        <v>0</v>
      </c>
      <c r="CA417" s="27"/>
      <c r="CB417" s="199" t="str">
        <f aca="false">IF(ROUND(EJ417,2)=0,"",ROUND((K417-EJ417),2))</f>
        <v/>
      </c>
      <c r="CC417" s="200" t="str">
        <f aca="false">IF(CB417=0,"OK.",IF(CB417="","","Popraw  ;)"))</f>
        <v/>
      </c>
      <c r="CD417" s="201" t="str">
        <f aca="false">IF(ROWS(AP417:AP418)&gt;2,"Pamiętaj o wpisaniu WYPEŁNIONE do kol. z Filtrem","")</f>
        <v/>
      </c>
      <c r="CE417" s="217"/>
      <c r="CF417" s="218"/>
      <c r="CG417" s="218"/>
      <c r="CH417" s="218"/>
      <c r="CI417" s="220"/>
      <c r="CJ417" s="27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05" t="b">
        <f aca="false">ISNUMBER(D417)</f>
        <v>0</v>
      </c>
      <c r="CV417" s="206" t="b">
        <f aca="false">ISBLANK(D417)</f>
        <v>1</v>
      </c>
      <c r="CW417" s="189" t="b">
        <f aca="false">IF(CU417=CV417,FALSE(),TRUE())</f>
        <v>1</v>
      </c>
      <c r="CX417" s="55" t="n">
        <f aca="false">IF(CW417=TRUE(),0,1)</f>
        <v>0</v>
      </c>
      <c r="CY417" s="17"/>
      <c r="CZ417" s="55" t="n">
        <f aca="false">CX417</f>
        <v>0</v>
      </c>
      <c r="DA417" s="208" t="n">
        <f aca="false">IF(CZ417=0,DA416,CZ417)</f>
        <v>1</v>
      </c>
      <c r="DB417" s="161" t="n">
        <f aca="false">IF(DA417=1,1,IF(DA417=10,10,IF(DA417=20,20,10)))</f>
        <v>1</v>
      </c>
      <c r="DC417" s="222"/>
      <c r="DD417" s="208" t="n">
        <f aca="false">IF(DB417=1,1,0)</f>
        <v>1</v>
      </c>
      <c r="DE417" s="209" t="n">
        <f aca="false">DD417*K417</f>
        <v>0</v>
      </c>
      <c r="DF417" s="209" t="n">
        <f aca="false">DD417*M417</f>
        <v>0</v>
      </c>
      <c r="DG417" s="210"/>
      <c r="DH417" s="43"/>
      <c r="DI417" s="211"/>
      <c r="DJ417" s="112"/>
      <c r="DK417" s="162" t="n">
        <f aca="false">IF(DB417=1,M417,0)</f>
        <v>0</v>
      </c>
      <c r="DL417" s="212" t="n">
        <f aca="false">IF(AND(CZ417=1,DD417=1),2,DD417)</f>
        <v>1</v>
      </c>
      <c r="DM417" s="55" t="n">
        <f aca="false">IF(AND(DL417=2,DL418=2),2,IF(AND(DL417=2,DL418=1),3,DL417))</f>
        <v>1</v>
      </c>
      <c r="DN417" s="55" t="n">
        <f aca="false">IF(DM417=2,2,IF(AND(DM417=3,DM419=1),4,DM417))</f>
        <v>1</v>
      </c>
      <c r="DO417" s="55" t="n">
        <f aca="false">IF(DN417=2,2,IF(AND(DN417=4,DN732=1),5,DN417))</f>
        <v>1</v>
      </c>
      <c r="DP417" s="55" t="n">
        <f aca="false">IF(DO417=2,2,IF(AND(DO417=5,DO734=1),6,DO417))</f>
        <v>1</v>
      </c>
      <c r="DQ417" s="55" t="n">
        <f aca="false">IF(DP417=2,2,IF(AND(DP417=6,DP735=1),7,DP417))</f>
        <v>1</v>
      </c>
      <c r="DR417" s="55" t="n">
        <f aca="false">IF(DQ417=2,2,IF(AND(DQ417=7,DQ736=1),8,DQ417))</f>
        <v>1</v>
      </c>
      <c r="DS417" s="55" t="n">
        <f aca="false">IF(DR417=2,2,IF(AND(DR417=8,DR737=1),9,DR417))</f>
        <v>1</v>
      </c>
      <c r="DT417" s="55" t="n">
        <f aca="false">IF(DS417=2,2,IF(AND(DS417=9,DS738=1),10,DS417))</f>
        <v>1</v>
      </c>
      <c r="DU417" s="55" t="n">
        <f aca="false">IF(DT417=2,2,IF(AND(DT417=10,DT739=1),11,DT417))</f>
        <v>1</v>
      </c>
      <c r="DV417" s="55" t="n">
        <f aca="false">IF(DU417=2,2,IF(AND(DU417=11,DU740=1),12,DU417))</f>
        <v>1</v>
      </c>
      <c r="DW417" s="55" t="n">
        <f aca="false">IF(DV417=2,2,IF(AND(DV417=12,DV741=1),13,DV417))</f>
        <v>1</v>
      </c>
      <c r="DX417" s="55" t="n">
        <f aca="false">IF(DW417=2,2,IF(AND(DW417=13,DW742=1),14,DW417))</f>
        <v>1</v>
      </c>
      <c r="DY417" s="55" t="n">
        <f aca="false">IF(DX417=2,2,IF(AND(DX417=14,DX743=1),15,DX417))</f>
        <v>1</v>
      </c>
      <c r="DZ417" s="55" t="n">
        <f aca="false">IF(DY417=2,2,IF(AND(DY417=15,DY744=1),16,DY417))</f>
        <v>1</v>
      </c>
      <c r="EA417" s="55" t="n">
        <f aca="false">IF(DZ417=2,2,IF(AND(DZ417=16,DZ745=1),17,DZ417))</f>
        <v>1</v>
      </c>
      <c r="EB417" s="55" t="n">
        <f aca="false">IF(EA417=2,2,IF(AND(EA417=17,EA746=1),18,EA417))</f>
        <v>1</v>
      </c>
      <c r="EC417" s="213" t="n">
        <f aca="false">IF(EB417=2,2,IF(AND(EB417=18,EB747=1),19,EB417))</f>
        <v>1</v>
      </c>
      <c r="ED417" s="214" t="n">
        <f aca="false">IF(EC417=2,DK417,IF(EC417=3,(DK417+DK418),IF(EC417=4,(DK417+DK418+DK419),IF(EC417=5,(DK417+DK418+DK419+DK732),IF(EC417=6,(DK417+DK418+DK419+DK732+DK734),IF(EC417=7,(DK417+DK418+DK419+DK732+DK734+DK735),0))))))</f>
        <v>0</v>
      </c>
      <c r="EE417" s="215" t="n">
        <f aca="false">IF(EC417=8,(DK417+DK418+DK419+DK732+DK734+DK735+DK736),IF(EC417=9,(DK417+DK418+DK419+DK732+DK734+DK735+DK736+DK737),IF(EC417=10,(DK417+DK418+DK419+DK732+DK734+DK735+DK736+DK737+DK738),IF(EC417=11,(DK417+DK418+DK419+DK732+DK734+DK735+DK736+DK737+DK738+DK739),IF(EC417=12,(DK417+DK418+DK419+DK732+DK734+DK735+DK736+DK737+DK738+DK739+DK740),IF(EC417=13,(DK417+DK418+DK419+DK732+DK734+DK735+DK736+DK737+DK738+DK739+DK740+#REF!),0))))))</f>
        <v>0</v>
      </c>
      <c r="EF417" s="215" t="n">
        <f aca="false">IF(EC417=14,SUM(DK417:DK740),IF(EC417=15,SUM(DK417:DK740),IF(EC417=16,SUM(DK417:DK740),IF(EC417=17,SUM(DK417:DK740),IF(EC417=18,SUM(DK417:DK740),IF(EC417=19,SUM(DK417:DK740),0))))))</f>
        <v>0</v>
      </c>
      <c r="EG417" s="216" t="n">
        <f aca="false">ED417+EE417+EF417</f>
        <v>0</v>
      </c>
      <c r="EH417" s="215"/>
      <c r="EI417" s="216"/>
      <c r="EJ417" s="113" t="n">
        <f aca="false">EG417+EI417</f>
        <v>0</v>
      </c>
      <c r="EK417" s="113"/>
      <c r="EL417" s="113"/>
      <c r="EM417" s="113"/>
      <c r="EN417" s="113"/>
    </row>
    <row r="418" s="16" customFormat="true" ht="27" hidden="false" customHeight="true" outlineLevel="0" collapsed="false">
      <c r="B418" s="164" t="str">
        <f aca="false">IF(M418&gt;0,"Wypełnione","")</f>
        <v/>
      </c>
      <c r="C418" s="165" t="str">
        <f aca="false">IF(AU418=1,SUM(AU$11:AU418),"")</f>
        <v/>
      </c>
      <c r="D418" s="166"/>
      <c r="E418" s="167"/>
      <c r="F418" s="168"/>
      <c r="G418" s="169"/>
      <c r="H418" s="170"/>
      <c r="I418" s="168"/>
      <c r="J418" s="169"/>
      <c r="K418" s="170"/>
      <c r="L418" s="171"/>
      <c r="M418" s="172"/>
      <c r="N418" s="173"/>
      <c r="O418" s="173"/>
      <c r="P418" s="174"/>
      <c r="Q418" s="175"/>
      <c r="R418" s="175"/>
      <c r="S418" s="175"/>
      <c r="T418" s="175"/>
      <c r="U418" s="176"/>
      <c r="V418" s="177"/>
      <c r="W418" s="178"/>
      <c r="X418" s="178"/>
      <c r="Y418" s="178"/>
      <c r="Z418" s="178"/>
      <c r="AA418" s="178"/>
      <c r="AB418" s="178"/>
      <c r="AC418" s="178"/>
      <c r="AD418" s="178"/>
      <c r="AE418" s="179"/>
      <c r="AF418" s="180"/>
      <c r="AG418" s="177"/>
      <c r="AH418" s="178"/>
      <c r="AI418" s="181"/>
      <c r="AJ418" s="182"/>
      <c r="AK418" s="169"/>
      <c r="AL418" s="183"/>
      <c r="AM418" s="184"/>
      <c r="AN418" s="184"/>
      <c r="AO418" s="183"/>
      <c r="AP418" s="185"/>
      <c r="AQ418" s="186" t="str">
        <f aca="false">IF(BG418+BJ418&gt;0,"Wpisz miarę.","")</f>
        <v/>
      </c>
      <c r="AR418" s="187" t="n">
        <v>20</v>
      </c>
      <c r="AU418" s="188" t="n">
        <f aca="false">AW418</f>
        <v>0</v>
      </c>
      <c r="AV418" s="189" t="b">
        <f aca="false">ISNONTEXT(D418)</f>
        <v>1</v>
      </c>
      <c r="AW418" s="55" t="n">
        <f aca="false">IF(AV418=TRUE(),0,1)</f>
        <v>0</v>
      </c>
      <c r="AX418" s="190" t="n">
        <f aca="false">IF(D418=0,1,COUNTIF(D$12:D$401,D418))</f>
        <v>1</v>
      </c>
      <c r="AY418" s="191" t="n">
        <f aca="false">IF(AX418&gt;1,1,0)</f>
        <v>0</v>
      </c>
      <c r="BD418" s="193"/>
      <c r="BE418" s="193"/>
      <c r="BG418" s="194" t="n">
        <f aca="false">IF(AND(BH418&gt;0,BI418=0),1,0)</f>
        <v>0</v>
      </c>
      <c r="BH418" s="195" t="n">
        <f aca="false">AE418</f>
        <v>0</v>
      </c>
      <c r="BI418" s="187" t="n">
        <f aca="false">AF418</f>
        <v>0</v>
      </c>
      <c r="BJ418" s="194" t="n">
        <f aca="false">IF(AND(BK418&gt;0,BL418=0),1,0)</f>
        <v>0</v>
      </c>
      <c r="BK418" s="195" t="n">
        <f aca="false">AJ418</f>
        <v>0</v>
      </c>
      <c r="BL418" s="187" t="n">
        <f aca="false">AK418</f>
        <v>0</v>
      </c>
      <c r="BN418" s="196" t="n">
        <f aca="false">IF(P418&gt;0,1,0)</f>
        <v>0</v>
      </c>
      <c r="BO418" s="196" t="n">
        <f aca="false">IF(Q418&gt;0,1,0)</f>
        <v>0</v>
      </c>
      <c r="BP418" s="196" t="n">
        <f aca="false">IF(R418&gt;0,1,0)</f>
        <v>0</v>
      </c>
      <c r="BQ418" s="196" t="n">
        <f aca="false">IF(S418&gt;0,1,0)</f>
        <v>0</v>
      </c>
      <c r="BR418" s="196" t="n">
        <f aca="false">IF(T418&gt;0,1,0)</f>
        <v>0</v>
      </c>
      <c r="BS418" s="196" t="n">
        <f aca="false">IF(U418&gt;0,1,0)</f>
        <v>0</v>
      </c>
      <c r="BT418" s="197" t="n">
        <f aca="false">IF(SUM(BN418:BS418)&lt;=1,0,164)</f>
        <v>0</v>
      </c>
      <c r="CA418" s="27"/>
      <c r="CB418" s="199" t="str">
        <f aca="false">IF(ROUND(EJ418,2)=0,"",ROUND((K418-EJ418),2))</f>
        <v/>
      </c>
      <c r="CC418" s="200" t="str">
        <f aca="false">IF(CB418=0,"OK.",IF(CB418="","","Popraw  ;)"))</f>
        <v/>
      </c>
      <c r="CD418" s="201" t="str">
        <f aca="false">IF(ROWS(AP418:AP419)&gt;2,"Pamiętaj o wpisaniu WYPEŁNIONE do kol. z Filtrem","")</f>
        <v/>
      </c>
      <c r="CE418" s="217"/>
      <c r="CF418" s="218"/>
      <c r="CG418" s="218"/>
      <c r="CH418" s="218"/>
      <c r="CI418" s="220"/>
      <c r="CJ418" s="27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05" t="b">
        <f aca="false">ISNUMBER(D418)</f>
        <v>0</v>
      </c>
      <c r="CV418" s="206" t="b">
        <f aca="false">ISBLANK(D418)</f>
        <v>1</v>
      </c>
      <c r="CW418" s="189" t="b">
        <f aca="false">IF(CU418=CV418,FALSE(),TRUE())</f>
        <v>1</v>
      </c>
      <c r="CX418" s="55" t="n">
        <f aca="false">IF(CW418=TRUE(),0,1)</f>
        <v>0</v>
      </c>
      <c r="CY418" s="17"/>
      <c r="CZ418" s="55" t="n">
        <f aca="false">CX418</f>
        <v>0</v>
      </c>
      <c r="DA418" s="208" t="n">
        <f aca="false">IF(CZ418=0,DA417,CZ418)</f>
        <v>1</v>
      </c>
      <c r="DB418" s="161" t="n">
        <f aca="false">IF(DA418=1,1,IF(DA418=10,10,IF(DA418=20,20,10)))</f>
        <v>1</v>
      </c>
      <c r="DC418" s="222"/>
      <c r="DD418" s="208" t="n">
        <f aca="false">IF(DB418=1,1,0)</f>
        <v>1</v>
      </c>
      <c r="DE418" s="209" t="n">
        <f aca="false">DD418*K418</f>
        <v>0</v>
      </c>
      <c r="DF418" s="209" t="n">
        <f aca="false">DD418*M418</f>
        <v>0</v>
      </c>
      <c r="DG418" s="210"/>
      <c r="DH418" s="43"/>
      <c r="DI418" s="211"/>
      <c r="DJ418" s="112"/>
      <c r="DK418" s="162" t="n">
        <f aca="false">IF(DB418=1,M418,0)</f>
        <v>0</v>
      </c>
      <c r="DL418" s="212" t="n">
        <f aca="false">IF(AND(CZ418=1,DD418=1),2,DD418)</f>
        <v>1</v>
      </c>
      <c r="DM418" s="55" t="n">
        <f aca="false">IF(AND(DL418=2,DL419=2),2,IF(AND(DL418=2,DL419=1),3,DL418))</f>
        <v>1</v>
      </c>
      <c r="DN418" s="55" t="n">
        <f aca="false">IF(DM418=2,2,IF(AND(DM418=3,DM420=1),4,DM418))</f>
        <v>1</v>
      </c>
      <c r="DO418" s="55" t="n">
        <f aca="false">IF(DN418=2,2,IF(AND(DN418=4,DN733=1),5,DN418))</f>
        <v>1</v>
      </c>
      <c r="DP418" s="55" t="n">
        <f aca="false">IF(DO418=2,2,IF(AND(DO418=5,DO735=1),6,DO418))</f>
        <v>1</v>
      </c>
      <c r="DQ418" s="55" t="n">
        <f aca="false">IF(DP418=2,2,IF(AND(DP418=6,DP736=1),7,DP418))</f>
        <v>1</v>
      </c>
      <c r="DR418" s="55" t="n">
        <f aca="false">IF(DQ418=2,2,IF(AND(DQ418=7,DQ737=1),8,DQ418))</f>
        <v>1</v>
      </c>
      <c r="DS418" s="55" t="n">
        <f aca="false">IF(DR418=2,2,IF(AND(DR418=8,DR738=1),9,DR418))</f>
        <v>1</v>
      </c>
      <c r="DT418" s="55" t="n">
        <f aca="false">IF(DS418=2,2,IF(AND(DS418=9,DS739=1),10,DS418))</f>
        <v>1</v>
      </c>
      <c r="DU418" s="55" t="n">
        <f aca="false">IF(DT418=2,2,IF(AND(DT418=10,DT740=1),11,DT418))</f>
        <v>1</v>
      </c>
      <c r="DV418" s="55" t="n">
        <f aca="false">IF(DU418=2,2,IF(AND(DU418=11,DU741=1),12,DU418))</f>
        <v>1</v>
      </c>
      <c r="DW418" s="55" t="n">
        <f aca="false">IF(DV418=2,2,IF(AND(DV418=12,DV742=1),13,DV418))</f>
        <v>1</v>
      </c>
      <c r="DX418" s="55" t="n">
        <f aca="false">IF(DW418=2,2,IF(AND(DW418=13,DW743=1),14,DW418))</f>
        <v>1</v>
      </c>
      <c r="DY418" s="55" t="n">
        <f aca="false">IF(DX418=2,2,IF(AND(DX418=14,DX744=1),15,DX418))</f>
        <v>1</v>
      </c>
      <c r="DZ418" s="55" t="n">
        <f aca="false">IF(DY418=2,2,IF(AND(DY418=15,DY745=1),16,DY418))</f>
        <v>1</v>
      </c>
      <c r="EA418" s="55" t="n">
        <f aca="false">IF(DZ418=2,2,IF(AND(DZ418=16,DZ746=1),17,DZ418))</f>
        <v>1</v>
      </c>
      <c r="EB418" s="55" t="n">
        <f aca="false">IF(EA418=2,2,IF(AND(EA418=17,EA747=1),18,EA418))</f>
        <v>1</v>
      </c>
      <c r="EC418" s="213" t="n">
        <f aca="false">IF(EB418=2,2,IF(AND(EB418=18,EB748=1),19,EB418))</f>
        <v>1</v>
      </c>
      <c r="ED418" s="214" t="n">
        <f aca="false">IF(EC418=2,DK418,IF(EC418=3,(DK418+DK419),IF(EC418=4,(DK418+DK419+DK420),IF(EC418=5,(DK418+DK419+DK420+DK733),IF(EC418=6,(DK418+DK419+DK420+DK733+DK735),IF(EC418=7,(DK418+DK419+DK420+DK733+DK735+DK736),0))))))</f>
        <v>0</v>
      </c>
      <c r="EE418" s="215" t="n">
        <f aca="false">IF(EC418=8,(DK418+DK419+DK420+DK733+DK735+DK736+DK737),IF(EC418=9,(DK418+DK419+DK420+DK733+DK735+DK736+DK737+DK738),IF(EC418=10,(DK418+DK419+DK420+DK733+DK735+DK736+DK737+DK738+DK739),IF(EC418=11,(DK418+DK419+DK420+DK733+DK735+DK736+DK737+DK738+DK739+DK740),IF(EC418=12,(DK418+DK419+DK420+DK733+DK735+DK736+DK737+DK738+DK739+DK740+DK741),IF(EC418=13,(DK418+DK419+DK420+DK733+DK735+DK736+DK737+DK738+DK739+DK740+DK741+#REF!),0))))))</f>
        <v>0</v>
      </c>
      <c r="EF418" s="215" t="n">
        <f aca="false">IF(EC418=14,SUM(DK418:DK741),IF(EC418=15,SUM(DK418:DK741),IF(EC418=16,SUM(DK418:DK741),IF(EC418=17,SUM(DK418:DK741),IF(EC418=18,SUM(DK418:DK741),IF(EC418=19,SUM(DK418:DK741),0))))))</f>
        <v>0</v>
      </c>
      <c r="EG418" s="216" t="n">
        <f aca="false">ED418+EE418+EF418</f>
        <v>0</v>
      </c>
      <c r="EH418" s="215"/>
      <c r="EI418" s="216"/>
      <c r="EJ418" s="113" t="n">
        <f aca="false">EG418+EI418</f>
        <v>0</v>
      </c>
      <c r="EK418" s="113"/>
      <c r="EL418" s="113"/>
      <c r="EM418" s="113"/>
      <c r="EN418" s="113"/>
    </row>
    <row r="419" s="16" customFormat="true" ht="27" hidden="false" customHeight="true" outlineLevel="0" collapsed="false">
      <c r="B419" s="164" t="str">
        <f aca="false">IF(M419&gt;0,"Wypełnione","")</f>
        <v/>
      </c>
      <c r="C419" s="165" t="str">
        <f aca="false">IF(AU419=1,SUM(AU$11:AU419),"")</f>
        <v/>
      </c>
      <c r="D419" s="166"/>
      <c r="E419" s="167"/>
      <c r="F419" s="168"/>
      <c r="G419" s="169"/>
      <c r="H419" s="170"/>
      <c r="I419" s="168"/>
      <c r="J419" s="169"/>
      <c r="K419" s="170"/>
      <c r="L419" s="171"/>
      <c r="M419" s="172"/>
      <c r="N419" s="173"/>
      <c r="O419" s="173"/>
      <c r="P419" s="174"/>
      <c r="Q419" s="175"/>
      <c r="R419" s="175"/>
      <c r="S419" s="175"/>
      <c r="T419" s="175"/>
      <c r="U419" s="176"/>
      <c r="V419" s="177"/>
      <c r="W419" s="178"/>
      <c r="X419" s="178"/>
      <c r="Y419" s="178"/>
      <c r="Z419" s="178"/>
      <c r="AA419" s="178"/>
      <c r="AB419" s="178"/>
      <c r="AC419" s="178"/>
      <c r="AD419" s="178"/>
      <c r="AE419" s="179"/>
      <c r="AF419" s="180"/>
      <c r="AG419" s="177"/>
      <c r="AH419" s="178"/>
      <c r="AI419" s="181"/>
      <c r="AJ419" s="182"/>
      <c r="AK419" s="169"/>
      <c r="AL419" s="183"/>
      <c r="AM419" s="184"/>
      <c r="AN419" s="184"/>
      <c r="AO419" s="183"/>
      <c r="AP419" s="185"/>
      <c r="AQ419" s="186" t="str">
        <f aca="false">IF(BG419+BJ419&gt;0,"Wpisz miarę.","")</f>
        <v/>
      </c>
      <c r="AR419" s="187" t="n">
        <v>21</v>
      </c>
      <c r="AU419" s="188" t="n">
        <f aca="false">AW419</f>
        <v>0</v>
      </c>
      <c r="AV419" s="189" t="b">
        <f aca="false">ISNONTEXT(D419)</f>
        <v>1</v>
      </c>
      <c r="AW419" s="55" t="n">
        <f aca="false">IF(AV419=TRUE(),0,1)</f>
        <v>0</v>
      </c>
      <c r="AX419" s="190" t="n">
        <f aca="false">IF(D419=0,1,COUNTIF(D$12:D$401,D419))</f>
        <v>1</v>
      </c>
      <c r="AY419" s="191" t="n">
        <f aca="false">IF(AX419&gt;1,1,0)</f>
        <v>0</v>
      </c>
      <c r="BD419" s="193"/>
      <c r="BE419" s="193"/>
      <c r="BG419" s="194" t="n">
        <f aca="false">IF(AND(BH419&gt;0,BI419=0),1,0)</f>
        <v>0</v>
      </c>
      <c r="BH419" s="195" t="n">
        <f aca="false">AE419</f>
        <v>0</v>
      </c>
      <c r="BI419" s="187" t="n">
        <f aca="false">AF419</f>
        <v>0</v>
      </c>
      <c r="BJ419" s="194" t="n">
        <f aca="false">IF(AND(BK419&gt;0,BL419=0),1,0)</f>
        <v>0</v>
      </c>
      <c r="BK419" s="195" t="n">
        <f aca="false">AJ419</f>
        <v>0</v>
      </c>
      <c r="BL419" s="187" t="n">
        <f aca="false">AK419</f>
        <v>0</v>
      </c>
      <c r="BN419" s="196" t="n">
        <f aca="false">IF(P419&gt;0,1,0)</f>
        <v>0</v>
      </c>
      <c r="BO419" s="196" t="n">
        <f aca="false">IF(Q419&gt;0,1,0)</f>
        <v>0</v>
      </c>
      <c r="BP419" s="196" t="n">
        <f aca="false">IF(R419&gt;0,1,0)</f>
        <v>0</v>
      </c>
      <c r="BQ419" s="196" t="n">
        <f aca="false">IF(S419&gt;0,1,0)</f>
        <v>0</v>
      </c>
      <c r="BR419" s="196" t="n">
        <f aca="false">IF(T419&gt;0,1,0)</f>
        <v>0</v>
      </c>
      <c r="BS419" s="196" t="n">
        <f aca="false">IF(U419&gt;0,1,0)</f>
        <v>0</v>
      </c>
      <c r="BT419" s="197" t="n">
        <f aca="false">IF(SUM(BN419:BS419)&lt;=1,0,164)</f>
        <v>0</v>
      </c>
      <c r="CA419" s="27"/>
      <c r="CB419" s="199" t="str">
        <f aca="false">IF(ROUND(EJ419,2)=0,"",ROUND((K419-EJ419),2))</f>
        <v/>
      </c>
      <c r="CC419" s="200" t="str">
        <f aca="false">IF(CB419=0,"OK.",IF(CB419="","","Popraw  ;)"))</f>
        <v/>
      </c>
      <c r="CD419" s="201" t="str">
        <f aca="false">IF(ROWS(AP419:AP420)&gt;2,"Pamiętaj o wpisaniu WYPEŁNIONE do kol. z Filtrem","")</f>
        <v/>
      </c>
      <c r="CE419" s="217"/>
      <c r="CF419" s="218"/>
      <c r="CG419" s="218"/>
      <c r="CH419" s="218"/>
      <c r="CI419" s="220"/>
      <c r="CJ419" s="27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05" t="b">
        <f aca="false">ISNUMBER(D419)</f>
        <v>0</v>
      </c>
      <c r="CV419" s="206" t="b">
        <f aca="false">ISBLANK(D419)</f>
        <v>1</v>
      </c>
      <c r="CW419" s="189" t="b">
        <f aca="false">IF(CU419=CV419,FALSE(),TRUE())</f>
        <v>1</v>
      </c>
      <c r="CX419" s="55" t="n">
        <f aca="false">IF(CW419=TRUE(),0,1)</f>
        <v>0</v>
      </c>
      <c r="CY419" s="17"/>
      <c r="CZ419" s="55" t="n">
        <f aca="false">CX419</f>
        <v>0</v>
      </c>
      <c r="DA419" s="208" t="n">
        <f aca="false">IF(CZ419=0,DA418,CZ419)</f>
        <v>1</v>
      </c>
      <c r="DB419" s="161" t="n">
        <f aca="false">IF(DA419=1,1,IF(DA419=10,10,IF(DA419=20,20,10)))</f>
        <v>1</v>
      </c>
      <c r="DC419" s="222"/>
      <c r="DD419" s="208" t="n">
        <f aca="false">IF(DB419=1,1,0)</f>
        <v>1</v>
      </c>
      <c r="DE419" s="209" t="n">
        <f aca="false">DD419*K419</f>
        <v>0</v>
      </c>
      <c r="DF419" s="209" t="n">
        <f aca="false">DD419*M419</f>
        <v>0</v>
      </c>
      <c r="DG419" s="210"/>
      <c r="DH419" s="43"/>
      <c r="DI419" s="211"/>
      <c r="DJ419" s="112"/>
      <c r="DK419" s="162" t="n">
        <f aca="false">IF(DB419=1,M419,0)</f>
        <v>0</v>
      </c>
      <c r="DL419" s="212" t="n">
        <f aca="false">IF(AND(CZ419=1,DD419=1),2,DD419)</f>
        <v>1</v>
      </c>
      <c r="DM419" s="55" t="n">
        <f aca="false">IF(AND(DL419=2,DL420=2),2,IF(AND(DL419=2,DL420=1),3,DL419))</f>
        <v>1</v>
      </c>
      <c r="DN419" s="55" t="n">
        <f aca="false">IF(DM419=2,2,IF(AND(DM419=3,DM421=1),4,DM419))</f>
        <v>1</v>
      </c>
      <c r="DO419" s="55" t="n">
        <f aca="false">IF(DN419=2,2,IF(AND(DN419=4,DN734=1),5,DN419))</f>
        <v>1</v>
      </c>
      <c r="DP419" s="55" t="n">
        <f aca="false">IF(DO419=2,2,IF(AND(DO419=5,DO736=1),6,DO419))</f>
        <v>1</v>
      </c>
      <c r="DQ419" s="55" t="n">
        <f aca="false">IF(DP419=2,2,IF(AND(DP419=6,DP737=1),7,DP419))</f>
        <v>1</v>
      </c>
      <c r="DR419" s="55" t="n">
        <f aca="false">IF(DQ419=2,2,IF(AND(DQ419=7,DQ738=1),8,DQ419))</f>
        <v>1</v>
      </c>
      <c r="DS419" s="55" t="n">
        <f aca="false">IF(DR419=2,2,IF(AND(DR419=8,DR739=1),9,DR419))</f>
        <v>1</v>
      </c>
      <c r="DT419" s="55" t="n">
        <f aca="false">IF(DS419=2,2,IF(AND(DS419=9,DS740=1),10,DS419))</f>
        <v>1</v>
      </c>
      <c r="DU419" s="55" t="n">
        <f aca="false">IF(DT419=2,2,IF(AND(DT419=10,DT741=1),11,DT419))</f>
        <v>1</v>
      </c>
      <c r="DV419" s="55" t="n">
        <f aca="false">IF(DU419=2,2,IF(AND(DU419=11,DU742=1),12,DU419))</f>
        <v>1</v>
      </c>
      <c r="DW419" s="55" t="n">
        <f aca="false">IF(DV419=2,2,IF(AND(DV419=12,DV743=1),13,DV419))</f>
        <v>1</v>
      </c>
      <c r="DX419" s="55" t="n">
        <f aca="false">IF(DW419=2,2,IF(AND(DW419=13,DW744=1),14,DW419))</f>
        <v>1</v>
      </c>
      <c r="DY419" s="55" t="n">
        <f aca="false">IF(DX419=2,2,IF(AND(DX419=14,DX745=1),15,DX419))</f>
        <v>1</v>
      </c>
      <c r="DZ419" s="55" t="n">
        <f aca="false">IF(DY419=2,2,IF(AND(DY419=15,DY746=1),16,DY419))</f>
        <v>1</v>
      </c>
      <c r="EA419" s="55" t="n">
        <f aca="false">IF(DZ419=2,2,IF(AND(DZ419=16,DZ747=1),17,DZ419))</f>
        <v>1</v>
      </c>
      <c r="EB419" s="55" t="n">
        <f aca="false">IF(EA419=2,2,IF(AND(EA419=17,EA748=1),18,EA419))</f>
        <v>1</v>
      </c>
      <c r="EC419" s="213" t="n">
        <f aca="false">IF(EB419=2,2,IF(AND(EB419=18,EB749=1),19,EB419))</f>
        <v>1</v>
      </c>
      <c r="ED419" s="214" t="n">
        <f aca="false">IF(EC419=2,DK419,IF(EC419=3,(DK419+DK420),IF(EC419=4,(DK419+DK420+DK421),IF(EC419=5,(DK419+DK420+DK421+DK734),IF(EC419=6,(DK419+DK420+DK421+DK734+DK736),IF(EC419=7,(DK419+DK420+DK421+DK734+DK736+DK737),0))))))</f>
        <v>0</v>
      </c>
      <c r="EE419" s="215" t="n">
        <f aca="false">IF(EC419=8,(DK419+DK420+DK421+DK734+DK736+DK737+DK738),IF(EC419=9,(DK419+DK420+DK421+DK734+DK736+DK737+DK738+DK739),IF(EC419=10,(DK419+DK420+DK421+DK734+DK736+DK737+DK738+DK739+DK740),IF(EC419=11,(DK419+DK420+DK421+DK734+DK736+DK737+DK738+DK739+DK740+DK741),IF(EC419=12,(DK419+DK420+DK421+DK734+DK736+DK737+DK738+DK739+DK740+DK741+DK742),IF(EC419=13,(DK419+DK420+DK421+DK734+DK736+DK737+DK738+DK739+DK740+DK741+DK742+#REF!),0))))))</f>
        <v>0</v>
      </c>
      <c r="EF419" s="215" t="n">
        <f aca="false">IF(EC419=14,SUM(DK419:DK742),IF(EC419=15,SUM(DK419:DK742),IF(EC419=16,SUM(DK419:DK742),IF(EC419=17,SUM(DK419:DK742),IF(EC419=18,SUM(DK419:DK742),IF(EC419=19,SUM(DK419:DK742),0))))))</f>
        <v>0</v>
      </c>
      <c r="EG419" s="216" t="n">
        <f aca="false">ED419+EE419+EF419</f>
        <v>0</v>
      </c>
      <c r="EH419" s="215"/>
      <c r="EI419" s="216"/>
      <c r="EJ419" s="113" t="n">
        <f aca="false">EG419+EI419</f>
        <v>0</v>
      </c>
      <c r="EK419" s="113"/>
      <c r="EL419" s="113"/>
      <c r="EM419" s="113"/>
      <c r="EN419" s="113"/>
    </row>
    <row r="420" s="16" customFormat="true" ht="27" hidden="false" customHeight="true" outlineLevel="0" collapsed="false">
      <c r="B420" s="164" t="str">
        <f aca="false">IF(M420&gt;0,"Wypełnione","")</f>
        <v/>
      </c>
      <c r="C420" s="165" t="str">
        <f aca="false">IF(AU420=1,SUM(AU$11:AU420),"")</f>
        <v/>
      </c>
      <c r="D420" s="166"/>
      <c r="E420" s="167"/>
      <c r="F420" s="168"/>
      <c r="G420" s="169"/>
      <c r="H420" s="170"/>
      <c r="I420" s="168"/>
      <c r="J420" s="169"/>
      <c r="K420" s="170"/>
      <c r="L420" s="171"/>
      <c r="M420" s="172"/>
      <c r="N420" s="173"/>
      <c r="O420" s="173"/>
      <c r="P420" s="174"/>
      <c r="Q420" s="175"/>
      <c r="R420" s="175"/>
      <c r="S420" s="175"/>
      <c r="T420" s="175"/>
      <c r="U420" s="176"/>
      <c r="V420" s="177"/>
      <c r="W420" s="178"/>
      <c r="X420" s="178"/>
      <c r="Y420" s="178"/>
      <c r="Z420" s="178"/>
      <c r="AA420" s="178"/>
      <c r="AB420" s="178"/>
      <c r="AC420" s="178"/>
      <c r="AD420" s="178"/>
      <c r="AE420" s="179"/>
      <c r="AF420" s="180"/>
      <c r="AG420" s="177"/>
      <c r="AH420" s="178"/>
      <c r="AI420" s="181"/>
      <c r="AJ420" s="182"/>
      <c r="AK420" s="169"/>
      <c r="AL420" s="183"/>
      <c r="AM420" s="184"/>
      <c r="AN420" s="184"/>
      <c r="AO420" s="183"/>
      <c r="AP420" s="185"/>
      <c r="AQ420" s="186" t="str">
        <f aca="false">IF(BG420+BJ420&gt;0,"Wpisz miarę.","")</f>
        <v/>
      </c>
      <c r="AR420" s="187" t="n">
        <v>22</v>
      </c>
      <c r="AU420" s="188" t="n">
        <f aca="false">AW420</f>
        <v>0</v>
      </c>
      <c r="AV420" s="189" t="b">
        <f aca="false">ISNONTEXT(D420)</f>
        <v>1</v>
      </c>
      <c r="AW420" s="55" t="n">
        <f aca="false">IF(AV420=TRUE(),0,1)</f>
        <v>0</v>
      </c>
      <c r="AX420" s="190" t="n">
        <f aca="false">IF(D420=0,1,COUNTIF(D$12:D$401,D420))</f>
        <v>1</v>
      </c>
      <c r="AY420" s="191" t="n">
        <f aca="false">IF(AX420&gt;1,1,0)</f>
        <v>0</v>
      </c>
      <c r="BD420" s="193"/>
      <c r="BE420" s="193"/>
      <c r="BG420" s="194" t="n">
        <f aca="false">IF(AND(BH420&gt;0,BI420=0),1,0)</f>
        <v>0</v>
      </c>
      <c r="BH420" s="195" t="n">
        <f aca="false">AE420</f>
        <v>0</v>
      </c>
      <c r="BI420" s="187" t="n">
        <f aca="false">AF420</f>
        <v>0</v>
      </c>
      <c r="BJ420" s="194" t="n">
        <f aca="false">IF(AND(BK420&gt;0,BL420=0),1,0)</f>
        <v>0</v>
      </c>
      <c r="BK420" s="195" t="n">
        <f aca="false">AJ420</f>
        <v>0</v>
      </c>
      <c r="BL420" s="187" t="n">
        <f aca="false">AK420</f>
        <v>0</v>
      </c>
      <c r="BN420" s="196" t="n">
        <f aca="false">IF(P420&gt;0,1,0)</f>
        <v>0</v>
      </c>
      <c r="BO420" s="196" t="n">
        <f aca="false">IF(Q420&gt;0,1,0)</f>
        <v>0</v>
      </c>
      <c r="BP420" s="196" t="n">
        <f aca="false">IF(R420&gt;0,1,0)</f>
        <v>0</v>
      </c>
      <c r="BQ420" s="196" t="n">
        <f aca="false">IF(S420&gt;0,1,0)</f>
        <v>0</v>
      </c>
      <c r="BR420" s="196" t="n">
        <f aca="false">IF(T420&gt;0,1,0)</f>
        <v>0</v>
      </c>
      <c r="BS420" s="196" t="n">
        <f aca="false">IF(U420&gt;0,1,0)</f>
        <v>0</v>
      </c>
      <c r="BT420" s="197" t="n">
        <f aca="false">IF(SUM(BN420:BS420)&lt;=1,0,164)</f>
        <v>0</v>
      </c>
      <c r="CA420" s="27"/>
      <c r="CB420" s="199" t="str">
        <f aca="false">IF(ROUND(EJ420,2)=0,"",ROUND((K420-EJ420),2))</f>
        <v/>
      </c>
      <c r="CC420" s="200" t="str">
        <f aca="false">IF(CB420=0,"OK.",IF(CB420="","","Popraw  ;)"))</f>
        <v/>
      </c>
      <c r="CD420" s="201" t="str">
        <f aca="false">IF(ROWS(AP420:AP421)&gt;2,"Pamiętaj o wpisaniu WYPEŁNIONE do kol. z Filtrem","")</f>
        <v/>
      </c>
      <c r="CE420" s="217"/>
      <c r="CF420" s="218"/>
      <c r="CG420" s="218"/>
      <c r="CH420" s="218"/>
      <c r="CI420" s="220"/>
      <c r="CJ420" s="27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05" t="b">
        <f aca="false">ISNUMBER(D420)</f>
        <v>0</v>
      </c>
      <c r="CV420" s="206" t="b">
        <f aca="false">ISBLANK(D420)</f>
        <v>1</v>
      </c>
      <c r="CW420" s="189" t="b">
        <f aca="false">IF(CU420=CV420,FALSE(),TRUE())</f>
        <v>1</v>
      </c>
      <c r="CX420" s="55" t="n">
        <f aca="false">IF(CW420=TRUE(),0,1)</f>
        <v>0</v>
      </c>
      <c r="CY420" s="17"/>
      <c r="CZ420" s="55" t="n">
        <f aca="false">CX420</f>
        <v>0</v>
      </c>
      <c r="DA420" s="208" t="n">
        <f aca="false">IF(CZ420=0,DA419,CZ420)</f>
        <v>1</v>
      </c>
      <c r="DB420" s="161" t="n">
        <f aca="false">IF(DA420=1,1,IF(DA420=10,10,IF(DA420=20,20,10)))</f>
        <v>1</v>
      </c>
      <c r="DC420" s="222"/>
      <c r="DD420" s="208" t="n">
        <f aca="false">IF(DB420=1,1,0)</f>
        <v>1</v>
      </c>
      <c r="DE420" s="209" t="n">
        <f aca="false">DD420*K420</f>
        <v>0</v>
      </c>
      <c r="DF420" s="209" t="n">
        <f aca="false">DD420*M420</f>
        <v>0</v>
      </c>
      <c r="DG420" s="210"/>
      <c r="DH420" s="43"/>
      <c r="DI420" s="211"/>
      <c r="DJ420" s="112"/>
      <c r="DK420" s="162" t="n">
        <f aca="false">IF(DB420=1,M420,0)</f>
        <v>0</v>
      </c>
      <c r="DL420" s="212" t="n">
        <f aca="false">IF(AND(CZ420=1,DD420=1),2,DD420)</f>
        <v>1</v>
      </c>
      <c r="DM420" s="55" t="n">
        <f aca="false">IF(AND(DL420=2,DL421=2),2,IF(AND(DL420=2,DL421=1),3,DL420))</f>
        <v>1</v>
      </c>
      <c r="DN420" s="55" t="n">
        <f aca="false">IF(DM420=2,2,IF(AND(DM420=3,DM422=1),4,DM420))</f>
        <v>1</v>
      </c>
      <c r="DO420" s="55" t="n">
        <f aca="false">IF(DN420=2,2,IF(AND(DN420=4,DN735=1),5,DN420))</f>
        <v>1</v>
      </c>
      <c r="DP420" s="55" t="n">
        <f aca="false">IF(DO420=2,2,IF(AND(DO420=5,DO737=1),6,DO420))</f>
        <v>1</v>
      </c>
      <c r="DQ420" s="55" t="n">
        <f aca="false">IF(DP420=2,2,IF(AND(DP420=6,DP738=1),7,DP420))</f>
        <v>1</v>
      </c>
      <c r="DR420" s="55" t="n">
        <f aca="false">IF(DQ420=2,2,IF(AND(DQ420=7,DQ739=1),8,DQ420))</f>
        <v>1</v>
      </c>
      <c r="DS420" s="55" t="n">
        <f aca="false">IF(DR420=2,2,IF(AND(DR420=8,DR740=1),9,DR420))</f>
        <v>1</v>
      </c>
      <c r="DT420" s="55" t="n">
        <f aca="false">IF(DS420=2,2,IF(AND(DS420=9,DS741=1),10,DS420))</f>
        <v>1</v>
      </c>
      <c r="DU420" s="55" t="n">
        <f aca="false">IF(DT420=2,2,IF(AND(DT420=10,DT742=1),11,DT420))</f>
        <v>1</v>
      </c>
      <c r="DV420" s="55" t="n">
        <f aca="false">IF(DU420=2,2,IF(AND(DU420=11,DU743=1),12,DU420))</f>
        <v>1</v>
      </c>
      <c r="DW420" s="55" t="n">
        <f aca="false">IF(DV420=2,2,IF(AND(DV420=12,DV744=1),13,DV420))</f>
        <v>1</v>
      </c>
      <c r="DX420" s="55" t="n">
        <f aca="false">IF(DW420=2,2,IF(AND(DW420=13,DW745=1),14,DW420))</f>
        <v>1</v>
      </c>
      <c r="DY420" s="55" t="n">
        <f aca="false">IF(DX420=2,2,IF(AND(DX420=14,DX746=1),15,DX420))</f>
        <v>1</v>
      </c>
      <c r="DZ420" s="55" t="n">
        <f aca="false">IF(DY420=2,2,IF(AND(DY420=15,DY747=1),16,DY420))</f>
        <v>1</v>
      </c>
      <c r="EA420" s="55" t="n">
        <f aca="false">IF(DZ420=2,2,IF(AND(DZ420=16,DZ748=1),17,DZ420))</f>
        <v>1</v>
      </c>
      <c r="EB420" s="55" t="n">
        <f aca="false">IF(EA420=2,2,IF(AND(EA420=17,EA749=1),18,EA420))</f>
        <v>1</v>
      </c>
      <c r="EC420" s="213" t="n">
        <f aca="false">IF(EB420=2,2,IF(AND(EB420=18,EB750=1),19,EB420))</f>
        <v>1</v>
      </c>
      <c r="ED420" s="214" t="n">
        <f aca="false">IF(EC420=2,DK420,IF(EC420=3,(DK420+DK421),IF(EC420=4,(DK420+DK421+DK422),IF(EC420=5,(DK420+DK421+DK422+DK735),IF(EC420=6,(DK420+DK421+DK422+DK735+DK737),IF(EC420=7,(DK420+DK421+DK422+DK735+DK737+DK738),0))))))</f>
        <v>0</v>
      </c>
      <c r="EE420" s="215" t="n">
        <f aca="false">IF(EC420=8,(DK420+DK421+DK422+DK735+DK737+DK738+DK739),IF(EC420=9,(DK420+DK421+DK422+DK735+DK737+DK738+DK739+DK740),IF(EC420=10,(DK420+DK421+DK422+DK735+DK737+DK738+DK739+DK740+DK741),IF(EC420=11,(DK420+DK421+DK422+DK735+DK737+DK738+DK739+DK740+DK741+DK742),IF(EC420=12,(DK420+DK421+DK422+DK735+DK737+DK738+DK739+DK740+DK741+DK742+DK743),IF(EC420=13,(DK420+DK421+DK422+DK735+DK737+DK738+DK739+DK740+DK741+DK742+DK743+#REF!),0))))))</f>
        <v>0</v>
      </c>
      <c r="EF420" s="215" t="n">
        <f aca="false">IF(EC420=14,SUM(DK420:DK743),IF(EC420=15,SUM(DK420:DK743),IF(EC420=16,SUM(DK420:DK743),IF(EC420=17,SUM(DK420:DK743),IF(EC420=18,SUM(DK420:DK743),IF(EC420=19,SUM(DK420:DK743),0))))))</f>
        <v>0</v>
      </c>
      <c r="EG420" s="216" t="n">
        <f aca="false">ED420+EE420+EF420</f>
        <v>0</v>
      </c>
      <c r="EH420" s="215"/>
      <c r="EI420" s="216"/>
      <c r="EJ420" s="113" t="n">
        <f aca="false">EG420+EI420</f>
        <v>0</v>
      </c>
      <c r="EK420" s="113"/>
      <c r="EL420" s="113"/>
      <c r="EM420" s="113"/>
      <c r="EN420" s="113"/>
    </row>
    <row r="421" s="16" customFormat="true" ht="27" hidden="false" customHeight="true" outlineLevel="0" collapsed="false">
      <c r="B421" s="164" t="str">
        <f aca="false">IF(M421&gt;0,"Wypełnione","")</f>
        <v/>
      </c>
      <c r="C421" s="165" t="str">
        <f aca="false">IF(AU421=1,SUM(AU$11:AU421),"")</f>
        <v/>
      </c>
      <c r="D421" s="166"/>
      <c r="E421" s="167"/>
      <c r="F421" s="168"/>
      <c r="G421" s="169"/>
      <c r="H421" s="170"/>
      <c r="I421" s="168"/>
      <c r="J421" s="169"/>
      <c r="K421" s="170"/>
      <c r="L421" s="171"/>
      <c r="M421" s="172"/>
      <c r="N421" s="173"/>
      <c r="O421" s="173"/>
      <c r="P421" s="174"/>
      <c r="Q421" s="175"/>
      <c r="R421" s="175"/>
      <c r="S421" s="175"/>
      <c r="T421" s="175"/>
      <c r="U421" s="176"/>
      <c r="V421" s="177"/>
      <c r="W421" s="178"/>
      <c r="X421" s="178"/>
      <c r="Y421" s="178"/>
      <c r="Z421" s="178"/>
      <c r="AA421" s="178"/>
      <c r="AB421" s="178"/>
      <c r="AC421" s="178"/>
      <c r="AD421" s="178"/>
      <c r="AE421" s="179"/>
      <c r="AF421" s="180"/>
      <c r="AG421" s="177"/>
      <c r="AH421" s="178"/>
      <c r="AI421" s="181"/>
      <c r="AJ421" s="182"/>
      <c r="AK421" s="169"/>
      <c r="AL421" s="183"/>
      <c r="AM421" s="184"/>
      <c r="AN421" s="184"/>
      <c r="AO421" s="183"/>
      <c r="AP421" s="185"/>
      <c r="AQ421" s="186" t="str">
        <f aca="false">IF(BG421+BJ421&gt;0,"Wpisz miarę.","")</f>
        <v/>
      </c>
      <c r="AR421" s="187" t="n">
        <v>23</v>
      </c>
      <c r="AU421" s="188" t="n">
        <f aca="false">AW421</f>
        <v>0</v>
      </c>
      <c r="AV421" s="189" t="b">
        <f aca="false">ISNONTEXT(D421)</f>
        <v>1</v>
      </c>
      <c r="AW421" s="55" t="n">
        <f aca="false">IF(AV421=TRUE(),0,1)</f>
        <v>0</v>
      </c>
      <c r="AX421" s="190" t="n">
        <f aca="false">IF(D421=0,1,COUNTIF(D$12:D$401,D421))</f>
        <v>1</v>
      </c>
      <c r="AY421" s="191" t="n">
        <f aca="false">IF(AX421&gt;1,1,0)</f>
        <v>0</v>
      </c>
      <c r="BD421" s="193"/>
      <c r="BE421" s="193"/>
      <c r="BG421" s="194" t="n">
        <f aca="false">IF(AND(BH421&gt;0,BI421=0),1,0)</f>
        <v>0</v>
      </c>
      <c r="BH421" s="195" t="n">
        <f aca="false">AE421</f>
        <v>0</v>
      </c>
      <c r="BI421" s="187" t="n">
        <f aca="false">AF421</f>
        <v>0</v>
      </c>
      <c r="BJ421" s="194" t="n">
        <f aca="false">IF(AND(BK421&gt;0,BL421=0),1,0)</f>
        <v>0</v>
      </c>
      <c r="BK421" s="195" t="n">
        <f aca="false">AJ421</f>
        <v>0</v>
      </c>
      <c r="BL421" s="187" t="n">
        <f aca="false">AK421</f>
        <v>0</v>
      </c>
      <c r="BN421" s="196" t="n">
        <f aca="false">IF(P421&gt;0,1,0)</f>
        <v>0</v>
      </c>
      <c r="BO421" s="196" t="n">
        <f aca="false">IF(Q421&gt;0,1,0)</f>
        <v>0</v>
      </c>
      <c r="BP421" s="196" t="n">
        <f aca="false">IF(R421&gt;0,1,0)</f>
        <v>0</v>
      </c>
      <c r="BQ421" s="196" t="n">
        <f aca="false">IF(S421&gt;0,1,0)</f>
        <v>0</v>
      </c>
      <c r="BR421" s="196" t="n">
        <f aca="false">IF(T421&gt;0,1,0)</f>
        <v>0</v>
      </c>
      <c r="BS421" s="196" t="n">
        <f aca="false">IF(U421&gt;0,1,0)</f>
        <v>0</v>
      </c>
      <c r="BT421" s="197" t="n">
        <f aca="false">IF(SUM(BN421:BS421)&lt;=1,0,164)</f>
        <v>0</v>
      </c>
      <c r="CA421" s="27"/>
      <c r="CB421" s="199" t="str">
        <f aca="false">IF(ROUND(EJ421,2)=0,"",ROUND((K421-EJ421),2))</f>
        <v/>
      </c>
      <c r="CC421" s="200" t="str">
        <f aca="false">IF(CB421=0,"OK.",IF(CB421="","","Popraw  ;)"))</f>
        <v/>
      </c>
      <c r="CD421" s="201" t="str">
        <f aca="false">IF(ROWS(AP421:AP422)&gt;2,"Pamiętaj o wpisaniu WYPEŁNIONE do kol. z Filtrem","")</f>
        <v/>
      </c>
      <c r="CE421" s="217"/>
      <c r="CF421" s="218"/>
      <c r="CG421" s="218"/>
      <c r="CH421" s="218"/>
      <c r="CI421" s="220"/>
      <c r="CJ421" s="27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05" t="b">
        <f aca="false">ISNUMBER(D421)</f>
        <v>0</v>
      </c>
      <c r="CV421" s="206" t="b">
        <f aca="false">ISBLANK(D421)</f>
        <v>1</v>
      </c>
      <c r="CW421" s="189" t="b">
        <f aca="false">IF(CU421=CV421,FALSE(),TRUE())</f>
        <v>1</v>
      </c>
      <c r="CX421" s="55" t="n">
        <f aca="false">IF(CW421=TRUE(),0,1)</f>
        <v>0</v>
      </c>
      <c r="CY421" s="17"/>
      <c r="CZ421" s="55" t="n">
        <f aca="false">CX421</f>
        <v>0</v>
      </c>
      <c r="DA421" s="208" t="n">
        <f aca="false">IF(CZ421=0,DA420,CZ421)</f>
        <v>1</v>
      </c>
      <c r="DB421" s="161" t="n">
        <f aca="false">IF(DA421=1,1,IF(DA421=10,10,IF(DA421=20,20,10)))</f>
        <v>1</v>
      </c>
      <c r="DC421" s="222"/>
      <c r="DD421" s="208" t="n">
        <f aca="false">IF(DB421=1,1,0)</f>
        <v>1</v>
      </c>
      <c r="DE421" s="209" t="n">
        <f aca="false">DD421*K421</f>
        <v>0</v>
      </c>
      <c r="DF421" s="209" t="n">
        <f aca="false">DD421*M421</f>
        <v>0</v>
      </c>
      <c r="DG421" s="210"/>
      <c r="DH421" s="43"/>
      <c r="DI421" s="211"/>
      <c r="DJ421" s="112"/>
      <c r="DK421" s="162" t="n">
        <f aca="false">IF(DB421=1,M421,0)</f>
        <v>0</v>
      </c>
      <c r="DL421" s="212" t="n">
        <f aca="false">IF(AND(CZ421=1,DD421=1),2,DD421)</f>
        <v>1</v>
      </c>
      <c r="DM421" s="55" t="n">
        <f aca="false">IF(AND(DL421=2,DL422=2),2,IF(AND(DL421=2,DL422=1),3,DL421))</f>
        <v>1</v>
      </c>
      <c r="DN421" s="55" t="n">
        <f aca="false">IF(DM421=2,2,IF(AND(DM421=3,DM423=1),4,DM421))</f>
        <v>1</v>
      </c>
      <c r="DO421" s="55" t="n">
        <f aca="false">IF(DN421=2,2,IF(AND(DN421=4,DN736=1),5,DN421))</f>
        <v>1</v>
      </c>
      <c r="DP421" s="55" t="n">
        <f aca="false">IF(DO421=2,2,IF(AND(DO421=5,DO738=1),6,DO421))</f>
        <v>1</v>
      </c>
      <c r="DQ421" s="55" t="n">
        <f aca="false">IF(DP421=2,2,IF(AND(DP421=6,DP739=1),7,DP421))</f>
        <v>1</v>
      </c>
      <c r="DR421" s="55" t="n">
        <f aca="false">IF(DQ421=2,2,IF(AND(DQ421=7,DQ740=1),8,DQ421))</f>
        <v>1</v>
      </c>
      <c r="DS421" s="55" t="n">
        <f aca="false">IF(DR421=2,2,IF(AND(DR421=8,DR741=1),9,DR421))</f>
        <v>1</v>
      </c>
      <c r="DT421" s="55" t="n">
        <f aca="false">IF(DS421=2,2,IF(AND(DS421=9,DS742=1),10,DS421))</f>
        <v>1</v>
      </c>
      <c r="DU421" s="55" t="n">
        <f aca="false">IF(DT421=2,2,IF(AND(DT421=10,DT743=1),11,DT421))</f>
        <v>1</v>
      </c>
      <c r="DV421" s="55" t="n">
        <f aca="false">IF(DU421=2,2,IF(AND(DU421=11,DU744=1),12,DU421))</f>
        <v>1</v>
      </c>
      <c r="DW421" s="55" t="n">
        <f aca="false">IF(DV421=2,2,IF(AND(DV421=12,DV745=1),13,DV421))</f>
        <v>1</v>
      </c>
      <c r="DX421" s="55" t="n">
        <f aca="false">IF(DW421=2,2,IF(AND(DW421=13,DW746=1),14,DW421))</f>
        <v>1</v>
      </c>
      <c r="DY421" s="55" t="n">
        <f aca="false">IF(DX421=2,2,IF(AND(DX421=14,DX747=1),15,DX421))</f>
        <v>1</v>
      </c>
      <c r="DZ421" s="55" t="n">
        <f aca="false">IF(DY421=2,2,IF(AND(DY421=15,DY748=1),16,DY421))</f>
        <v>1</v>
      </c>
      <c r="EA421" s="55" t="n">
        <f aca="false">IF(DZ421=2,2,IF(AND(DZ421=16,DZ749=1),17,DZ421))</f>
        <v>1</v>
      </c>
      <c r="EB421" s="55" t="n">
        <f aca="false">IF(EA421=2,2,IF(AND(EA421=17,EA750=1),18,EA421))</f>
        <v>1</v>
      </c>
      <c r="EC421" s="213" t="n">
        <f aca="false">IF(EB421=2,2,IF(AND(EB421=18,EB751=1),19,EB421))</f>
        <v>1</v>
      </c>
      <c r="ED421" s="214" t="n">
        <f aca="false">IF(EC421=2,DK421,IF(EC421=3,(DK421+DK422),IF(EC421=4,(DK421+DK422+DK423),IF(EC421=5,(DK421+DK422+DK423+DK736),IF(EC421=6,(DK421+DK422+DK423+DK736+DK738),IF(EC421=7,(DK421+DK422+DK423+DK736+DK738+DK739),0))))))</f>
        <v>0</v>
      </c>
      <c r="EE421" s="215" t="n">
        <f aca="false">IF(EC421=8,(DK421+DK422+DK423+DK736+DK738+DK739+DK740),IF(EC421=9,(DK421+DK422+DK423+DK736+DK738+DK739+DK740+DK741),IF(EC421=10,(DK421+DK422+DK423+DK736+DK738+DK739+DK740+DK741+DK742),IF(EC421=11,(DK421+DK422+DK423+DK736+DK738+DK739+DK740+DK741+DK742+DK743),IF(EC421=12,(DK421+DK422+DK423+DK736+DK738+DK739+DK740+DK741+DK742+DK743+DK744),IF(EC421=13,(DK421+DK422+DK423+DK736+DK738+DK739+DK740+DK741+DK742+DK743+DK744+#REF!),0))))))</f>
        <v>0</v>
      </c>
      <c r="EF421" s="215" t="n">
        <f aca="false">IF(EC421=14,SUM(DK421:DK744),IF(EC421=15,SUM(DK421:DK744),IF(EC421=16,SUM(DK421:DK744),IF(EC421=17,SUM(DK421:DK744),IF(EC421=18,SUM(DK421:DK744),IF(EC421=19,SUM(DK421:DK744),0))))))</f>
        <v>0</v>
      </c>
      <c r="EG421" s="216" t="n">
        <f aca="false">ED421+EE421+EF421</f>
        <v>0</v>
      </c>
      <c r="EH421" s="215"/>
      <c r="EI421" s="216"/>
      <c r="EJ421" s="113" t="n">
        <f aca="false">EG421+EI421</f>
        <v>0</v>
      </c>
      <c r="EK421" s="113"/>
      <c r="EL421" s="113"/>
      <c r="EM421" s="113"/>
      <c r="EN421" s="113"/>
    </row>
    <row r="422" s="16" customFormat="true" ht="27" hidden="false" customHeight="true" outlineLevel="0" collapsed="false">
      <c r="B422" s="164" t="str">
        <f aca="false">IF(M422&gt;0,"Wypełnione","")</f>
        <v/>
      </c>
      <c r="C422" s="165" t="str">
        <f aca="false">IF(AU422=1,SUM(AU$11:AU422),"")</f>
        <v/>
      </c>
      <c r="D422" s="166"/>
      <c r="E422" s="167"/>
      <c r="F422" s="168"/>
      <c r="G422" s="169"/>
      <c r="H422" s="170"/>
      <c r="I422" s="168"/>
      <c r="J422" s="169"/>
      <c r="K422" s="170"/>
      <c r="L422" s="171"/>
      <c r="M422" s="172"/>
      <c r="N422" s="173"/>
      <c r="O422" s="173"/>
      <c r="P422" s="174"/>
      <c r="Q422" s="175"/>
      <c r="R422" s="175"/>
      <c r="S422" s="175"/>
      <c r="T422" s="175"/>
      <c r="U422" s="176"/>
      <c r="V422" s="177"/>
      <c r="W422" s="178"/>
      <c r="X422" s="178"/>
      <c r="Y422" s="178"/>
      <c r="Z422" s="178"/>
      <c r="AA422" s="178"/>
      <c r="AB422" s="178"/>
      <c r="AC422" s="178"/>
      <c r="AD422" s="178"/>
      <c r="AE422" s="179"/>
      <c r="AF422" s="180"/>
      <c r="AG422" s="177"/>
      <c r="AH422" s="178"/>
      <c r="AI422" s="181"/>
      <c r="AJ422" s="182"/>
      <c r="AK422" s="169"/>
      <c r="AL422" s="183"/>
      <c r="AM422" s="184"/>
      <c r="AN422" s="184"/>
      <c r="AO422" s="183"/>
      <c r="AP422" s="185"/>
      <c r="AQ422" s="186" t="str">
        <f aca="false">IF(BG422+BJ422&gt;0,"Wpisz miarę.","")</f>
        <v/>
      </c>
      <c r="AR422" s="187" t="n">
        <v>24</v>
      </c>
      <c r="AU422" s="188" t="n">
        <f aca="false">AW422</f>
        <v>0</v>
      </c>
      <c r="AV422" s="189" t="b">
        <f aca="false">ISNONTEXT(D422)</f>
        <v>1</v>
      </c>
      <c r="AW422" s="55" t="n">
        <f aca="false">IF(AV422=TRUE(),0,1)</f>
        <v>0</v>
      </c>
      <c r="AX422" s="190" t="n">
        <f aca="false">IF(D422=0,1,COUNTIF(D$12:D$401,D422))</f>
        <v>1</v>
      </c>
      <c r="AY422" s="191" t="n">
        <f aca="false">IF(AX422&gt;1,1,0)</f>
        <v>0</v>
      </c>
      <c r="BD422" s="193"/>
      <c r="BE422" s="193"/>
      <c r="BG422" s="194" t="n">
        <f aca="false">IF(AND(BH422&gt;0,BI422=0),1,0)</f>
        <v>0</v>
      </c>
      <c r="BH422" s="195" t="n">
        <f aca="false">AE422</f>
        <v>0</v>
      </c>
      <c r="BI422" s="187" t="n">
        <f aca="false">AF422</f>
        <v>0</v>
      </c>
      <c r="BJ422" s="194" t="n">
        <f aca="false">IF(AND(BK422&gt;0,BL422=0),1,0)</f>
        <v>0</v>
      </c>
      <c r="BK422" s="195" t="n">
        <f aca="false">AJ422</f>
        <v>0</v>
      </c>
      <c r="BL422" s="187" t="n">
        <f aca="false">AK422</f>
        <v>0</v>
      </c>
      <c r="BN422" s="196" t="n">
        <f aca="false">IF(P422&gt;0,1,0)</f>
        <v>0</v>
      </c>
      <c r="BO422" s="196" t="n">
        <f aca="false">IF(Q422&gt;0,1,0)</f>
        <v>0</v>
      </c>
      <c r="BP422" s="196" t="n">
        <f aca="false">IF(R422&gt;0,1,0)</f>
        <v>0</v>
      </c>
      <c r="BQ422" s="196" t="n">
        <f aca="false">IF(S422&gt;0,1,0)</f>
        <v>0</v>
      </c>
      <c r="BR422" s="196" t="n">
        <f aca="false">IF(T422&gt;0,1,0)</f>
        <v>0</v>
      </c>
      <c r="BS422" s="196" t="n">
        <f aca="false">IF(U422&gt;0,1,0)</f>
        <v>0</v>
      </c>
      <c r="BT422" s="197" t="n">
        <f aca="false">IF(SUM(BN422:BS422)&lt;=1,0,164)</f>
        <v>0</v>
      </c>
      <c r="CA422" s="27"/>
      <c r="CB422" s="199" t="str">
        <f aca="false">IF(ROUND(EJ422,2)=0,"",ROUND((K422-EJ422),2))</f>
        <v/>
      </c>
      <c r="CC422" s="200" t="str">
        <f aca="false">IF(CB422=0,"OK.",IF(CB422="","","Popraw  ;)"))</f>
        <v/>
      </c>
      <c r="CD422" s="201" t="str">
        <f aca="false">IF(ROWS(AP422:AP423)&gt;2,"Pamiętaj o wpisaniu WYPEŁNIONE do kol. z Filtrem","")</f>
        <v/>
      </c>
      <c r="CE422" s="217"/>
      <c r="CF422" s="218"/>
      <c r="CG422" s="218"/>
      <c r="CH422" s="218"/>
      <c r="CI422" s="220"/>
      <c r="CJ422" s="27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05" t="b">
        <f aca="false">ISNUMBER(D422)</f>
        <v>0</v>
      </c>
      <c r="CV422" s="206" t="b">
        <f aca="false">ISBLANK(D422)</f>
        <v>1</v>
      </c>
      <c r="CW422" s="189" t="b">
        <f aca="false">IF(CU422=CV422,FALSE(),TRUE())</f>
        <v>1</v>
      </c>
      <c r="CX422" s="55" t="n">
        <f aca="false">IF(CW422=TRUE(),0,1)</f>
        <v>0</v>
      </c>
      <c r="CY422" s="17"/>
      <c r="CZ422" s="55" t="n">
        <f aca="false">CX422</f>
        <v>0</v>
      </c>
      <c r="DA422" s="208" t="n">
        <f aca="false">IF(CZ422=0,DA421,CZ422)</f>
        <v>1</v>
      </c>
      <c r="DB422" s="161" t="n">
        <f aca="false">IF(DA422=1,1,IF(DA422=10,10,IF(DA422=20,20,10)))</f>
        <v>1</v>
      </c>
      <c r="DC422" s="222"/>
      <c r="DD422" s="208" t="n">
        <f aca="false">IF(DB422=1,1,0)</f>
        <v>1</v>
      </c>
      <c r="DE422" s="209" t="n">
        <f aca="false">DD422*K422</f>
        <v>0</v>
      </c>
      <c r="DF422" s="209" t="n">
        <f aca="false">DD422*M422</f>
        <v>0</v>
      </c>
      <c r="DG422" s="210"/>
      <c r="DH422" s="43"/>
      <c r="DI422" s="211"/>
      <c r="DJ422" s="112"/>
      <c r="DK422" s="162" t="n">
        <f aca="false">IF(DB422=1,M422,0)</f>
        <v>0</v>
      </c>
      <c r="DL422" s="212" t="n">
        <f aca="false">IF(AND(CZ422=1,DD422=1),2,DD422)</f>
        <v>1</v>
      </c>
      <c r="DM422" s="55" t="n">
        <f aca="false">IF(AND(DL422=2,DL423=2),2,IF(AND(DL422=2,DL423=1),3,DL422))</f>
        <v>1</v>
      </c>
      <c r="DN422" s="55" t="n">
        <f aca="false">IF(DM422=2,2,IF(AND(DM422=3,DM424=1),4,DM422))</f>
        <v>1</v>
      </c>
      <c r="DO422" s="55" t="n">
        <f aca="false">IF(DN422=2,2,IF(AND(DN422=4,DN737=1),5,DN422))</f>
        <v>1</v>
      </c>
      <c r="DP422" s="55" t="n">
        <f aca="false">IF(DO422=2,2,IF(AND(DO422=5,DO739=1),6,DO422))</f>
        <v>1</v>
      </c>
      <c r="DQ422" s="55" t="n">
        <f aca="false">IF(DP422=2,2,IF(AND(DP422=6,DP740=1),7,DP422))</f>
        <v>1</v>
      </c>
      <c r="DR422" s="55" t="n">
        <f aca="false">IF(DQ422=2,2,IF(AND(DQ422=7,DQ741=1),8,DQ422))</f>
        <v>1</v>
      </c>
      <c r="DS422" s="55" t="n">
        <f aca="false">IF(DR422=2,2,IF(AND(DR422=8,DR742=1),9,DR422))</f>
        <v>1</v>
      </c>
      <c r="DT422" s="55" t="n">
        <f aca="false">IF(DS422=2,2,IF(AND(DS422=9,DS743=1),10,DS422))</f>
        <v>1</v>
      </c>
      <c r="DU422" s="55" t="n">
        <f aca="false">IF(DT422=2,2,IF(AND(DT422=10,DT744=1),11,DT422))</f>
        <v>1</v>
      </c>
      <c r="DV422" s="55" t="n">
        <f aca="false">IF(DU422=2,2,IF(AND(DU422=11,DU745=1),12,DU422))</f>
        <v>1</v>
      </c>
      <c r="DW422" s="55" t="n">
        <f aca="false">IF(DV422=2,2,IF(AND(DV422=12,DV746=1),13,DV422))</f>
        <v>1</v>
      </c>
      <c r="DX422" s="55" t="n">
        <f aca="false">IF(DW422=2,2,IF(AND(DW422=13,DW747=1),14,DW422))</f>
        <v>1</v>
      </c>
      <c r="DY422" s="55" t="n">
        <f aca="false">IF(DX422=2,2,IF(AND(DX422=14,DX748=1),15,DX422))</f>
        <v>1</v>
      </c>
      <c r="DZ422" s="55" t="n">
        <f aca="false">IF(DY422=2,2,IF(AND(DY422=15,DY749=1),16,DY422))</f>
        <v>1</v>
      </c>
      <c r="EA422" s="55" t="n">
        <f aca="false">IF(DZ422=2,2,IF(AND(DZ422=16,DZ750=1),17,DZ422))</f>
        <v>1</v>
      </c>
      <c r="EB422" s="55" t="n">
        <f aca="false">IF(EA422=2,2,IF(AND(EA422=17,EA751=1),18,EA422))</f>
        <v>1</v>
      </c>
      <c r="EC422" s="213" t="n">
        <f aca="false">IF(EB422=2,2,IF(AND(EB422=18,EB752=1),19,EB422))</f>
        <v>1</v>
      </c>
      <c r="ED422" s="214" t="n">
        <f aca="false">IF(EC422=2,DK422,IF(EC422=3,(DK422+DK423),IF(EC422=4,(DK422+DK423+DK424),IF(EC422=5,(DK422+DK423+DK424+DK737),IF(EC422=6,(DK422+DK423+DK424+DK737+DK739),IF(EC422=7,(DK422+DK423+DK424+DK737+DK739+DK740),0))))))</f>
        <v>0</v>
      </c>
      <c r="EE422" s="215" t="n">
        <f aca="false">IF(EC422=8,(DK422+DK423+DK424+DK737+DK739+DK740+DK741),IF(EC422=9,(DK422+DK423+DK424+DK737+DK739+DK740+DK741+DK742),IF(EC422=10,(DK422+DK423+DK424+DK737+DK739+DK740+DK741+DK742+DK743),IF(EC422=11,(DK422+DK423+DK424+DK737+DK739+DK740+DK741+DK742+DK743+DK744),IF(EC422=12,(DK422+DK423+DK424+DK737+DK739+DK740+DK741+DK742+DK743+DK744+DK745),IF(EC422=13,(DK422+DK423+DK424+DK737+DK739+DK740+DK741+DK742+DK743+DK744+DK745+#REF!),0))))))</f>
        <v>0</v>
      </c>
      <c r="EF422" s="215" t="n">
        <f aca="false">IF(EC422=14,SUM(DK422:DK745),IF(EC422=15,SUM(DK422:DK745),IF(EC422=16,SUM(DK422:DK745),IF(EC422=17,SUM(DK422:DK745),IF(EC422=18,SUM(DK422:DK745),IF(EC422=19,SUM(DK422:DK745),0))))))</f>
        <v>0</v>
      </c>
      <c r="EG422" s="216" t="n">
        <f aca="false">ED422+EE422+EF422</f>
        <v>0</v>
      </c>
      <c r="EH422" s="215"/>
      <c r="EI422" s="216"/>
      <c r="EJ422" s="113" t="n">
        <f aca="false">EG422+EI422</f>
        <v>0</v>
      </c>
      <c r="EK422" s="113"/>
      <c r="EL422" s="113"/>
      <c r="EM422" s="113"/>
      <c r="EN422" s="113"/>
    </row>
    <row r="423" s="16" customFormat="true" ht="27" hidden="false" customHeight="true" outlineLevel="0" collapsed="false">
      <c r="B423" s="164" t="str">
        <f aca="false">IF(M423&gt;0,"Wypełnione","")</f>
        <v/>
      </c>
      <c r="C423" s="165" t="str">
        <f aca="false">IF(AU423=1,SUM(AU$11:AU423),"")</f>
        <v/>
      </c>
      <c r="D423" s="166"/>
      <c r="E423" s="167"/>
      <c r="F423" s="168"/>
      <c r="G423" s="169"/>
      <c r="H423" s="170"/>
      <c r="I423" s="168"/>
      <c r="J423" s="169"/>
      <c r="K423" s="170"/>
      <c r="L423" s="171"/>
      <c r="M423" s="172"/>
      <c r="N423" s="173"/>
      <c r="O423" s="173"/>
      <c r="P423" s="174"/>
      <c r="Q423" s="175"/>
      <c r="R423" s="175"/>
      <c r="S423" s="175"/>
      <c r="T423" s="175"/>
      <c r="U423" s="176"/>
      <c r="V423" s="177"/>
      <c r="W423" s="178"/>
      <c r="X423" s="178"/>
      <c r="Y423" s="178"/>
      <c r="Z423" s="178"/>
      <c r="AA423" s="178"/>
      <c r="AB423" s="178"/>
      <c r="AC423" s="178"/>
      <c r="AD423" s="178"/>
      <c r="AE423" s="179"/>
      <c r="AF423" s="180"/>
      <c r="AG423" s="177"/>
      <c r="AH423" s="178"/>
      <c r="AI423" s="181"/>
      <c r="AJ423" s="182"/>
      <c r="AK423" s="169"/>
      <c r="AL423" s="183"/>
      <c r="AM423" s="184"/>
      <c r="AN423" s="184"/>
      <c r="AO423" s="183"/>
      <c r="AP423" s="185"/>
      <c r="AQ423" s="186" t="str">
        <f aca="false">IF(BG423+BJ423&gt;0,"Wpisz miarę.","")</f>
        <v/>
      </c>
      <c r="AR423" s="187" t="n">
        <v>25</v>
      </c>
      <c r="AU423" s="188" t="n">
        <f aca="false">AW423</f>
        <v>0</v>
      </c>
      <c r="AV423" s="189" t="b">
        <f aca="false">ISNONTEXT(D423)</f>
        <v>1</v>
      </c>
      <c r="AW423" s="55" t="n">
        <f aca="false">IF(AV423=TRUE(),0,1)</f>
        <v>0</v>
      </c>
      <c r="AX423" s="190" t="n">
        <f aca="false">IF(D423=0,1,COUNTIF(D$12:D$401,D423))</f>
        <v>1</v>
      </c>
      <c r="AY423" s="191" t="n">
        <f aca="false">IF(AX423&gt;1,1,0)</f>
        <v>0</v>
      </c>
      <c r="BD423" s="193"/>
      <c r="BE423" s="193"/>
      <c r="BG423" s="194" t="n">
        <f aca="false">IF(AND(BH423&gt;0,BI423=0),1,0)</f>
        <v>0</v>
      </c>
      <c r="BH423" s="195" t="n">
        <f aca="false">AE423</f>
        <v>0</v>
      </c>
      <c r="BI423" s="187" t="n">
        <f aca="false">AF423</f>
        <v>0</v>
      </c>
      <c r="BJ423" s="194" t="n">
        <f aca="false">IF(AND(BK423&gt;0,BL423=0),1,0)</f>
        <v>0</v>
      </c>
      <c r="BK423" s="195" t="n">
        <f aca="false">AJ423</f>
        <v>0</v>
      </c>
      <c r="BL423" s="187" t="n">
        <f aca="false">AK423</f>
        <v>0</v>
      </c>
      <c r="BN423" s="196" t="n">
        <f aca="false">IF(P423&gt;0,1,0)</f>
        <v>0</v>
      </c>
      <c r="BO423" s="196" t="n">
        <f aca="false">IF(Q423&gt;0,1,0)</f>
        <v>0</v>
      </c>
      <c r="BP423" s="196" t="n">
        <f aca="false">IF(R423&gt;0,1,0)</f>
        <v>0</v>
      </c>
      <c r="BQ423" s="196" t="n">
        <f aca="false">IF(S423&gt;0,1,0)</f>
        <v>0</v>
      </c>
      <c r="BR423" s="196" t="n">
        <f aca="false">IF(T423&gt;0,1,0)</f>
        <v>0</v>
      </c>
      <c r="BS423" s="196" t="n">
        <f aca="false">IF(U423&gt;0,1,0)</f>
        <v>0</v>
      </c>
      <c r="BT423" s="197" t="n">
        <f aca="false">IF(SUM(BN423:BS423)&lt;=1,0,164)</f>
        <v>0</v>
      </c>
      <c r="CA423" s="27"/>
      <c r="CB423" s="199" t="str">
        <f aca="false">IF(ROUND(EJ423,2)=0,"",ROUND((K423-EJ423),2))</f>
        <v/>
      </c>
      <c r="CC423" s="200" t="str">
        <f aca="false">IF(CB423=0,"OK.",IF(CB423="","","Popraw  ;)"))</f>
        <v/>
      </c>
      <c r="CD423" s="201" t="str">
        <f aca="false">IF(ROWS(AP423:AP424)&gt;2,"Pamiętaj o wpisaniu WYPEŁNIONE do kol. z Filtrem","")</f>
        <v/>
      </c>
      <c r="CE423" s="217"/>
      <c r="CF423" s="218"/>
      <c r="CG423" s="218"/>
      <c r="CH423" s="218"/>
      <c r="CI423" s="220"/>
      <c r="CJ423" s="27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05" t="b">
        <f aca="false">ISNUMBER(D423)</f>
        <v>0</v>
      </c>
      <c r="CV423" s="206" t="b">
        <f aca="false">ISBLANK(D423)</f>
        <v>1</v>
      </c>
      <c r="CW423" s="189" t="b">
        <f aca="false">IF(CU423=CV423,FALSE(),TRUE())</f>
        <v>1</v>
      </c>
      <c r="CX423" s="55" t="n">
        <f aca="false">IF(CW423=TRUE(),0,1)</f>
        <v>0</v>
      </c>
      <c r="CY423" s="17"/>
      <c r="CZ423" s="55" t="n">
        <f aca="false">CX423</f>
        <v>0</v>
      </c>
      <c r="DA423" s="208" t="n">
        <f aca="false">IF(CZ423=0,DA422,CZ423)</f>
        <v>1</v>
      </c>
      <c r="DB423" s="161" t="n">
        <f aca="false">IF(DA423=1,1,IF(DA423=10,10,IF(DA423=20,20,10)))</f>
        <v>1</v>
      </c>
      <c r="DC423" s="222"/>
      <c r="DD423" s="208" t="n">
        <f aca="false">IF(DB423=1,1,0)</f>
        <v>1</v>
      </c>
      <c r="DE423" s="209" t="n">
        <f aca="false">DD423*K423</f>
        <v>0</v>
      </c>
      <c r="DF423" s="209" t="n">
        <f aca="false">DD423*M423</f>
        <v>0</v>
      </c>
      <c r="DG423" s="210"/>
      <c r="DH423" s="43"/>
      <c r="DI423" s="211"/>
      <c r="DJ423" s="112"/>
      <c r="DK423" s="162" t="n">
        <f aca="false">IF(DB423=1,M423,0)</f>
        <v>0</v>
      </c>
      <c r="DL423" s="212" t="n">
        <f aca="false">IF(AND(CZ423=1,DD423=1),2,DD423)</f>
        <v>1</v>
      </c>
      <c r="DM423" s="55" t="n">
        <f aca="false">IF(AND(DL423=2,DL424=2),2,IF(AND(DL423=2,DL424=1),3,DL423))</f>
        <v>1</v>
      </c>
      <c r="DN423" s="55" t="n">
        <f aca="false">IF(DM423=2,2,IF(AND(DM423=3,DM425=1),4,DM423))</f>
        <v>1</v>
      </c>
      <c r="DO423" s="55" t="n">
        <f aca="false">IF(DN423=2,2,IF(AND(DN423=4,DN738=1),5,DN423))</f>
        <v>1</v>
      </c>
      <c r="DP423" s="55" t="n">
        <f aca="false">IF(DO423=2,2,IF(AND(DO423=5,DO740=1),6,DO423))</f>
        <v>1</v>
      </c>
      <c r="DQ423" s="55" t="n">
        <f aca="false">IF(DP423=2,2,IF(AND(DP423=6,DP741=1),7,DP423))</f>
        <v>1</v>
      </c>
      <c r="DR423" s="55" t="n">
        <f aca="false">IF(DQ423=2,2,IF(AND(DQ423=7,DQ742=1),8,DQ423))</f>
        <v>1</v>
      </c>
      <c r="DS423" s="55" t="n">
        <f aca="false">IF(DR423=2,2,IF(AND(DR423=8,DR743=1),9,DR423))</f>
        <v>1</v>
      </c>
      <c r="DT423" s="55" t="n">
        <f aca="false">IF(DS423=2,2,IF(AND(DS423=9,DS744=1),10,DS423))</f>
        <v>1</v>
      </c>
      <c r="DU423" s="55" t="n">
        <f aca="false">IF(DT423=2,2,IF(AND(DT423=10,DT745=1),11,DT423))</f>
        <v>1</v>
      </c>
      <c r="DV423" s="55" t="n">
        <f aca="false">IF(DU423=2,2,IF(AND(DU423=11,DU746=1),12,DU423))</f>
        <v>1</v>
      </c>
      <c r="DW423" s="55" t="n">
        <f aca="false">IF(DV423=2,2,IF(AND(DV423=12,DV747=1),13,DV423))</f>
        <v>1</v>
      </c>
      <c r="DX423" s="55" t="n">
        <f aca="false">IF(DW423=2,2,IF(AND(DW423=13,DW748=1),14,DW423))</f>
        <v>1</v>
      </c>
      <c r="DY423" s="55" t="n">
        <f aca="false">IF(DX423=2,2,IF(AND(DX423=14,DX749=1),15,DX423))</f>
        <v>1</v>
      </c>
      <c r="DZ423" s="55" t="n">
        <f aca="false">IF(DY423=2,2,IF(AND(DY423=15,DY750=1),16,DY423))</f>
        <v>1</v>
      </c>
      <c r="EA423" s="55" t="n">
        <f aca="false">IF(DZ423=2,2,IF(AND(DZ423=16,DZ751=1),17,DZ423))</f>
        <v>1</v>
      </c>
      <c r="EB423" s="55" t="n">
        <f aca="false">IF(EA423=2,2,IF(AND(EA423=17,EA752=1),18,EA423))</f>
        <v>1</v>
      </c>
      <c r="EC423" s="213" t="n">
        <f aca="false">IF(EB423=2,2,IF(AND(EB423=18,EB753=1),19,EB423))</f>
        <v>1</v>
      </c>
      <c r="ED423" s="214" t="n">
        <f aca="false">IF(EC423=2,DK423,IF(EC423=3,(DK423+DK424),IF(EC423=4,(DK423+DK424+DK425),IF(EC423=5,(DK423+DK424+DK425+DK738),IF(EC423=6,(DK423+DK424+DK425+DK738+DK740),IF(EC423=7,(DK423+DK424+DK425+DK738+DK740+DK741),0))))))</f>
        <v>0</v>
      </c>
      <c r="EE423" s="215" t="n">
        <f aca="false">IF(EC423=8,(DK423+DK424+DK425+DK738+DK740+DK741+DK742),IF(EC423=9,(DK423+DK424+DK425+DK738+DK740+DK741+DK742+DK743),IF(EC423=10,(DK423+DK424+DK425+DK738+DK740+DK741+DK742+DK743+DK744),IF(EC423=11,(DK423+DK424+DK425+DK738+DK740+DK741+DK742+DK743+DK744+DK745),IF(EC423=12,(DK423+DK424+DK425+DK738+DK740+DK741+DK742+DK743+DK744+DK745+DK746),IF(EC423=13,(DK423+DK424+DK425+DK738+DK740+DK741+DK742+DK743+DK744+DK745+DK746+#REF!),0))))))</f>
        <v>0</v>
      </c>
      <c r="EF423" s="215" t="n">
        <f aca="false">IF(EC423=14,SUM(DK423:DK746),IF(EC423=15,SUM(DK423:DK746),IF(EC423=16,SUM(DK423:DK746),IF(EC423=17,SUM(DK423:DK746),IF(EC423=18,SUM(DK423:DK746),IF(EC423=19,SUM(DK423:DK746),0))))))</f>
        <v>0</v>
      </c>
      <c r="EG423" s="216" t="n">
        <f aca="false">ED423+EE423+EF423</f>
        <v>0</v>
      </c>
      <c r="EH423" s="215"/>
      <c r="EI423" s="216"/>
      <c r="EJ423" s="113" t="n">
        <f aca="false">EG423+EI423</f>
        <v>0</v>
      </c>
      <c r="EK423" s="113"/>
      <c r="EL423" s="113"/>
      <c r="EM423" s="113"/>
      <c r="EN423" s="113"/>
    </row>
    <row r="424" s="16" customFormat="true" ht="27" hidden="false" customHeight="true" outlineLevel="0" collapsed="false">
      <c r="B424" s="164" t="str">
        <f aca="false">IF(M424&gt;0,"Wypełnione","")</f>
        <v/>
      </c>
      <c r="C424" s="165" t="str">
        <f aca="false">IF(AU424=1,SUM(AU$11:AU424),"")</f>
        <v/>
      </c>
      <c r="D424" s="166"/>
      <c r="E424" s="167"/>
      <c r="F424" s="168"/>
      <c r="G424" s="169"/>
      <c r="H424" s="170"/>
      <c r="I424" s="168"/>
      <c r="J424" s="169"/>
      <c r="K424" s="170"/>
      <c r="L424" s="171"/>
      <c r="M424" s="172"/>
      <c r="N424" s="173"/>
      <c r="O424" s="173"/>
      <c r="P424" s="174"/>
      <c r="Q424" s="175"/>
      <c r="R424" s="175"/>
      <c r="S424" s="175"/>
      <c r="T424" s="175"/>
      <c r="U424" s="176"/>
      <c r="V424" s="177"/>
      <c r="W424" s="178"/>
      <c r="X424" s="178"/>
      <c r="Y424" s="178"/>
      <c r="Z424" s="178"/>
      <c r="AA424" s="178"/>
      <c r="AB424" s="178"/>
      <c r="AC424" s="178"/>
      <c r="AD424" s="178"/>
      <c r="AE424" s="179"/>
      <c r="AF424" s="180"/>
      <c r="AG424" s="177"/>
      <c r="AH424" s="178"/>
      <c r="AI424" s="181"/>
      <c r="AJ424" s="182"/>
      <c r="AK424" s="169"/>
      <c r="AL424" s="183"/>
      <c r="AM424" s="184"/>
      <c r="AN424" s="184"/>
      <c r="AO424" s="183"/>
      <c r="AP424" s="185"/>
      <c r="AQ424" s="186" t="str">
        <f aca="false">IF(BG424+BJ424&gt;0,"Wpisz miarę.","")</f>
        <v/>
      </c>
      <c r="AR424" s="187" t="n">
        <v>26</v>
      </c>
      <c r="AU424" s="188" t="n">
        <f aca="false">AW424</f>
        <v>0</v>
      </c>
      <c r="AV424" s="189" t="b">
        <f aca="false">ISNONTEXT(D424)</f>
        <v>1</v>
      </c>
      <c r="AW424" s="55" t="n">
        <f aca="false">IF(AV424=TRUE(),0,1)</f>
        <v>0</v>
      </c>
      <c r="AX424" s="190" t="n">
        <f aca="false">IF(D424=0,1,COUNTIF(D$12:D$401,D424))</f>
        <v>1</v>
      </c>
      <c r="AY424" s="191" t="n">
        <f aca="false">IF(AX424&gt;1,1,0)</f>
        <v>0</v>
      </c>
      <c r="BD424" s="193"/>
      <c r="BE424" s="193"/>
      <c r="BG424" s="194" t="n">
        <f aca="false">IF(AND(BH424&gt;0,BI424=0),1,0)</f>
        <v>0</v>
      </c>
      <c r="BH424" s="195" t="n">
        <f aca="false">AE424</f>
        <v>0</v>
      </c>
      <c r="BI424" s="187" t="n">
        <f aca="false">AF424</f>
        <v>0</v>
      </c>
      <c r="BJ424" s="194" t="n">
        <f aca="false">IF(AND(BK424&gt;0,BL424=0),1,0)</f>
        <v>0</v>
      </c>
      <c r="BK424" s="195" t="n">
        <f aca="false">AJ424</f>
        <v>0</v>
      </c>
      <c r="BL424" s="187" t="n">
        <f aca="false">AK424</f>
        <v>0</v>
      </c>
      <c r="BN424" s="196" t="n">
        <f aca="false">IF(P424&gt;0,1,0)</f>
        <v>0</v>
      </c>
      <c r="BO424" s="196" t="n">
        <f aca="false">IF(Q424&gt;0,1,0)</f>
        <v>0</v>
      </c>
      <c r="BP424" s="196" t="n">
        <f aca="false">IF(R424&gt;0,1,0)</f>
        <v>0</v>
      </c>
      <c r="BQ424" s="196" t="n">
        <f aca="false">IF(S424&gt;0,1,0)</f>
        <v>0</v>
      </c>
      <c r="BR424" s="196" t="n">
        <f aca="false">IF(T424&gt;0,1,0)</f>
        <v>0</v>
      </c>
      <c r="BS424" s="196" t="n">
        <f aca="false">IF(U424&gt;0,1,0)</f>
        <v>0</v>
      </c>
      <c r="BT424" s="197" t="n">
        <f aca="false">IF(SUM(BN424:BS424)&lt;=1,0,164)</f>
        <v>0</v>
      </c>
      <c r="CA424" s="27"/>
      <c r="CB424" s="199" t="str">
        <f aca="false">IF(ROUND(EJ424,2)=0,"",ROUND((K424-EJ424),2))</f>
        <v/>
      </c>
      <c r="CC424" s="200" t="str">
        <f aca="false">IF(CB424=0,"OK.",IF(CB424="","","Popraw  ;)"))</f>
        <v/>
      </c>
      <c r="CD424" s="201" t="str">
        <f aca="false">IF(ROWS(AP424:AP425)&gt;2,"Pamiętaj o wpisaniu WYPEŁNIONE do kol. z Filtrem","")</f>
        <v/>
      </c>
      <c r="CE424" s="217"/>
      <c r="CF424" s="218"/>
      <c r="CG424" s="218"/>
      <c r="CH424" s="218"/>
      <c r="CI424" s="220"/>
      <c r="CJ424" s="27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05" t="b">
        <f aca="false">ISNUMBER(D424)</f>
        <v>0</v>
      </c>
      <c r="CV424" s="206" t="b">
        <f aca="false">ISBLANK(D424)</f>
        <v>1</v>
      </c>
      <c r="CW424" s="189" t="b">
        <f aca="false">IF(CU424=CV424,FALSE(),TRUE())</f>
        <v>1</v>
      </c>
      <c r="CX424" s="55" t="n">
        <f aca="false">IF(CW424=TRUE(),0,1)</f>
        <v>0</v>
      </c>
      <c r="CY424" s="17"/>
      <c r="CZ424" s="55" t="n">
        <f aca="false">CX424</f>
        <v>0</v>
      </c>
      <c r="DA424" s="208" t="n">
        <f aca="false">IF(CZ424=0,DA423,CZ424)</f>
        <v>1</v>
      </c>
      <c r="DB424" s="161" t="n">
        <f aca="false">IF(DA424=1,1,IF(DA424=10,10,IF(DA424=20,20,10)))</f>
        <v>1</v>
      </c>
      <c r="DC424" s="222"/>
      <c r="DD424" s="208" t="n">
        <f aca="false">IF(DB424=1,1,0)</f>
        <v>1</v>
      </c>
      <c r="DE424" s="209" t="n">
        <f aca="false">DD424*K424</f>
        <v>0</v>
      </c>
      <c r="DF424" s="209" t="n">
        <f aca="false">DD424*M424</f>
        <v>0</v>
      </c>
      <c r="DG424" s="210"/>
      <c r="DH424" s="43"/>
      <c r="DI424" s="211"/>
      <c r="DJ424" s="112"/>
      <c r="DK424" s="162" t="n">
        <f aca="false">IF(DB424=1,M424,0)</f>
        <v>0</v>
      </c>
      <c r="DL424" s="212" t="n">
        <f aca="false">IF(AND(CZ424=1,DD424=1),2,DD424)</f>
        <v>1</v>
      </c>
      <c r="DM424" s="55" t="n">
        <f aca="false">IF(AND(DL424=2,DL425=2),2,IF(AND(DL424=2,DL425=1),3,DL424))</f>
        <v>1</v>
      </c>
      <c r="DN424" s="55" t="n">
        <f aca="false">IF(DM424=2,2,IF(AND(DM424=3,DM426=1),4,DM424))</f>
        <v>1</v>
      </c>
      <c r="DO424" s="55" t="n">
        <f aca="false">IF(DN424=2,2,IF(AND(DN424=4,DN739=1),5,DN424))</f>
        <v>1</v>
      </c>
      <c r="DP424" s="55" t="n">
        <f aca="false">IF(DO424=2,2,IF(AND(DO424=5,DO741=1),6,DO424))</f>
        <v>1</v>
      </c>
      <c r="DQ424" s="55" t="n">
        <f aca="false">IF(DP424=2,2,IF(AND(DP424=6,DP742=1),7,DP424))</f>
        <v>1</v>
      </c>
      <c r="DR424" s="55" t="n">
        <f aca="false">IF(DQ424=2,2,IF(AND(DQ424=7,DQ743=1),8,DQ424))</f>
        <v>1</v>
      </c>
      <c r="DS424" s="55" t="n">
        <f aca="false">IF(DR424=2,2,IF(AND(DR424=8,DR744=1),9,DR424))</f>
        <v>1</v>
      </c>
      <c r="DT424" s="55" t="n">
        <f aca="false">IF(DS424=2,2,IF(AND(DS424=9,DS745=1),10,DS424))</f>
        <v>1</v>
      </c>
      <c r="DU424" s="55" t="n">
        <f aca="false">IF(DT424=2,2,IF(AND(DT424=10,DT746=1),11,DT424))</f>
        <v>1</v>
      </c>
      <c r="DV424" s="55" t="n">
        <f aca="false">IF(DU424=2,2,IF(AND(DU424=11,DU747=1),12,DU424))</f>
        <v>1</v>
      </c>
      <c r="DW424" s="55" t="n">
        <f aca="false">IF(DV424=2,2,IF(AND(DV424=12,DV748=1),13,DV424))</f>
        <v>1</v>
      </c>
      <c r="DX424" s="55" t="n">
        <f aca="false">IF(DW424=2,2,IF(AND(DW424=13,DW749=1),14,DW424))</f>
        <v>1</v>
      </c>
      <c r="DY424" s="55" t="n">
        <f aca="false">IF(DX424=2,2,IF(AND(DX424=14,DX750=1),15,DX424))</f>
        <v>1</v>
      </c>
      <c r="DZ424" s="55" t="n">
        <f aca="false">IF(DY424=2,2,IF(AND(DY424=15,DY751=1),16,DY424))</f>
        <v>1</v>
      </c>
      <c r="EA424" s="55" t="n">
        <f aca="false">IF(DZ424=2,2,IF(AND(DZ424=16,DZ752=1),17,DZ424))</f>
        <v>1</v>
      </c>
      <c r="EB424" s="55" t="n">
        <f aca="false">IF(EA424=2,2,IF(AND(EA424=17,EA753=1),18,EA424))</f>
        <v>1</v>
      </c>
      <c r="EC424" s="213" t="n">
        <f aca="false">IF(EB424=2,2,IF(AND(EB424=18,EB754=1),19,EB424))</f>
        <v>1</v>
      </c>
      <c r="ED424" s="214" t="n">
        <f aca="false">IF(EC424=2,DK424,IF(EC424=3,(DK424+DK425),IF(EC424=4,(DK424+DK425+DK426),IF(EC424=5,(DK424+DK425+DK426+DK739),IF(EC424=6,(DK424+DK425+DK426+DK739+DK741),IF(EC424=7,(DK424+DK425+DK426+DK739+DK741+DK742),0))))))</f>
        <v>0</v>
      </c>
      <c r="EE424" s="215" t="n">
        <f aca="false">IF(EC424=8,(DK424+DK425+DK426+DK739+DK741+DK742+DK743),IF(EC424=9,(DK424+DK425+DK426+DK739+DK741+DK742+DK743+DK744),IF(EC424=10,(DK424+DK425+DK426+DK739+DK741+DK742+DK743+DK744+DK745),IF(EC424=11,(DK424+DK425+DK426+DK739+DK741+DK742+DK743+DK744+DK745+DK746),IF(EC424=12,(DK424+DK425+DK426+DK739+DK741+DK742+DK743+DK744+DK745+DK746+DK747),IF(EC424=13,(DK424+DK425+DK426+DK739+DK741+DK742+DK743+DK744+DK745+DK746+DK747+#REF!),0))))))</f>
        <v>0</v>
      </c>
      <c r="EF424" s="215" t="n">
        <f aca="false">IF(EC424=14,SUM(DK424:DK747),IF(EC424=15,SUM(DK424:DK747),IF(EC424=16,SUM(DK424:DK747),IF(EC424=17,SUM(DK424:DK747),IF(EC424=18,SUM(DK424:DK747),IF(EC424=19,SUM(DK424:DK747),0))))))</f>
        <v>0</v>
      </c>
      <c r="EG424" s="216" t="n">
        <f aca="false">ED424+EE424+EF424</f>
        <v>0</v>
      </c>
      <c r="EH424" s="215"/>
      <c r="EI424" s="216"/>
      <c r="EJ424" s="113" t="n">
        <f aca="false">EG424+EI424</f>
        <v>0</v>
      </c>
      <c r="EK424" s="113"/>
      <c r="EL424" s="113"/>
      <c r="EM424" s="113"/>
      <c r="EN424" s="113"/>
    </row>
    <row r="425" s="16" customFormat="true" ht="27" hidden="false" customHeight="true" outlineLevel="0" collapsed="false">
      <c r="B425" s="164" t="str">
        <f aca="false">IF(M425&gt;0,"Wypełnione","")</f>
        <v/>
      </c>
      <c r="C425" s="165" t="str">
        <f aca="false">IF(AU425=1,SUM(AU$11:AU425),"")</f>
        <v/>
      </c>
      <c r="D425" s="166"/>
      <c r="E425" s="167"/>
      <c r="F425" s="168"/>
      <c r="G425" s="169"/>
      <c r="H425" s="170"/>
      <c r="I425" s="168"/>
      <c r="J425" s="169"/>
      <c r="K425" s="170"/>
      <c r="L425" s="171"/>
      <c r="M425" s="172"/>
      <c r="N425" s="173"/>
      <c r="O425" s="173"/>
      <c r="P425" s="174"/>
      <c r="Q425" s="175"/>
      <c r="R425" s="175"/>
      <c r="S425" s="175"/>
      <c r="T425" s="175"/>
      <c r="U425" s="176"/>
      <c r="V425" s="177"/>
      <c r="W425" s="178"/>
      <c r="X425" s="178"/>
      <c r="Y425" s="178"/>
      <c r="Z425" s="178"/>
      <c r="AA425" s="178"/>
      <c r="AB425" s="178"/>
      <c r="AC425" s="178"/>
      <c r="AD425" s="178"/>
      <c r="AE425" s="179"/>
      <c r="AF425" s="180"/>
      <c r="AG425" s="177"/>
      <c r="AH425" s="178"/>
      <c r="AI425" s="181"/>
      <c r="AJ425" s="182"/>
      <c r="AK425" s="169"/>
      <c r="AL425" s="183"/>
      <c r="AM425" s="184"/>
      <c r="AN425" s="184"/>
      <c r="AO425" s="183"/>
      <c r="AP425" s="185"/>
      <c r="AQ425" s="186" t="str">
        <f aca="false">IF(BG425+BJ425&gt;0,"Wpisz miarę.","")</f>
        <v/>
      </c>
      <c r="AR425" s="187" t="n">
        <v>27</v>
      </c>
      <c r="AU425" s="188" t="n">
        <f aca="false">AW425</f>
        <v>0</v>
      </c>
      <c r="AV425" s="189" t="b">
        <f aca="false">ISNONTEXT(D425)</f>
        <v>1</v>
      </c>
      <c r="AW425" s="55" t="n">
        <f aca="false">IF(AV425=TRUE(),0,1)</f>
        <v>0</v>
      </c>
      <c r="AX425" s="190" t="n">
        <f aca="false">IF(D425=0,1,COUNTIF(D$12:D$401,D425))</f>
        <v>1</v>
      </c>
      <c r="AY425" s="191" t="n">
        <f aca="false">IF(AX425&gt;1,1,0)</f>
        <v>0</v>
      </c>
      <c r="BD425" s="193"/>
      <c r="BE425" s="193"/>
      <c r="BG425" s="194" t="n">
        <f aca="false">IF(AND(BH425&gt;0,BI425=0),1,0)</f>
        <v>0</v>
      </c>
      <c r="BH425" s="195" t="n">
        <f aca="false">AE425</f>
        <v>0</v>
      </c>
      <c r="BI425" s="187" t="n">
        <f aca="false">AF425</f>
        <v>0</v>
      </c>
      <c r="BJ425" s="194" t="n">
        <f aca="false">IF(AND(BK425&gt;0,BL425=0),1,0)</f>
        <v>0</v>
      </c>
      <c r="BK425" s="195" t="n">
        <f aca="false">AJ425</f>
        <v>0</v>
      </c>
      <c r="BL425" s="187" t="n">
        <f aca="false">AK425</f>
        <v>0</v>
      </c>
      <c r="BN425" s="196" t="n">
        <f aca="false">IF(P425&gt;0,1,0)</f>
        <v>0</v>
      </c>
      <c r="BO425" s="196" t="n">
        <f aca="false">IF(Q425&gt;0,1,0)</f>
        <v>0</v>
      </c>
      <c r="BP425" s="196" t="n">
        <f aca="false">IF(R425&gt;0,1,0)</f>
        <v>0</v>
      </c>
      <c r="BQ425" s="196" t="n">
        <f aca="false">IF(S425&gt;0,1,0)</f>
        <v>0</v>
      </c>
      <c r="BR425" s="196" t="n">
        <f aca="false">IF(T425&gt;0,1,0)</f>
        <v>0</v>
      </c>
      <c r="BS425" s="196" t="n">
        <f aca="false">IF(U425&gt;0,1,0)</f>
        <v>0</v>
      </c>
      <c r="BT425" s="197" t="n">
        <f aca="false">IF(SUM(BN425:BS425)&lt;=1,0,164)</f>
        <v>0</v>
      </c>
      <c r="CA425" s="27"/>
      <c r="CB425" s="199" t="str">
        <f aca="false">IF(ROUND(EJ425,2)=0,"",ROUND((K425-EJ425),2))</f>
        <v/>
      </c>
      <c r="CC425" s="200" t="str">
        <f aca="false">IF(CB425=0,"OK.",IF(CB425="","","Popraw  ;)"))</f>
        <v/>
      </c>
      <c r="CD425" s="201" t="str">
        <f aca="false">IF(ROWS(AP425:AP426)&gt;2,"Pamiętaj o wpisaniu WYPEŁNIONE do kol. z Filtrem","")</f>
        <v/>
      </c>
      <c r="CE425" s="217"/>
      <c r="CF425" s="218"/>
      <c r="CG425" s="218"/>
      <c r="CH425" s="218"/>
      <c r="CI425" s="220"/>
      <c r="CJ425" s="27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05" t="b">
        <f aca="false">ISNUMBER(D425)</f>
        <v>0</v>
      </c>
      <c r="CV425" s="206" t="b">
        <f aca="false">ISBLANK(D425)</f>
        <v>1</v>
      </c>
      <c r="CW425" s="189" t="b">
        <f aca="false">IF(CU425=CV425,FALSE(),TRUE())</f>
        <v>1</v>
      </c>
      <c r="CX425" s="55" t="n">
        <f aca="false">IF(CW425=TRUE(),0,1)</f>
        <v>0</v>
      </c>
      <c r="CY425" s="17"/>
      <c r="CZ425" s="55" t="n">
        <f aca="false">CX425</f>
        <v>0</v>
      </c>
      <c r="DA425" s="208" t="n">
        <f aca="false">IF(CZ425=0,DA424,CZ425)</f>
        <v>1</v>
      </c>
      <c r="DB425" s="161" t="n">
        <f aca="false">IF(DA425=1,1,IF(DA425=10,10,IF(DA425=20,20,10)))</f>
        <v>1</v>
      </c>
      <c r="DC425" s="222"/>
      <c r="DD425" s="208" t="n">
        <f aca="false">IF(DB425=1,1,0)</f>
        <v>1</v>
      </c>
      <c r="DE425" s="209" t="n">
        <f aca="false">DD425*K425</f>
        <v>0</v>
      </c>
      <c r="DF425" s="209" t="n">
        <f aca="false">DD425*M425</f>
        <v>0</v>
      </c>
      <c r="DG425" s="210"/>
      <c r="DH425" s="43"/>
      <c r="DI425" s="211"/>
      <c r="DJ425" s="112"/>
      <c r="DK425" s="162" t="n">
        <f aca="false">IF(DB425=1,M425,0)</f>
        <v>0</v>
      </c>
      <c r="DL425" s="212" t="n">
        <f aca="false">IF(AND(CZ425=1,DD425=1),2,DD425)</f>
        <v>1</v>
      </c>
      <c r="DM425" s="55" t="n">
        <f aca="false">IF(AND(DL425=2,DL426=2),2,IF(AND(DL425=2,DL426=1),3,DL425))</f>
        <v>1</v>
      </c>
      <c r="DN425" s="55" t="n">
        <f aca="false">IF(DM425=2,2,IF(AND(DM425=3,DM427=1),4,DM425))</f>
        <v>1</v>
      </c>
      <c r="DO425" s="55" t="n">
        <f aca="false">IF(DN425=2,2,IF(AND(DN425=4,DN740=1),5,DN425))</f>
        <v>1</v>
      </c>
      <c r="DP425" s="55" t="n">
        <f aca="false">IF(DO425=2,2,IF(AND(DO425=5,DO742=1),6,DO425))</f>
        <v>1</v>
      </c>
      <c r="DQ425" s="55" t="n">
        <f aca="false">IF(DP425=2,2,IF(AND(DP425=6,DP743=1),7,DP425))</f>
        <v>1</v>
      </c>
      <c r="DR425" s="55" t="n">
        <f aca="false">IF(DQ425=2,2,IF(AND(DQ425=7,DQ744=1),8,DQ425))</f>
        <v>1</v>
      </c>
      <c r="DS425" s="55" t="n">
        <f aca="false">IF(DR425=2,2,IF(AND(DR425=8,DR745=1),9,DR425))</f>
        <v>1</v>
      </c>
      <c r="DT425" s="55" t="n">
        <f aca="false">IF(DS425=2,2,IF(AND(DS425=9,DS746=1),10,DS425))</f>
        <v>1</v>
      </c>
      <c r="DU425" s="55" t="n">
        <f aca="false">IF(DT425=2,2,IF(AND(DT425=10,DT747=1),11,DT425))</f>
        <v>1</v>
      </c>
      <c r="DV425" s="55" t="n">
        <f aca="false">IF(DU425=2,2,IF(AND(DU425=11,DU748=1),12,DU425))</f>
        <v>1</v>
      </c>
      <c r="DW425" s="55" t="n">
        <f aca="false">IF(DV425=2,2,IF(AND(DV425=12,DV749=1),13,DV425))</f>
        <v>1</v>
      </c>
      <c r="DX425" s="55" t="n">
        <f aca="false">IF(DW425=2,2,IF(AND(DW425=13,DW750=1),14,DW425))</f>
        <v>1</v>
      </c>
      <c r="DY425" s="55" t="n">
        <f aca="false">IF(DX425=2,2,IF(AND(DX425=14,DX751=1),15,DX425))</f>
        <v>1</v>
      </c>
      <c r="DZ425" s="55" t="n">
        <f aca="false">IF(DY425=2,2,IF(AND(DY425=15,DY752=1),16,DY425))</f>
        <v>1</v>
      </c>
      <c r="EA425" s="55" t="n">
        <f aca="false">IF(DZ425=2,2,IF(AND(DZ425=16,DZ753=1),17,DZ425))</f>
        <v>1</v>
      </c>
      <c r="EB425" s="55" t="n">
        <f aca="false">IF(EA425=2,2,IF(AND(EA425=17,EA754=1),18,EA425))</f>
        <v>1</v>
      </c>
      <c r="EC425" s="213" t="n">
        <f aca="false">IF(EB425=2,2,IF(AND(EB425=18,EB755=1),19,EB425))</f>
        <v>1</v>
      </c>
      <c r="ED425" s="214" t="n">
        <f aca="false">IF(EC425=2,DK425,IF(EC425=3,(DK425+DK426),IF(EC425=4,(DK425+DK426+DK427),IF(EC425=5,(DK425+DK426+DK427+DK740),IF(EC425=6,(DK425+DK426+DK427+DK740+DK742),IF(EC425=7,(DK425+DK426+DK427+DK740+DK742+DK743),0))))))</f>
        <v>0</v>
      </c>
      <c r="EE425" s="215" t="n">
        <f aca="false">IF(EC425=8,(DK425+DK426+DK427+DK740+DK742+DK743+DK744),IF(EC425=9,(DK425+DK426+DK427+DK740+DK742+DK743+DK744+DK745),IF(EC425=10,(DK425+DK426+DK427+DK740+DK742+DK743+DK744+DK745+DK746),IF(EC425=11,(DK425+DK426+DK427+DK740+DK742+DK743+DK744+DK745+DK746+DK747),IF(EC425=12,(DK425+DK426+DK427+DK740+DK742+DK743+DK744+DK745+DK746+DK747+DK748),IF(EC425=13,(DK425+DK426+DK427+DK740+DK742+DK743+DK744+DK745+DK746+DK747+DK748+#REF!),0))))))</f>
        <v>0</v>
      </c>
      <c r="EF425" s="215" t="n">
        <f aca="false">IF(EC425=14,SUM(DK425:DK748),IF(EC425=15,SUM(DK425:DK748),IF(EC425=16,SUM(DK425:DK748),IF(EC425=17,SUM(DK425:DK748),IF(EC425=18,SUM(DK425:DK748),IF(EC425=19,SUM(DK425:DK748),0))))))</f>
        <v>0</v>
      </c>
      <c r="EG425" s="216" t="n">
        <f aca="false">ED425+EE425+EF425</f>
        <v>0</v>
      </c>
      <c r="EH425" s="215"/>
      <c r="EI425" s="216"/>
      <c r="EJ425" s="113" t="n">
        <f aca="false">EG425+EI425</f>
        <v>0</v>
      </c>
      <c r="EK425" s="113"/>
      <c r="EL425" s="113"/>
      <c r="EM425" s="113"/>
      <c r="EN425" s="113"/>
    </row>
    <row r="426" s="16" customFormat="true" ht="27" hidden="false" customHeight="true" outlineLevel="0" collapsed="false">
      <c r="B426" s="164" t="str">
        <f aca="false">IF(M426&gt;0,"Wypełnione","")</f>
        <v/>
      </c>
      <c r="C426" s="165" t="str">
        <f aca="false">IF(AU426=1,SUM(AU$11:AU426),"")</f>
        <v/>
      </c>
      <c r="D426" s="166"/>
      <c r="E426" s="167"/>
      <c r="F426" s="168"/>
      <c r="G426" s="169"/>
      <c r="H426" s="170"/>
      <c r="I426" s="168"/>
      <c r="J426" s="169"/>
      <c r="K426" s="170"/>
      <c r="L426" s="171"/>
      <c r="M426" s="172"/>
      <c r="N426" s="173"/>
      <c r="O426" s="173"/>
      <c r="P426" s="174"/>
      <c r="Q426" s="175"/>
      <c r="R426" s="175"/>
      <c r="S426" s="175"/>
      <c r="T426" s="175"/>
      <c r="U426" s="176"/>
      <c r="V426" s="177"/>
      <c r="W426" s="178"/>
      <c r="X426" s="178"/>
      <c r="Y426" s="178"/>
      <c r="Z426" s="178"/>
      <c r="AA426" s="178"/>
      <c r="AB426" s="178"/>
      <c r="AC426" s="178"/>
      <c r="AD426" s="178"/>
      <c r="AE426" s="179"/>
      <c r="AF426" s="180"/>
      <c r="AG426" s="177"/>
      <c r="AH426" s="178"/>
      <c r="AI426" s="181"/>
      <c r="AJ426" s="182"/>
      <c r="AK426" s="169"/>
      <c r="AL426" s="183"/>
      <c r="AM426" s="184"/>
      <c r="AN426" s="184"/>
      <c r="AO426" s="183"/>
      <c r="AP426" s="185"/>
      <c r="AQ426" s="186" t="str">
        <f aca="false">IF(BG426+BJ426&gt;0,"Wpisz miarę.","")</f>
        <v/>
      </c>
      <c r="AR426" s="187" t="n">
        <v>28</v>
      </c>
      <c r="AU426" s="188" t="n">
        <f aca="false">AW426</f>
        <v>0</v>
      </c>
      <c r="AV426" s="189" t="b">
        <f aca="false">ISNONTEXT(D426)</f>
        <v>1</v>
      </c>
      <c r="AW426" s="55" t="n">
        <f aca="false">IF(AV426=TRUE(),0,1)</f>
        <v>0</v>
      </c>
      <c r="AX426" s="190" t="n">
        <f aca="false">IF(D426=0,1,COUNTIF(D$12:D$401,D426))</f>
        <v>1</v>
      </c>
      <c r="AY426" s="191" t="n">
        <f aca="false">IF(AX426&gt;1,1,0)</f>
        <v>0</v>
      </c>
      <c r="BD426" s="193"/>
      <c r="BE426" s="193"/>
      <c r="BG426" s="194" t="n">
        <f aca="false">IF(AND(BH426&gt;0,BI426=0),1,0)</f>
        <v>0</v>
      </c>
      <c r="BH426" s="195" t="n">
        <f aca="false">AE426</f>
        <v>0</v>
      </c>
      <c r="BI426" s="187" t="n">
        <f aca="false">AF426</f>
        <v>0</v>
      </c>
      <c r="BJ426" s="194" t="n">
        <f aca="false">IF(AND(BK426&gt;0,BL426=0),1,0)</f>
        <v>0</v>
      </c>
      <c r="BK426" s="195" t="n">
        <f aca="false">AJ426</f>
        <v>0</v>
      </c>
      <c r="BL426" s="187" t="n">
        <f aca="false">AK426</f>
        <v>0</v>
      </c>
      <c r="BN426" s="196" t="n">
        <f aca="false">IF(P426&gt;0,1,0)</f>
        <v>0</v>
      </c>
      <c r="BO426" s="196" t="n">
        <f aca="false">IF(Q426&gt;0,1,0)</f>
        <v>0</v>
      </c>
      <c r="BP426" s="196" t="n">
        <f aca="false">IF(R426&gt;0,1,0)</f>
        <v>0</v>
      </c>
      <c r="BQ426" s="196" t="n">
        <f aca="false">IF(S426&gt;0,1,0)</f>
        <v>0</v>
      </c>
      <c r="BR426" s="196" t="n">
        <f aca="false">IF(T426&gt;0,1,0)</f>
        <v>0</v>
      </c>
      <c r="BS426" s="196" t="n">
        <f aca="false">IF(U426&gt;0,1,0)</f>
        <v>0</v>
      </c>
      <c r="BT426" s="197" t="n">
        <f aca="false">IF(SUM(BN426:BS426)&lt;=1,0,164)</f>
        <v>0</v>
      </c>
      <c r="CA426" s="27"/>
      <c r="CB426" s="199" t="str">
        <f aca="false">IF(ROUND(EJ426,2)=0,"",ROUND((K426-EJ426),2))</f>
        <v/>
      </c>
      <c r="CC426" s="200" t="str">
        <f aca="false">IF(CB426=0,"OK.",IF(CB426="","","Popraw  ;)"))</f>
        <v/>
      </c>
      <c r="CD426" s="201" t="str">
        <f aca="false">IF(ROWS(AP426:AP427)&gt;2,"Pamiętaj o wpisaniu WYPEŁNIONE do kol. z Filtrem","")</f>
        <v/>
      </c>
      <c r="CE426" s="217"/>
      <c r="CF426" s="218"/>
      <c r="CG426" s="218"/>
      <c r="CH426" s="218"/>
      <c r="CI426" s="220"/>
      <c r="CJ426" s="27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05" t="b">
        <f aca="false">ISNUMBER(D426)</f>
        <v>0</v>
      </c>
      <c r="CV426" s="206" t="b">
        <f aca="false">ISBLANK(D426)</f>
        <v>1</v>
      </c>
      <c r="CW426" s="189" t="b">
        <f aca="false">IF(CU426=CV426,FALSE(),TRUE())</f>
        <v>1</v>
      </c>
      <c r="CX426" s="55" t="n">
        <f aca="false">IF(CW426=TRUE(),0,1)</f>
        <v>0</v>
      </c>
      <c r="CY426" s="17"/>
      <c r="CZ426" s="55" t="n">
        <f aca="false">CX426</f>
        <v>0</v>
      </c>
      <c r="DA426" s="208" t="n">
        <f aca="false">IF(CZ426=0,DA425,CZ426)</f>
        <v>1</v>
      </c>
      <c r="DB426" s="161" t="n">
        <f aca="false">IF(DA426=1,1,IF(DA426=10,10,IF(DA426=20,20,10)))</f>
        <v>1</v>
      </c>
      <c r="DC426" s="222"/>
      <c r="DD426" s="208" t="n">
        <f aca="false">IF(DB426=1,1,0)</f>
        <v>1</v>
      </c>
      <c r="DE426" s="209" t="n">
        <f aca="false">DD426*K426</f>
        <v>0</v>
      </c>
      <c r="DF426" s="209" t="n">
        <f aca="false">DD426*M426</f>
        <v>0</v>
      </c>
      <c r="DG426" s="210"/>
      <c r="DH426" s="43"/>
      <c r="DI426" s="211"/>
      <c r="DJ426" s="112"/>
      <c r="DK426" s="162" t="n">
        <f aca="false">IF(DB426=1,M426,0)</f>
        <v>0</v>
      </c>
      <c r="DL426" s="212" t="n">
        <f aca="false">IF(AND(CZ426=1,DD426=1),2,DD426)</f>
        <v>1</v>
      </c>
      <c r="DM426" s="55" t="n">
        <f aca="false">IF(AND(DL426=2,DL427=2),2,IF(AND(DL426=2,DL427=1),3,DL426))</f>
        <v>1</v>
      </c>
      <c r="DN426" s="55" t="n">
        <f aca="false">IF(DM426=2,2,IF(AND(DM426=3,DM428=1),4,DM426))</f>
        <v>1</v>
      </c>
      <c r="DO426" s="55" t="n">
        <f aca="false">IF(DN426=2,2,IF(AND(DN426=4,DN741=1),5,DN426))</f>
        <v>1</v>
      </c>
      <c r="DP426" s="55" t="n">
        <f aca="false">IF(DO426=2,2,IF(AND(DO426=5,DO743=1),6,DO426))</f>
        <v>1</v>
      </c>
      <c r="DQ426" s="55" t="n">
        <f aca="false">IF(DP426=2,2,IF(AND(DP426=6,DP744=1),7,DP426))</f>
        <v>1</v>
      </c>
      <c r="DR426" s="55" t="n">
        <f aca="false">IF(DQ426=2,2,IF(AND(DQ426=7,DQ745=1),8,DQ426))</f>
        <v>1</v>
      </c>
      <c r="DS426" s="55" t="n">
        <f aca="false">IF(DR426=2,2,IF(AND(DR426=8,DR746=1),9,DR426))</f>
        <v>1</v>
      </c>
      <c r="DT426" s="55" t="n">
        <f aca="false">IF(DS426=2,2,IF(AND(DS426=9,DS747=1),10,DS426))</f>
        <v>1</v>
      </c>
      <c r="DU426" s="55" t="n">
        <f aca="false">IF(DT426=2,2,IF(AND(DT426=10,DT748=1),11,DT426))</f>
        <v>1</v>
      </c>
      <c r="DV426" s="55" t="n">
        <f aca="false">IF(DU426=2,2,IF(AND(DU426=11,DU749=1),12,DU426))</f>
        <v>1</v>
      </c>
      <c r="DW426" s="55" t="n">
        <f aca="false">IF(DV426=2,2,IF(AND(DV426=12,DV750=1),13,DV426))</f>
        <v>1</v>
      </c>
      <c r="DX426" s="55" t="n">
        <f aca="false">IF(DW426=2,2,IF(AND(DW426=13,DW751=1),14,DW426))</f>
        <v>1</v>
      </c>
      <c r="DY426" s="55" t="n">
        <f aca="false">IF(DX426=2,2,IF(AND(DX426=14,DX752=1),15,DX426))</f>
        <v>1</v>
      </c>
      <c r="DZ426" s="55" t="n">
        <f aca="false">IF(DY426=2,2,IF(AND(DY426=15,DY753=1),16,DY426))</f>
        <v>1</v>
      </c>
      <c r="EA426" s="55" t="n">
        <f aca="false">IF(DZ426=2,2,IF(AND(DZ426=16,DZ754=1),17,DZ426))</f>
        <v>1</v>
      </c>
      <c r="EB426" s="55" t="n">
        <f aca="false">IF(EA426=2,2,IF(AND(EA426=17,EA755=1),18,EA426))</f>
        <v>1</v>
      </c>
      <c r="EC426" s="213" t="n">
        <f aca="false">IF(EB426=2,2,IF(AND(EB426=18,EB756=1),19,EB426))</f>
        <v>1</v>
      </c>
      <c r="ED426" s="214" t="n">
        <f aca="false">IF(EC426=2,DK426,IF(EC426=3,(DK426+DK427),IF(EC426=4,(DK426+DK427+DK428),IF(EC426=5,(DK426+DK427+DK428+DK741),IF(EC426=6,(DK426+DK427+DK428+DK741+DK743),IF(EC426=7,(DK426+DK427+DK428+DK741+DK743+DK744),0))))))</f>
        <v>0</v>
      </c>
      <c r="EE426" s="215" t="n">
        <f aca="false">IF(EC426=8,(DK426+DK427+DK428+DK741+DK743+DK744+DK745),IF(EC426=9,(DK426+DK427+DK428+DK741+DK743+DK744+DK745+DK746),IF(EC426=10,(DK426+DK427+DK428+DK741+DK743+DK744+DK745+DK746+DK747),IF(EC426=11,(DK426+DK427+DK428+DK741+DK743+DK744+DK745+DK746+DK747+DK748),IF(EC426=12,(DK426+DK427+DK428+DK741+DK743+DK744+DK745+DK746+DK747+DK748+DK749),IF(EC426=13,(DK426+DK427+DK428+DK741+DK743+DK744+DK745+DK746+DK747+DK748+DK749+#REF!),0))))))</f>
        <v>0</v>
      </c>
      <c r="EF426" s="215" t="n">
        <f aca="false">IF(EC426=14,SUM(DK426:DK749),IF(EC426=15,SUM(DK426:DK749),IF(EC426=16,SUM(DK426:DK749),IF(EC426=17,SUM(DK426:DK749),IF(EC426=18,SUM(DK426:DK749),IF(EC426=19,SUM(DK426:DK749),0))))))</f>
        <v>0</v>
      </c>
      <c r="EG426" s="216" t="n">
        <f aca="false">ED426+EE426+EF426</f>
        <v>0</v>
      </c>
      <c r="EH426" s="215"/>
      <c r="EI426" s="216"/>
      <c r="EJ426" s="113" t="n">
        <f aca="false">EG426+EI426</f>
        <v>0</v>
      </c>
      <c r="EK426" s="113"/>
      <c r="EL426" s="113"/>
      <c r="EM426" s="113"/>
      <c r="EN426" s="113"/>
    </row>
    <row r="427" s="16" customFormat="true" ht="27" hidden="false" customHeight="true" outlineLevel="0" collapsed="false">
      <c r="B427" s="164" t="str">
        <f aca="false">IF(M427&gt;0,"Wypełnione","")</f>
        <v/>
      </c>
      <c r="C427" s="165" t="str">
        <f aca="false">IF(AU427=1,SUM(AU$11:AU427),"")</f>
        <v/>
      </c>
      <c r="D427" s="166"/>
      <c r="E427" s="167"/>
      <c r="F427" s="168"/>
      <c r="G427" s="169"/>
      <c r="H427" s="170"/>
      <c r="I427" s="168"/>
      <c r="J427" s="169"/>
      <c r="K427" s="170"/>
      <c r="L427" s="171"/>
      <c r="M427" s="172"/>
      <c r="N427" s="173"/>
      <c r="O427" s="173"/>
      <c r="P427" s="174"/>
      <c r="Q427" s="175"/>
      <c r="R427" s="175"/>
      <c r="S427" s="175"/>
      <c r="T427" s="175"/>
      <c r="U427" s="176"/>
      <c r="V427" s="177"/>
      <c r="W427" s="178"/>
      <c r="X427" s="178"/>
      <c r="Y427" s="178"/>
      <c r="Z427" s="178"/>
      <c r="AA427" s="178"/>
      <c r="AB427" s="178"/>
      <c r="AC427" s="178"/>
      <c r="AD427" s="178"/>
      <c r="AE427" s="179"/>
      <c r="AF427" s="180"/>
      <c r="AG427" s="177"/>
      <c r="AH427" s="178"/>
      <c r="AI427" s="181"/>
      <c r="AJ427" s="182"/>
      <c r="AK427" s="169"/>
      <c r="AL427" s="183"/>
      <c r="AM427" s="184"/>
      <c r="AN427" s="184"/>
      <c r="AO427" s="183"/>
      <c r="AP427" s="185"/>
      <c r="AQ427" s="186" t="str">
        <f aca="false">IF(BG427+BJ427&gt;0,"Wpisz miarę.","")</f>
        <v/>
      </c>
      <c r="AR427" s="187" t="n">
        <v>29</v>
      </c>
      <c r="AU427" s="188" t="n">
        <f aca="false">AW427</f>
        <v>0</v>
      </c>
      <c r="AV427" s="189" t="b">
        <f aca="false">ISNONTEXT(D427)</f>
        <v>1</v>
      </c>
      <c r="AW427" s="55" t="n">
        <f aca="false">IF(AV427=TRUE(),0,1)</f>
        <v>0</v>
      </c>
      <c r="AX427" s="190" t="n">
        <f aca="false">IF(D427=0,1,COUNTIF(D$12:D$401,D427))</f>
        <v>1</v>
      </c>
      <c r="AY427" s="191" t="n">
        <f aca="false">IF(AX427&gt;1,1,0)</f>
        <v>0</v>
      </c>
      <c r="BD427" s="193"/>
      <c r="BE427" s="193"/>
      <c r="BG427" s="194" t="n">
        <f aca="false">IF(AND(BH427&gt;0,BI427=0),1,0)</f>
        <v>0</v>
      </c>
      <c r="BH427" s="195" t="n">
        <f aca="false">AE427</f>
        <v>0</v>
      </c>
      <c r="BI427" s="187" t="n">
        <f aca="false">AF427</f>
        <v>0</v>
      </c>
      <c r="BJ427" s="194" t="n">
        <f aca="false">IF(AND(BK427&gt;0,BL427=0),1,0)</f>
        <v>0</v>
      </c>
      <c r="BK427" s="195" t="n">
        <f aca="false">AJ427</f>
        <v>0</v>
      </c>
      <c r="BL427" s="187" t="n">
        <f aca="false">AK427</f>
        <v>0</v>
      </c>
      <c r="BN427" s="196" t="n">
        <f aca="false">IF(P427&gt;0,1,0)</f>
        <v>0</v>
      </c>
      <c r="BO427" s="196" t="n">
        <f aca="false">IF(Q427&gt;0,1,0)</f>
        <v>0</v>
      </c>
      <c r="BP427" s="196" t="n">
        <f aca="false">IF(R427&gt;0,1,0)</f>
        <v>0</v>
      </c>
      <c r="BQ427" s="196" t="n">
        <f aca="false">IF(S427&gt;0,1,0)</f>
        <v>0</v>
      </c>
      <c r="BR427" s="196" t="n">
        <f aca="false">IF(T427&gt;0,1,0)</f>
        <v>0</v>
      </c>
      <c r="BS427" s="196" t="n">
        <f aca="false">IF(U427&gt;0,1,0)</f>
        <v>0</v>
      </c>
      <c r="BT427" s="197" t="n">
        <f aca="false">IF(SUM(BN427:BS427)&lt;=1,0,164)</f>
        <v>0</v>
      </c>
      <c r="CA427" s="27"/>
      <c r="CB427" s="199" t="str">
        <f aca="false">IF(ROUND(EJ427,2)=0,"",ROUND((K427-EJ427),2))</f>
        <v/>
      </c>
      <c r="CC427" s="200" t="str">
        <f aca="false">IF(CB427=0,"OK.",IF(CB427="","","Popraw  ;)"))</f>
        <v/>
      </c>
      <c r="CD427" s="201" t="str">
        <f aca="false">IF(ROWS(AP427:AP428)&gt;2,"Pamiętaj o wpisaniu WYPEŁNIONE do kol. z Filtrem","")</f>
        <v/>
      </c>
      <c r="CE427" s="217"/>
      <c r="CF427" s="218"/>
      <c r="CG427" s="218"/>
      <c r="CH427" s="218"/>
      <c r="CI427" s="220"/>
      <c r="CJ427" s="27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05" t="b">
        <f aca="false">ISNUMBER(D427)</f>
        <v>0</v>
      </c>
      <c r="CV427" s="206" t="b">
        <f aca="false">ISBLANK(D427)</f>
        <v>1</v>
      </c>
      <c r="CW427" s="189" t="b">
        <f aca="false">IF(CU427=CV427,FALSE(),TRUE())</f>
        <v>1</v>
      </c>
      <c r="CX427" s="55" t="n">
        <f aca="false">IF(CW427=TRUE(),0,1)</f>
        <v>0</v>
      </c>
      <c r="CY427" s="17"/>
      <c r="CZ427" s="55" t="n">
        <f aca="false">CX427</f>
        <v>0</v>
      </c>
      <c r="DA427" s="208" t="n">
        <f aca="false">IF(CZ427=0,DA426,CZ427)</f>
        <v>1</v>
      </c>
      <c r="DB427" s="161" t="n">
        <f aca="false">IF(DA427=1,1,IF(DA427=10,10,IF(DA427=20,20,10)))</f>
        <v>1</v>
      </c>
      <c r="DC427" s="222"/>
      <c r="DD427" s="208" t="n">
        <f aca="false">IF(DB427=1,1,0)</f>
        <v>1</v>
      </c>
      <c r="DE427" s="209" t="n">
        <f aca="false">DD427*K427</f>
        <v>0</v>
      </c>
      <c r="DF427" s="209" t="n">
        <f aca="false">DD427*M427</f>
        <v>0</v>
      </c>
      <c r="DG427" s="210"/>
      <c r="DH427" s="43"/>
      <c r="DI427" s="211"/>
      <c r="DJ427" s="112"/>
      <c r="DK427" s="162" t="n">
        <f aca="false">IF(DB427=1,M427,0)</f>
        <v>0</v>
      </c>
      <c r="DL427" s="212" t="n">
        <f aca="false">IF(AND(CZ427=1,DD427=1),2,DD427)</f>
        <v>1</v>
      </c>
      <c r="DM427" s="55" t="n">
        <f aca="false">IF(AND(DL427=2,DL428=2),2,IF(AND(DL427=2,DL428=1),3,DL427))</f>
        <v>1</v>
      </c>
      <c r="DN427" s="55" t="n">
        <f aca="false">IF(DM427=2,2,IF(AND(DM427=3,DM429=1),4,DM427))</f>
        <v>1</v>
      </c>
      <c r="DO427" s="55" t="n">
        <f aca="false">IF(DN427=2,2,IF(AND(DN427=4,DN742=1),5,DN427))</f>
        <v>1</v>
      </c>
      <c r="DP427" s="55" t="n">
        <f aca="false">IF(DO427=2,2,IF(AND(DO427=5,DO744=1),6,DO427))</f>
        <v>1</v>
      </c>
      <c r="DQ427" s="55" t="n">
        <f aca="false">IF(DP427=2,2,IF(AND(DP427=6,DP745=1),7,DP427))</f>
        <v>1</v>
      </c>
      <c r="DR427" s="55" t="n">
        <f aca="false">IF(DQ427=2,2,IF(AND(DQ427=7,DQ746=1),8,DQ427))</f>
        <v>1</v>
      </c>
      <c r="DS427" s="55" t="n">
        <f aca="false">IF(DR427=2,2,IF(AND(DR427=8,DR747=1),9,DR427))</f>
        <v>1</v>
      </c>
      <c r="DT427" s="55" t="n">
        <f aca="false">IF(DS427=2,2,IF(AND(DS427=9,DS748=1),10,DS427))</f>
        <v>1</v>
      </c>
      <c r="DU427" s="55" t="n">
        <f aca="false">IF(DT427=2,2,IF(AND(DT427=10,DT749=1),11,DT427))</f>
        <v>1</v>
      </c>
      <c r="DV427" s="55" t="n">
        <f aca="false">IF(DU427=2,2,IF(AND(DU427=11,DU750=1),12,DU427))</f>
        <v>1</v>
      </c>
      <c r="DW427" s="55" t="n">
        <f aca="false">IF(DV427=2,2,IF(AND(DV427=12,DV751=1),13,DV427))</f>
        <v>1</v>
      </c>
      <c r="DX427" s="55" t="n">
        <f aca="false">IF(DW427=2,2,IF(AND(DW427=13,DW752=1),14,DW427))</f>
        <v>1</v>
      </c>
      <c r="DY427" s="55" t="n">
        <f aca="false">IF(DX427=2,2,IF(AND(DX427=14,DX753=1),15,DX427))</f>
        <v>1</v>
      </c>
      <c r="DZ427" s="55" t="n">
        <f aca="false">IF(DY427=2,2,IF(AND(DY427=15,DY754=1),16,DY427))</f>
        <v>1</v>
      </c>
      <c r="EA427" s="55" t="n">
        <f aca="false">IF(DZ427=2,2,IF(AND(DZ427=16,DZ755=1),17,DZ427))</f>
        <v>1</v>
      </c>
      <c r="EB427" s="55" t="n">
        <f aca="false">IF(EA427=2,2,IF(AND(EA427=17,EA756=1),18,EA427))</f>
        <v>1</v>
      </c>
      <c r="EC427" s="213" t="n">
        <f aca="false">IF(EB427=2,2,IF(AND(EB427=18,EB757=1),19,EB427))</f>
        <v>1</v>
      </c>
      <c r="ED427" s="214" t="n">
        <f aca="false">IF(EC427=2,DK427,IF(EC427=3,(DK427+DK428),IF(EC427=4,(DK427+DK428+DK429),IF(EC427=5,(DK427+DK428+DK429+DK742),IF(EC427=6,(DK427+DK428+DK429+DK742+DK744),IF(EC427=7,(DK427+DK428+DK429+DK742+DK744+DK745),0))))))</f>
        <v>0</v>
      </c>
      <c r="EE427" s="215" t="n">
        <f aca="false">IF(EC427=8,(DK427+DK428+DK429+DK742+DK744+DK745+DK746),IF(EC427=9,(DK427+DK428+DK429+DK742+DK744+DK745+DK746+DK747),IF(EC427=10,(DK427+DK428+DK429+DK742+DK744+DK745+DK746+DK747+DK748),IF(EC427=11,(DK427+DK428+DK429+DK742+DK744+DK745+DK746+DK747+DK748+DK749),IF(EC427=12,(DK427+DK428+DK429+DK742+DK744+DK745+DK746+DK747+DK748+DK749+DK750),IF(EC427=13,(DK427+DK428+DK429+DK742+DK744+DK745+DK746+DK747+DK748+DK749+DK750+#REF!),0))))))</f>
        <v>0</v>
      </c>
      <c r="EF427" s="215" t="n">
        <f aca="false">IF(EC427=14,SUM(DK427:DK750),IF(EC427=15,SUM(DK427:DK750),IF(EC427=16,SUM(DK427:DK750),IF(EC427=17,SUM(DK427:DK750),IF(EC427=18,SUM(DK427:DK750),IF(EC427=19,SUM(DK427:DK750),0))))))</f>
        <v>0</v>
      </c>
      <c r="EG427" s="216" t="n">
        <f aca="false">ED427+EE427+EF427</f>
        <v>0</v>
      </c>
      <c r="EH427" s="215"/>
      <c r="EI427" s="216"/>
      <c r="EJ427" s="113" t="n">
        <f aca="false">EG427+EI427</f>
        <v>0</v>
      </c>
      <c r="EK427" s="113"/>
      <c r="EL427" s="113"/>
      <c r="EM427" s="113"/>
      <c r="EN427" s="113"/>
    </row>
    <row r="428" s="16" customFormat="true" ht="27" hidden="false" customHeight="true" outlineLevel="0" collapsed="false">
      <c r="B428" s="164" t="str">
        <f aca="false">IF(M428&gt;0,"Wypełnione","")</f>
        <v/>
      </c>
      <c r="C428" s="165" t="str">
        <f aca="false">IF(AU428=1,SUM(AU$11:AU428),"")</f>
        <v/>
      </c>
      <c r="D428" s="166"/>
      <c r="E428" s="167"/>
      <c r="F428" s="168"/>
      <c r="G428" s="169"/>
      <c r="H428" s="170"/>
      <c r="I428" s="168"/>
      <c r="J428" s="169"/>
      <c r="K428" s="170"/>
      <c r="L428" s="171"/>
      <c r="M428" s="172"/>
      <c r="N428" s="173"/>
      <c r="O428" s="173"/>
      <c r="P428" s="174"/>
      <c r="Q428" s="175"/>
      <c r="R428" s="175"/>
      <c r="S428" s="175"/>
      <c r="T428" s="175"/>
      <c r="U428" s="176"/>
      <c r="V428" s="177"/>
      <c r="W428" s="178"/>
      <c r="X428" s="178"/>
      <c r="Y428" s="178"/>
      <c r="Z428" s="178"/>
      <c r="AA428" s="178"/>
      <c r="AB428" s="178"/>
      <c r="AC428" s="178"/>
      <c r="AD428" s="178"/>
      <c r="AE428" s="179"/>
      <c r="AF428" s="180"/>
      <c r="AG428" s="177"/>
      <c r="AH428" s="178"/>
      <c r="AI428" s="181"/>
      <c r="AJ428" s="182"/>
      <c r="AK428" s="169"/>
      <c r="AL428" s="183"/>
      <c r="AM428" s="184"/>
      <c r="AN428" s="184"/>
      <c r="AO428" s="183"/>
      <c r="AP428" s="185"/>
      <c r="AQ428" s="186" t="str">
        <f aca="false">IF(BG428+BJ428&gt;0,"Wpisz miarę.","")</f>
        <v/>
      </c>
      <c r="AR428" s="187" t="n">
        <v>30</v>
      </c>
      <c r="AU428" s="188" t="n">
        <f aca="false">AW428</f>
        <v>0</v>
      </c>
      <c r="AV428" s="189" t="b">
        <f aca="false">ISNONTEXT(D428)</f>
        <v>1</v>
      </c>
      <c r="AW428" s="55" t="n">
        <f aca="false">IF(AV428=TRUE(),0,1)</f>
        <v>0</v>
      </c>
      <c r="AX428" s="190" t="n">
        <f aca="false">IF(D428=0,1,COUNTIF(D$12:D$401,D428))</f>
        <v>1</v>
      </c>
      <c r="AY428" s="191" t="n">
        <f aca="false">IF(AX428&gt;1,1,0)</f>
        <v>0</v>
      </c>
      <c r="BD428" s="193"/>
      <c r="BE428" s="193"/>
      <c r="BG428" s="194" t="n">
        <f aca="false">IF(AND(BH428&gt;0,BI428=0),1,0)</f>
        <v>0</v>
      </c>
      <c r="BH428" s="195" t="n">
        <f aca="false">AE428</f>
        <v>0</v>
      </c>
      <c r="BI428" s="187" t="n">
        <f aca="false">AF428</f>
        <v>0</v>
      </c>
      <c r="BJ428" s="194" t="n">
        <f aca="false">IF(AND(BK428&gt;0,BL428=0),1,0)</f>
        <v>0</v>
      </c>
      <c r="BK428" s="195" t="n">
        <f aca="false">AJ428</f>
        <v>0</v>
      </c>
      <c r="BL428" s="187" t="n">
        <f aca="false">AK428</f>
        <v>0</v>
      </c>
      <c r="BN428" s="196" t="n">
        <f aca="false">IF(P428&gt;0,1,0)</f>
        <v>0</v>
      </c>
      <c r="BO428" s="196" t="n">
        <f aca="false">IF(Q428&gt;0,1,0)</f>
        <v>0</v>
      </c>
      <c r="BP428" s="196" t="n">
        <f aca="false">IF(R428&gt;0,1,0)</f>
        <v>0</v>
      </c>
      <c r="BQ428" s="196" t="n">
        <f aca="false">IF(S428&gt;0,1,0)</f>
        <v>0</v>
      </c>
      <c r="BR428" s="196" t="n">
        <f aca="false">IF(T428&gt;0,1,0)</f>
        <v>0</v>
      </c>
      <c r="BS428" s="196" t="n">
        <f aca="false">IF(U428&gt;0,1,0)</f>
        <v>0</v>
      </c>
      <c r="BT428" s="197" t="n">
        <f aca="false">IF(SUM(BN428:BS428)&lt;=1,0,164)</f>
        <v>0</v>
      </c>
      <c r="CA428" s="27"/>
      <c r="CB428" s="199" t="str">
        <f aca="false">IF(ROUND(EJ428,2)=0,"",ROUND((K428-EJ428),2))</f>
        <v/>
      </c>
      <c r="CC428" s="200" t="str">
        <f aca="false">IF(CB428=0,"OK.",IF(CB428="","","Popraw  ;)"))</f>
        <v/>
      </c>
      <c r="CD428" s="201" t="str">
        <f aca="false">IF(ROWS(AP428:AP429)&gt;2,"Pamiętaj o wpisaniu WYPEŁNIONE do kol. z Filtrem","")</f>
        <v/>
      </c>
      <c r="CE428" s="217"/>
      <c r="CF428" s="218"/>
      <c r="CG428" s="218"/>
      <c r="CH428" s="218"/>
      <c r="CI428" s="220"/>
      <c r="CJ428" s="27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05" t="b">
        <f aca="false">ISNUMBER(D428)</f>
        <v>0</v>
      </c>
      <c r="CV428" s="206" t="b">
        <f aca="false">ISBLANK(D428)</f>
        <v>1</v>
      </c>
      <c r="CW428" s="189" t="b">
        <f aca="false">IF(CU428=CV428,FALSE(),TRUE())</f>
        <v>1</v>
      </c>
      <c r="CX428" s="55" t="n">
        <f aca="false">IF(CW428=TRUE(),0,1)</f>
        <v>0</v>
      </c>
      <c r="CY428" s="17"/>
      <c r="CZ428" s="55" t="n">
        <f aca="false">CX428</f>
        <v>0</v>
      </c>
      <c r="DA428" s="208" t="n">
        <f aca="false">IF(CZ428=0,DA427,CZ428)</f>
        <v>1</v>
      </c>
      <c r="DB428" s="161" t="n">
        <f aca="false">IF(DA428=1,1,IF(DA428=10,10,IF(DA428=20,20,10)))</f>
        <v>1</v>
      </c>
      <c r="DC428" s="222"/>
      <c r="DD428" s="208" t="n">
        <f aca="false">IF(DB428=1,1,0)</f>
        <v>1</v>
      </c>
      <c r="DE428" s="209" t="n">
        <f aca="false">DD428*K428</f>
        <v>0</v>
      </c>
      <c r="DF428" s="209" t="n">
        <f aca="false">DD428*M428</f>
        <v>0</v>
      </c>
      <c r="DG428" s="210"/>
      <c r="DH428" s="43"/>
      <c r="DI428" s="211"/>
      <c r="DJ428" s="112"/>
      <c r="DK428" s="162" t="n">
        <f aca="false">IF(DB428=1,M428,0)</f>
        <v>0</v>
      </c>
      <c r="DL428" s="212" t="n">
        <f aca="false">IF(AND(CZ428=1,DD428=1),2,DD428)</f>
        <v>1</v>
      </c>
      <c r="DM428" s="55" t="n">
        <f aca="false">IF(AND(DL428=2,DL429=2),2,IF(AND(DL428=2,DL429=1),3,DL428))</f>
        <v>1</v>
      </c>
      <c r="DN428" s="55" t="n">
        <f aca="false">IF(DM428=2,2,IF(AND(DM428=3,DM430=1),4,DM428))</f>
        <v>1</v>
      </c>
      <c r="DO428" s="55" t="n">
        <f aca="false">IF(DN428=2,2,IF(AND(DN428=4,DN743=1),5,DN428))</f>
        <v>1</v>
      </c>
      <c r="DP428" s="55" t="n">
        <f aca="false">IF(DO428=2,2,IF(AND(DO428=5,DO745=1),6,DO428))</f>
        <v>1</v>
      </c>
      <c r="DQ428" s="55" t="n">
        <f aca="false">IF(DP428=2,2,IF(AND(DP428=6,DP746=1),7,DP428))</f>
        <v>1</v>
      </c>
      <c r="DR428" s="55" t="n">
        <f aca="false">IF(DQ428=2,2,IF(AND(DQ428=7,DQ747=1),8,DQ428))</f>
        <v>1</v>
      </c>
      <c r="DS428" s="55" t="n">
        <f aca="false">IF(DR428=2,2,IF(AND(DR428=8,DR748=1),9,DR428))</f>
        <v>1</v>
      </c>
      <c r="DT428" s="55" t="n">
        <f aca="false">IF(DS428=2,2,IF(AND(DS428=9,DS749=1),10,DS428))</f>
        <v>1</v>
      </c>
      <c r="DU428" s="55" t="n">
        <f aca="false">IF(DT428=2,2,IF(AND(DT428=10,DT750=1),11,DT428))</f>
        <v>1</v>
      </c>
      <c r="DV428" s="55" t="n">
        <f aca="false">IF(DU428=2,2,IF(AND(DU428=11,DU751=1),12,DU428))</f>
        <v>1</v>
      </c>
      <c r="DW428" s="55" t="n">
        <f aca="false">IF(DV428=2,2,IF(AND(DV428=12,DV752=1),13,DV428))</f>
        <v>1</v>
      </c>
      <c r="DX428" s="55" t="n">
        <f aca="false">IF(DW428=2,2,IF(AND(DW428=13,DW753=1),14,DW428))</f>
        <v>1</v>
      </c>
      <c r="DY428" s="55" t="n">
        <f aca="false">IF(DX428=2,2,IF(AND(DX428=14,DX754=1),15,DX428))</f>
        <v>1</v>
      </c>
      <c r="DZ428" s="55" t="n">
        <f aca="false">IF(DY428=2,2,IF(AND(DY428=15,DY755=1),16,DY428))</f>
        <v>1</v>
      </c>
      <c r="EA428" s="55" t="n">
        <f aca="false">IF(DZ428=2,2,IF(AND(DZ428=16,DZ756=1),17,DZ428))</f>
        <v>1</v>
      </c>
      <c r="EB428" s="55" t="n">
        <f aca="false">IF(EA428=2,2,IF(AND(EA428=17,EA757=1),18,EA428))</f>
        <v>1</v>
      </c>
      <c r="EC428" s="213" t="n">
        <f aca="false">IF(EB428=2,2,IF(AND(EB428=18,EB758=1),19,EB428))</f>
        <v>1</v>
      </c>
      <c r="ED428" s="214" t="n">
        <f aca="false">IF(EC428=2,DK428,IF(EC428=3,(DK428+DK429),IF(EC428=4,(DK428+DK429+DK430),IF(EC428=5,(DK428+DK429+DK430+DK743),IF(EC428=6,(DK428+DK429+DK430+DK743+DK745),IF(EC428=7,(DK428+DK429+DK430+DK743+DK745+DK746),0))))))</f>
        <v>0</v>
      </c>
      <c r="EE428" s="215" t="n">
        <f aca="false">IF(EC428=8,(DK428+DK429+DK430+DK743+DK745+DK746+DK747),IF(EC428=9,(DK428+DK429+DK430+DK743+DK745+DK746+DK747+DK748),IF(EC428=10,(DK428+DK429+DK430+DK743+DK745+DK746+DK747+DK748+DK749),IF(EC428=11,(DK428+DK429+DK430+DK743+DK745+DK746+DK747+DK748+DK749+DK750),IF(EC428=12,(DK428+DK429+DK430+DK743+DK745+DK746+DK747+DK748+DK749+DK750+DK751),IF(EC428=13,(DK428+DK429+DK430+DK743+DK745+DK746+DK747+DK748+DK749+DK750+DK751+#REF!),0))))))</f>
        <v>0</v>
      </c>
      <c r="EF428" s="215" t="n">
        <f aca="false">IF(EC428=14,SUM(DK428:DK751),IF(EC428=15,SUM(DK428:DK751),IF(EC428=16,SUM(DK428:DK751),IF(EC428=17,SUM(DK428:DK751),IF(EC428=18,SUM(DK428:DK751),IF(EC428=19,SUM(DK428:DK751),0))))))</f>
        <v>0</v>
      </c>
      <c r="EG428" s="216" t="n">
        <f aca="false">ED428+EE428+EF428</f>
        <v>0</v>
      </c>
      <c r="EH428" s="215"/>
      <c r="EI428" s="216"/>
      <c r="EJ428" s="113" t="n">
        <f aca="false">EG428+EI428</f>
        <v>0</v>
      </c>
      <c r="EK428" s="113"/>
      <c r="EL428" s="113"/>
      <c r="EM428" s="113"/>
      <c r="EN428" s="113"/>
    </row>
    <row r="429" s="16" customFormat="true" ht="27" hidden="false" customHeight="true" outlineLevel="0" collapsed="false">
      <c r="B429" s="164" t="str">
        <f aca="false">IF(M429&gt;0,"Wypełnione","")</f>
        <v/>
      </c>
      <c r="C429" s="165" t="str">
        <f aca="false">IF(AU429=1,SUM(AU$11:AU429),"")</f>
        <v/>
      </c>
      <c r="D429" s="166"/>
      <c r="E429" s="167"/>
      <c r="F429" s="168"/>
      <c r="G429" s="169"/>
      <c r="H429" s="170"/>
      <c r="I429" s="168"/>
      <c r="J429" s="169"/>
      <c r="K429" s="170"/>
      <c r="L429" s="171"/>
      <c r="M429" s="172"/>
      <c r="N429" s="173"/>
      <c r="O429" s="173"/>
      <c r="P429" s="174"/>
      <c r="Q429" s="175"/>
      <c r="R429" s="175"/>
      <c r="S429" s="175"/>
      <c r="T429" s="175"/>
      <c r="U429" s="176"/>
      <c r="V429" s="177"/>
      <c r="W429" s="178"/>
      <c r="X429" s="178"/>
      <c r="Y429" s="178"/>
      <c r="Z429" s="178"/>
      <c r="AA429" s="178"/>
      <c r="AB429" s="178"/>
      <c r="AC429" s="178"/>
      <c r="AD429" s="178"/>
      <c r="AE429" s="179"/>
      <c r="AF429" s="180"/>
      <c r="AG429" s="177"/>
      <c r="AH429" s="178"/>
      <c r="AI429" s="181"/>
      <c r="AJ429" s="182"/>
      <c r="AK429" s="169"/>
      <c r="AL429" s="183"/>
      <c r="AM429" s="184"/>
      <c r="AN429" s="184"/>
      <c r="AO429" s="183"/>
      <c r="AP429" s="185"/>
      <c r="AQ429" s="186" t="str">
        <f aca="false">IF(BG429+BJ429&gt;0,"Wpisz miarę.","")</f>
        <v/>
      </c>
      <c r="AR429" s="187" t="n">
        <v>31</v>
      </c>
      <c r="AU429" s="188" t="n">
        <f aca="false">AW429</f>
        <v>0</v>
      </c>
      <c r="AV429" s="189" t="b">
        <f aca="false">ISNONTEXT(D429)</f>
        <v>1</v>
      </c>
      <c r="AW429" s="55" t="n">
        <f aca="false">IF(AV429=TRUE(),0,1)</f>
        <v>0</v>
      </c>
      <c r="AX429" s="190" t="n">
        <f aca="false">IF(D429=0,1,COUNTIF(D$12:D$401,D429))</f>
        <v>1</v>
      </c>
      <c r="AY429" s="191" t="n">
        <f aca="false">IF(AX429&gt;1,1,0)</f>
        <v>0</v>
      </c>
      <c r="BD429" s="193"/>
      <c r="BE429" s="193"/>
      <c r="BG429" s="194" t="n">
        <f aca="false">IF(AND(BH429&gt;0,BI429=0),1,0)</f>
        <v>0</v>
      </c>
      <c r="BH429" s="195" t="n">
        <f aca="false">AE429</f>
        <v>0</v>
      </c>
      <c r="BI429" s="187" t="n">
        <f aca="false">AF429</f>
        <v>0</v>
      </c>
      <c r="BJ429" s="194" t="n">
        <f aca="false">IF(AND(BK429&gt;0,BL429=0),1,0)</f>
        <v>0</v>
      </c>
      <c r="BK429" s="195" t="n">
        <f aca="false">AJ429</f>
        <v>0</v>
      </c>
      <c r="BL429" s="187" t="n">
        <f aca="false">AK429</f>
        <v>0</v>
      </c>
      <c r="BN429" s="196" t="n">
        <f aca="false">IF(P429&gt;0,1,0)</f>
        <v>0</v>
      </c>
      <c r="BO429" s="196" t="n">
        <f aca="false">IF(Q429&gt;0,1,0)</f>
        <v>0</v>
      </c>
      <c r="BP429" s="196" t="n">
        <f aca="false">IF(R429&gt;0,1,0)</f>
        <v>0</v>
      </c>
      <c r="BQ429" s="196" t="n">
        <f aca="false">IF(S429&gt;0,1,0)</f>
        <v>0</v>
      </c>
      <c r="BR429" s="196" t="n">
        <f aca="false">IF(T429&gt;0,1,0)</f>
        <v>0</v>
      </c>
      <c r="BS429" s="196" t="n">
        <f aca="false">IF(U429&gt;0,1,0)</f>
        <v>0</v>
      </c>
      <c r="BT429" s="197" t="n">
        <f aca="false">IF(SUM(BN429:BS429)&lt;=1,0,164)</f>
        <v>0</v>
      </c>
      <c r="CA429" s="27"/>
      <c r="CB429" s="199" t="str">
        <f aca="false">IF(ROUND(EJ429,2)=0,"",ROUND((K429-EJ429),2))</f>
        <v/>
      </c>
      <c r="CC429" s="200" t="str">
        <f aca="false">IF(CB429=0,"OK.",IF(CB429="","","Popraw  ;)"))</f>
        <v/>
      </c>
      <c r="CD429" s="201" t="str">
        <f aca="false">IF(ROWS(AP429:AP430)&gt;2,"Pamiętaj o wpisaniu WYPEŁNIONE do kol. z Filtrem","")</f>
        <v/>
      </c>
      <c r="CE429" s="217"/>
      <c r="CF429" s="218"/>
      <c r="CG429" s="218"/>
      <c r="CH429" s="218"/>
      <c r="CI429" s="220"/>
      <c r="CJ429" s="27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05" t="b">
        <f aca="false">ISNUMBER(D429)</f>
        <v>0</v>
      </c>
      <c r="CV429" s="206" t="b">
        <f aca="false">ISBLANK(D429)</f>
        <v>1</v>
      </c>
      <c r="CW429" s="189" t="b">
        <f aca="false">IF(CU429=CV429,FALSE(),TRUE())</f>
        <v>1</v>
      </c>
      <c r="CX429" s="55" t="n">
        <f aca="false">IF(CW429=TRUE(),0,1)</f>
        <v>0</v>
      </c>
      <c r="CY429" s="17"/>
      <c r="CZ429" s="55" t="n">
        <f aca="false">CX429</f>
        <v>0</v>
      </c>
      <c r="DA429" s="208" t="n">
        <f aca="false">IF(CZ429=0,DA428,CZ429)</f>
        <v>1</v>
      </c>
      <c r="DB429" s="161" t="n">
        <f aca="false">IF(DA429=1,1,IF(DA429=10,10,IF(DA429=20,20,10)))</f>
        <v>1</v>
      </c>
      <c r="DC429" s="222"/>
      <c r="DD429" s="208" t="n">
        <f aca="false">IF(DB429=1,1,0)</f>
        <v>1</v>
      </c>
      <c r="DE429" s="209" t="n">
        <f aca="false">DD429*K429</f>
        <v>0</v>
      </c>
      <c r="DF429" s="209" t="n">
        <f aca="false">DD429*M429</f>
        <v>0</v>
      </c>
      <c r="DG429" s="210"/>
      <c r="DH429" s="43"/>
      <c r="DI429" s="211"/>
      <c r="DJ429" s="112"/>
      <c r="DK429" s="162" t="n">
        <f aca="false">IF(DB429=1,M429,0)</f>
        <v>0</v>
      </c>
      <c r="DL429" s="212" t="n">
        <f aca="false">IF(AND(CZ429=1,DD429=1),2,DD429)</f>
        <v>1</v>
      </c>
      <c r="DM429" s="55" t="n">
        <f aca="false">IF(AND(DL429=2,DL430=2),2,IF(AND(DL429=2,DL430=1),3,DL429))</f>
        <v>1</v>
      </c>
      <c r="DN429" s="55" t="n">
        <f aca="false">IF(DM429=2,2,IF(AND(DM429=3,DM431=1),4,DM429))</f>
        <v>1</v>
      </c>
      <c r="DO429" s="55" t="n">
        <f aca="false">IF(DN429=2,2,IF(AND(DN429=4,DN744=1),5,DN429))</f>
        <v>1</v>
      </c>
      <c r="DP429" s="55" t="n">
        <f aca="false">IF(DO429=2,2,IF(AND(DO429=5,DO746=1),6,DO429))</f>
        <v>1</v>
      </c>
      <c r="DQ429" s="55" t="n">
        <f aca="false">IF(DP429=2,2,IF(AND(DP429=6,DP747=1),7,DP429))</f>
        <v>1</v>
      </c>
      <c r="DR429" s="55" t="n">
        <f aca="false">IF(DQ429=2,2,IF(AND(DQ429=7,DQ748=1),8,DQ429))</f>
        <v>1</v>
      </c>
      <c r="DS429" s="55" t="n">
        <f aca="false">IF(DR429=2,2,IF(AND(DR429=8,DR749=1),9,DR429))</f>
        <v>1</v>
      </c>
      <c r="DT429" s="55" t="n">
        <f aca="false">IF(DS429=2,2,IF(AND(DS429=9,DS750=1),10,DS429))</f>
        <v>1</v>
      </c>
      <c r="DU429" s="55" t="n">
        <f aca="false">IF(DT429=2,2,IF(AND(DT429=10,DT751=1),11,DT429))</f>
        <v>1</v>
      </c>
      <c r="DV429" s="55" t="n">
        <f aca="false">IF(DU429=2,2,IF(AND(DU429=11,DU752=1),12,DU429))</f>
        <v>1</v>
      </c>
      <c r="DW429" s="55" t="n">
        <f aca="false">IF(DV429=2,2,IF(AND(DV429=12,DV753=1),13,DV429))</f>
        <v>1</v>
      </c>
      <c r="DX429" s="55" t="n">
        <f aca="false">IF(DW429=2,2,IF(AND(DW429=13,DW754=1),14,DW429))</f>
        <v>1</v>
      </c>
      <c r="DY429" s="55" t="n">
        <f aca="false">IF(DX429=2,2,IF(AND(DX429=14,DX755=1),15,DX429))</f>
        <v>1</v>
      </c>
      <c r="DZ429" s="55" t="n">
        <f aca="false">IF(DY429=2,2,IF(AND(DY429=15,DY756=1),16,DY429))</f>
        <v>1</v>
      </c>
      <c r="EA429" s="55" t="n">
        <f aca="false">IF(DZ429=2,2,IF(AND(DZ429=16,DZ757=1),17,DZ429))</f>
        <v>1</v>
      </c>
      <c r="EB429" s="55" t="n">
        <f aca="false">IF(EA429=2,2,IF(AND(EA429=17,EA758=1),18,EA429))</f>
        <v>1</v>
      </c>
      <c r="EC429" s="213" t="n">
        <f aca="false">IF(EB429=2,2,IF(AND(EB429=18,EB759=1),19,EB429))</f>
        <v>1</v>
      </c>
      <c r="ED429" s="214" t="n">
        <f aca="false">IF(EC429=2,DK429,IF(EC429=3,(DK429+DK430),IF(EC429=4,(DK429+DK430+DK431),IF(EC429=5,(DK429+DK430+DK431+DK744),IF(EC429=6,(DK429+DK430+DK431+DK744+DK746),IF(EC429=7,(DK429+DK430+DK431+DK744+DK746+DK747),0))))))</f>
        <v>0</v>
      </c>
      <c r="EE429" s="215" t="n">
        <f aca="false">IF(EC429=8,(DK429+DK430+DK431+DK744+DK746+DK747+DK748),IF(EC429=9,(DK429+DK430+DK431+DK744+DK746+DK747+DK748+DK749),IF(EC429=10,(DK429+DK430+DK431+DK744+DK746+DK747+DK748+DK749+DK750),IF(EC429=11,(DK429+DK430+DK431+DK744+DK746+DK747+DK748+DK749+DK750+DK751),IF(EC429=12,(DK429+DK430+DK431+DK744+DK746+DK747+DK748+DK749+DK750+DK751+DK752),IF(EC429=13,(DK429+DK430+DK431+DK744+DK746+DK747+DK748+DK749+DK750+DK751+DK752+#REF!),0))))))</f>
        <v>0</v>
      </c>
      <c r="EF429" s="215" t="n">
        <f aca="false">IF(EC429=14,SUM(DK429:DK752),IF(EC429=15,SUM(DK429:DK752),IF(EC429=16,SUM(DK429:DK752),IF(EC429=17,SUM(DK429:DK752),IF(EC429=18,SUM(DK429:DK752),IF(EC429=19,SUM(DK429:DK752),0))))))</f>
        <v>0</v>
      </c>
      <c r="EG429" s="216" t="n">
        <f aca="false">ED429+EE429+EF429</f>
        <v>0</v>
      </c>
      <c r="EH429" s="215"/>
      <c r="EI429" s="216"/>
      <c r="EJ429" s="113" t="n">
        <f aca="false">EG429+EI429</f>
        <v>0</v>
      </c>
      <c r="EK429" s="113"/>
      <c r="EL429" s="113"/>
      <c r="EM429" s="113"/>
      <c r="EN429" s="113"/>
    </row>
    <row r="430" s="16" customFormat="true" ht="27" hidden="false" customHeight="true" outlineLevel="0" collapsed="false">
      <c r="B430" s="164" t="str">
        <f aca="false">IF(M430&gt;0,"Wypełnione","")</f>
        <v/>
      </c>
      <c r="C430" s="165" t="str">
        <f aca="false">IF(AU430=1,SUM(AU$11:AU430),"")</f>
        <v/>
      </c>
      <c r="D430" s="166"/>
      <c r="E430" s="167"/>
      <c r="F430" s="168"/>
      <c r="G430" s="169"/>
      <c r="H430" s="170"/>
      <c r="I430" s="168"/>
      <c r="J430" s="169"/>
      <c r="K430" s="170"/>
      <c r="L430" s="171"/>
      <c r="M430" s="172"/>
      <c r="N430" s="173"/>
      <c r="O430" s="173"/>
      <c r="P430" s="174"/>
      <c r="Q430" s="175"/>
      <c r="R430" s="175"/>
      <c r="S430" s="175"/>
      <c r="T430" s="175"/>
      <c r="U430" s="176"/>
      <c r="V430" s="177"/>
      <c r="W430" s="178"/>
      <c r="X430" s="178"/>
      <c r="Y430" s="178"/>
      <c r="Z430" s="178"/>
      <c r="AA430" s="178"/>
      <c r="AB430" s="178"/>
      <c r="AC430" s="178"/>
      <c r="AD430" s="178"/>
      <c r="AE430" s="179"/>
      <c r="AF430" s="180"/>
      <c r="AG430" s="177"/>
      <c r="AH430" s="178"/>
      <c r="AI430" s="181"/>
      <c r="AJ430" s="182"/>
      <c r="AK430" s="169"/>
      <c r="AL430" s="183"/>
      <c r="AM430" s="184"/>
      <c r="AN430" s="184"/>
      <c r="AO430" s="183"/>
      <c r="AP430" s="185"/>
      <c r="AQ430" s="186" t="str">
        <f aca="false">IF(BG430+BJ430&gt;0,"Wpisz miarę.","")</f>
        <v/>
      </c>
      <c r="AR430" s="187" t="n">
        <v>32</v>
      </c>
      <c r="AU430" s="188" t="n">
        <f aca="false">AW430</f>
        <v>0</v>
      </c>
      <c r="AV430" s="189" t="b">
        <f aca="false">ISNONTEXT(D430)</f>
        <v>1</v>
      </c>
      <c r="AW430" s="55" t="n">
        <f aca="false">IF(AV430=TRUE(),0,1)</f>
        <v>0</v>
      </c>
      <c r="AX430" s="190" t="n">
        <f aca="false">IF(D430=0,1,COUNTIF(D$12:D$401,D430))</f>
        <v>1</v>
      </c>
      <c r="AY430" s="191" t="n">
        <f aca="false">IF(AX430&gt;1,1,0)</f>
        <v>0</v>
      </c>
      <c r="BD430" s="193"/>
      <c r="BE430" s="193"/>
      <c r="BG430" s="194" t="n">
        <f aca="false">IF(AND(BH430&gt;0,BI430=0),1,0)</f>
        <v>0</v>
      </c>
      <c r="BH430" s="195" t="n">
        <f aca="false">AE430</f>
        <v>0</v>
      </c>
      <c r="BI430" s="187" t="n">
        <f aca="false">AF430</f>
        <v>0</v>
      </c>
      <c r="BJ430" s="194" t="n">
        <f aca="false">IF(AND(BK430&gt;0,BL430=0),1,0)</f>
        <v>0</v>
      </c>
      <c r="BK430" s="195" t="n">
        <f aca="false">AJ430</f>
        <v>0</v>
      </c>
      <c r="BL430" s="187" t="n">
        <f aca="false">AK430</f>
        <v>0</v>
      </c>
      <c r="BN430" s="196" t="n">
        <f aca="false">IF(P430&gt;0,1,0)</f>
        <v>0</v>
      </c>
      <c r="BO430" s="196" t="n">
        <f aca="false">IF(Q430&gt;0,1,0)</f>
        <v>0</v>
      </c>
      <c r="BP430" s="196" t="n">
        <f aca="false">IF(R430&gt;0,1,0)</f>
        <v>0</v>
      </c>
      <c r="BQ430" s="196" t="n">
        <f aca="false">IF(S430&gt;0,1,0)</f>
        <v>0</v>
      </c>
      <c r="BR430" s="196" t="n">
        <f aca="false">IF(T430&gt;0,1,0)</f>
        <v>0</v>
      </c>
      <c r="BS430" s="196" t="n">
        <f aca="false">IF(U430&gt;0,1,0)</f>
        <v>0</v>
      </c>
      <c r="BT430" s="197" t="n">
        <f aca="false">IF(SUM(BN430:BS430)&lt;=1,0,164)</f>
        <v>0</v>
      </c>
      <c r="CA430" s="27"/>
      <c r="CB430" s="199" t="str">
        <f aca="false">IF(ROUND(EJ430,2)=0,"",ROUND((K430-EJ430),2))</f>
        <v/>
      </c>
      <c r="CC430" s="200" t="str">
        <f aca="false">IF(CB430=0,"OK.",IF(CB430="","","Popraw  ;)"))</f>
        <v/>
      </c>
      <c r="CD430" s="201" t="str">
        <f aca="false">IF(ROWS(AP430:AP431)&gt;2,"Pamiętaj o wpisaniu WYPEŁNIONE do kol. z Filtrem","")</f>
        <v/>
      </c>
      <c r="CE430" s="217"/>
      <c r="CF430" s="218"/>
      <c r="CG430" s="218"/>
      <c r="CH430" s="218"/>
      <c r="CI430" s="220"/>
      <c r="CJ430" s="27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05" t="b">
        <f aca="false">ISNUMBER(D430)</f>
        <v>0</v>
      </c>
      <c r="CV430" s="206" t="b">
        <f aca="false">ISBLANK(D430)</f>
        <v>1</v>
      </c>
      <c r="CW430" s="189" t="b">
        <f aca="false">IF(CU430=CV430,FALSE(),TRUE())</f>
        <v>1</v>
      </c>
      <c r="CX430" s="55" t="n">
        <f aca="false">IF(CW430=TRUE(),0,1)</f>
        <v>0</v>
      </c>
      <c r="CY430" s="17"/>
      <c r="CZ430" s="55" t="n">
        <f aca="false">CX430</f>
        <v>0</v>
      </c>
      <c r="DA430" s="208" t="n">
        <f aca="false">IF(CZ430=0,DA429,CZ430)</f>
        <v>1</v>
      </c>
      <c r="DB430" s="161" t="n">
        <f aca="false">IF(DA430=1,1,IF(DA430=10,10,IF(DA430=20,20,10)))</f>
        <v>1</v>
      </c>
      <c r="DC430" s="222"/>
      <c r="DD430" s="208" t="n">
        <f aca="false">IF(DB430=1,1,0)</f>
        <v>1</v>
      </c>
      <c r="DE430" s="209" t="n">
        <f aca="false">DD430*K430</f>
        <v>0</v>
      </c>
      <c r="DF430" s="209" t="n">
        <f aca="false">DD430*M430</f>
        <v>0</v>
      </c>
      <c r="DG430" s="210"/>
      <c r="DH430" s="43"/>
      <c r="DI430" s="211"/>
      <c r="DJ430" s="112"/>
      <c r="DK430" s="162" t="n">
        <f aca="false">IF(DB430=1,M430,0)</f>
        <v>0</v>
      </c>
      <c r="DL430" s="212" t="n">
        <f aca="false">IF(AND(CZ430=1,DD430=1),2,DD430)</f>
        <v>1</v>
      </c>
      <c r="DM430" s="55" t="n">
        <f aca="false">IF(AND(DL430=2,DL431=2),2,IF(AND(DL430=2,DL431=1),3,DL430))</f>
        <v>1</v>
      </c>
      <c r="DN430" s="55" t="n">
        <f aca="false">IF(DM430=2,2,IF(AND(DM430=3,DM432=1),4,DM430))</f>
        <v>1</v>
      </c>
      <c r="DO430" s="55" t="n">
        <f aca="false">IF(DN430=2,2,IF(AND(DN430=4,DN745=1),5,DN430))</f>
        <v>1</v>
      </c>
      <c r="DP430" s="55" t="n">
        <f aca="false">IF(DO430=2,2,IF(AND(DO430=5,DO747=1),6,DO430))</f>
        <v>1</v>
      </c>
      <c r="DQ430" s="55" t="n">
        <f aca="false">IF(DP430=2,2,IF(AND(DP430=6,DP748=1),7,DP430))</f>
        <v>1</v>
      </c>
      <c r="DR430" s="55" t="n">
        <f aca="false">IF(DQ430=2,2,IF(AND(DQ430=7,DQ749=1),8,DQ430))</f>
        <v>1</v>
      </c>
      <c r="DS430" s="55" t="n">
        <f aca="false">IF(DR430=2,2,IF(AND(DR430=8,DR750=1),9,DR430))</f>
        <v>1</v>
      </c>
      <c r="DT430" s="55" t="n">
        <f aca="false">IF(DS430=2,2,IF(AND(DS430=9,DS751=1),10,DS430))</f>
        <v>1</v>
      </c>
      <c r="DU430" s="55" t="n">
        <f aca="false">IF(DT430=2,2,IF(AND(DT430=10,DT752=1),11,DT430))</f>
        <v>1</v>
      </c>
      <c r="DV430" s="55" t="n">
        <f aca="false">IF(DU430=2,2,IF(AND(DU430=11,DU753=1),12,DU430))</f>
        <v>1</v>
      </c>
      <c r="DW430" s="55" t="n">
        <f aca="false">IF(DV430=2,2,IF(AND(DV430=12,DV754=1),13,DV430))</f>
        <v>1</v>
      </c>
      <c r="DX430" s="55" t="n">
        <f aca="false">IF(DW430=2,2,IF(AND(DW430=13,DW755=1),14,DW430))</f>
        <v>1</v>
      </c>
      <c r="DY430" s="55" t="n">
        <f aca="false">IF(DX430=2,2,IF(AND(DX430=14,DX756=1),15,DX430))</f>
        <v>1</v>
      </c>
      <c r="DZ430" s="55" t="n">
        <f aca="false">IF(DY430=2,2,IF(AND(DY430=15,DY757=1),16,DY430))</f>
        <v>1</v>
      </c>
      <c r="EA430" s="55" t="n">
        <f aca="false">IF(DZ430=2,2,IF(AND(DZ430=16,DZ758=1),17,DZ430))</f>
        <v>1</v>
      </c>
      <c r="EB430" s="55" t="n">
        <f aca="false">IF(EA430=2,2,IF(AND(EA430=17,EA759=1),18,EA430))</f>
        <v>1</v>
      </c>
      <c r="EC430" s="213" t="n">
        <f aca="false">IF(EB430=2,2,IF(AND(EB430=18,EB760=1),19,EB430))</f>
        <v>1</v>
      </c>
      <c r="ED430" s="214" t="n">
        <f aca="false">IF(EC430=2,DK430,IF(EC430=3,(DK430+DK431),IF(EC430=4,(DK430+DK431+DK432),IF(EC430=5,(DK430+DK431+DK432+DK745),IF(EC430=6,(DK430+DK431+DK432+DK745+DK747),IF(EC430=7,(DK430+DK431+DK432+DK745+DK747+DK748),0))))))</f>
        <v>0</v>
      </c>
      <c r="EE430" s="215" t="n">
        <f aca="false">IF(EC430=8,(DK430+DK431+DK432+DK745+DK747+DK748+DK749),IF(EC430=9,(DK430+DK431+DK432+DK745+DK747+DK748+DK749+DK750),IF(EC430=10,(DK430+DK431+DK432+DK745+DK747+DK748+DK749+DK750+DK751),IF(EC430=11,(DK430+DK431+DK432+DK745+DK747+DK748+DK749+DK750+DK751+DK752),IF(EC430=12,(DK430+DK431+DK432+DK745+DK747+DK748+DK749+DK750+DK751+DK752+DK753),IF(EC430=13,(DK430+DK431+DK432+DK745+DK747+DK748+DK749+DK750+DK751+DK752+DK753+#REF!),0))))))</f>
        <v>0</v>
      </c>
      <c r="EF430" s="215" t="n">
        <f aca="false">IF(EC430=14,SUM(DK430:DK753),IF(EC430=15,SUM(DK430:DK753),IF(EC430=16,SUM(DK430:DK753),IF(EC430=17,SUM(DK430:DK753),IF(EC430=18,SUM(DK430:DK753),IF(EC430=19,SUM(DK430:DK753),0))))))</f>
        <v>0</v>
      </c>
      <c r="EG430" s="216" t="n">
        <f aca="false">ED430+EE430+EF430</f>
        <v>0</v>
      </c>
      <c r="EH430" s="215"/>
      <c r="EI430" s="216"/>
      <c r="EJ430" s="113" t="n">
        <f aca="false">EG430+EI430</f>
        <v>0</v>
      </c>
      <c r="EK430" s="113"/>
      <c r="EL430" s="113"/>
      <c r="EM430" s="113"/>
      <c r="EN430" s="113"/>
    </row>
    <row r="431" s="16" customFormat="true" ht="27" hidden="false" customHeight="true" outlineLevel="0" collapsed="false">
      <c r="B431" s="164" t="str">
        <f aca="false">IF(M431&gt;0,"Wypełnione","")</f>
        <v/>
      </c>
      <c r="C431" s="165" t="str">
        <f aca="false">IF(AU431=1,SUM(AU$11:AU431),"")</f>
        <v/>
      </c>
      <c r="D431" s="166"/>
      <c r="E431" s="167"/>
      <c r="F431" s="168"/>
      <c r="G431" s="169"/>
      <c r="H431" s="170"/>
      <c r="I431" s="168"/>
      <c r="J431" s="169"/>
      <c r="K431" s="170"/>
      <c r="L431" s="171"/>
      <c r="M431" s="172"/>
      <c r="N431" s="173"/>
      <c r="O431" s="173"/>
      <c r="P431" s="174"/>
      <c r="Q431" s="175"/>
      <c r="R431" s="175"/>
      <c r="S431" s="175"/>
      <c r="T431" s="175"/>
      <c r="U431" s="176"/>
      <c r="V431" s="177"/>
      <c r="W431" s="178"/>
      <c r="X431" s="178"/>
      <c r="Y431" s="178"/>
      <c r="Z431" s="178"/>
      <c r="AA431" s="178"/>
      <c r="AB431" s="178"/>
      <c r="AC431" s="178"/>
      <c r="AD431" s="178"/>
      <c r="AE431" s="179"/>
      <c r="AF431" s="180"/>
      <c r="AG431" s="177"/>
      <c r="AH431" s="178"/>
      <c r="AI431" s="181"/>
      <c r="AJ431" s="182"/>
      <c r="AK431" s="169"/>
      <c r="AL431" s="183"/>
      <c r="AM431" s="184"/>
      <c r="AN431" s="184"/>
      <c r="AO431" s="183"/>
      <c r="AP431" s="185"/>
      <c r="AQ431" s="186" t="str">
        <f aca="false">IF(BG431+BJ431&gt;0,"Wpisz miarę.","")</f>
        <v/>
      </c>
      <c r="AR431" s="187" t="n">
        <v>33</v>
      </c>
      <c r="AU431" s="188" t="n">
        <f aca="false">AW431</f>
        <v>0</v>
      </c>
      <c r="AV431" s="189" t="b">
        <f aca="false">ISNONTEXT(D431)</f>
        <v>1</v>
      </c>
      <c r="AW431" s="55" t="n">
        <f aca="false">IF(AV431=TRUE(),0,1)</f>
        <v>0</v>
      </c>
      <c r="AX431" s="190" t="n">
        <f aca="false">IF(D431=0,1,COUNTIF(D$12:D$401,D431))</f>
        <v>1</v>
      </c>
      <c r="AY431" s="191" t="n">
        <f aca="false">IF(AX431&gt;1,1,0)</f>
        <v>0</v>
      </c>
      <c r="BD431" s="193"/>
      <c r="BE431" s="193"/>
      <c r="BG431" s="194" t="n">
        <f aca="false">IF(AND(BH431&gt;0,BI431=0),1,0)</f>
        <v>0</v>
      </c>
      <c r="BH431" s="195" t="n">
        <f aca="false">AE431</f>
        <v>0</v>
      </c>
      <c r="BI431" s="187" t="n">
        <f aca="false">AF431</f>
        <v>0</v>
      </c>
      <c r="BJ431" s="194" t="n">
        <f aca="false">IF(AND(BK431&gt;0,BL431=0),1,0)</f>
        <v>0</v>
      </c>
      <c r="BK431" s="195" t="n">
        <f aca="false">AJ431</f>
        <v>0</v>
      </c>
      <c r="BL431" s="187" t="n">
        <f aca="false">AK431</f>
        <v>0</v>
      </c>
      <c r="BN431" s="196" t="n">
        <f aca="false">IF(P431&gt;0,1,0)</f>
        <v>0</v>
      </c>
      <c r="BO431" s="196" t="n">
        <f aca="false">IF(Q431&gt;0,1,0)</f>
        <v>0</v>
      </c>
      <c r="BP431" s="196" t="n">
        <f aca="false">IF(R431&gt;0,1,0)</f>
        <v>0</v>
      </c>
      <c r="BQ431" s="196" t="n">
        <f aca="false">IF(S431&gt;0,1,0)</f>
        <v>0</v>
      </c>
      <c r="BR431" s="196" t="n">
        <f aca="false">IF(T431&gt;0,1,0)</f>
        <v>0</v>
      </c>
      <c r="BS431" s="196" t="n">
        <f aca="false">IF(U431&gt;0,1,0)</f>
        <v>0</v>
      </c>
      <c r="BT431" s="197" t="n">
        <f aca="false">IF(SUM(BN431:BS431)&lt;=1,0,164)</f>
        <v>0</v>
      </c>
      <c r="CA431" s="27"/>
      <c r="CB431" s="199" t="str">
        <f aca="false">IF(ROUND(EJ431,2)=0,"",ROUND((K431-EJ431),2))</f>
        <v/>
      </c>
      <c r="CC431" s="200" t="str">
        <f aca="false">IF(CB431=0,"OK.",IF(CB431="","","Popraw  ;)"))</f>
        <v/>
      </c>
      <c r="CD431" s="201" t="str">
        <f aca="false">IF(ROWS(AP431:AP432)&gt;2,"Pamiętaj o wpisaniu WYPEŁNIONE do kol. z Filtrem","")</f>
        <v/>
      </c>
      <c r="CE431" s="217"/>
      <c r="CF431" s="218"/>
      <c r="CG431" s="218"/>
      <c r="CH431" s="218"/>
      <c r="CI431" s="220"/>
      <c r="CJ431" s="27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05" t="b">
        <f aca="false">ISNUMBER(D431)</f>
        <v>0</v>
      </c>
      <c r="CV431" s="206" t="b">
        <f aca="false">ISBLANK(D431)</f>
        <v>1</v>
      </c>
      <c r="CW431" s="189" t="b">
        <f aca="false">IF(CU431=CV431,FALSE(),TRUE())</f>
        <v>1</v>
      </c>
      <c r="CX431" s="55" t="n">
        <f aca="false">IF(CW431=TRUE(),0,1)</f>
        <v>0</v>
      </c>
      <c r="CY431" s="17"/>
      <c r="CZ431" s="55" t="n">
        <f aca="false">CX431</f>
        <v>0</v>
      </c>
      <c r="DA431" s="208" t="n">
        <f aca="false">IF(CZ431=0,DA430,CZ431)</f>
        <v>1</v>
      </c>
      <c r="DB431" s="161" t="n">
        <f aca="false">IF(DA431=1,1,IF(DA431=10,10,IF(DA431=20,20,10)))</f>
        <v>1</v>
      </c>
      <c r="DC431" s="222"/>
      <c r="DD431" s="208" t="n">
        <f aca="false">IF(DB431=1,1,0)</f>
        <v>1</v>
      </c>
      <c r="DE431" s="209" t="n">
        <f aca="false">DD431*K431</f>
        <v>0</v>
      </c>
      <c r="DF431" s="209" t="n">
        <f aca="false">DD431*M431</f>
        <v>0</v>
      </c>
      <c r="DG431" s="210"/>
      <c r="DH431" s="43"/>
      <c r="DI431" s="211"/>
      <c r="DJ431" s="112"/>
      <c r="DK431" s="162" t="n">
        <f aca="false">IF(DB431=1,M431,0)</f>
        <v>0</v>
      </c>
      <c r="DL431" s="212" t="n">
        <f aca="false">IF(AND(CZ431=1,DD431=1),2,DD431)</f>
        <v>1</v>
      </c>
      <c r="DM431" s="55" t="n">
        <f aca="false">IF(AND(DL431=2,DL432=2),2,IF(AND(DL431=2,DL432=1),3,DL431))</f>
        <v>1</v>
      </c>
      <c r="DN431" s="55" t="n">
        <f aca="false">IF(DM431=2,2,IF(AND(DM431=3,DM433=1),4,DM431))</f>
        <v>1</v>
      </c>
      <c r="DO431" s="55" t="n">
        <f aca="false">IF(DN431=2,2,IF(AND(DN431=4,DN746=1),5,DN431))</f>
        <v>1</v>
      </c>
      <c r="DP431" s="55" t="n">
        <f aca="false">IF(DO431=2,2,IF(AND(DO431=5,DO748=1),6,DO431))</f>
        <v>1</v>
      </c>
      <c r="DQ431" s="55" t="n">
        <f aca="false">IF(DP431=2,2,IF(AND(DP431=6,DP749=1),7,DP431))</f>
        <v>1</v>
      </c>
      <c r="DR431" s="55" t="n">
        <f aca="false">IF(DQ431=2,2,IF(AND(DQ431=7,DQ750=1),8,DQ431))</f>
        <v>1</v>
      </c>
      <c r="DS431" s="55" t="n">
        <f aca="false">IF(DR431=2,2,IF(AND(DR431=8,DR751=1),9,DR431))</f>
        <v>1</v>
      </c>
      <c r="DT431" s="55" t="n">
        <f aca="false">IF(DS431=2,2,IF(AND(DS431=9,DS752=1),10,DS431))</f>
        <v>1</v>
      </c>
      <c r="DU431" s="55" t="n">
        <f aca="false">IF(DT431=2,2,IF(AND(DT431=10,DT753=1),11,DT431))</f>
        <v>1</v>
      </c>
      <c r="DV431" s="55" t="n">
        <f aca="false">IF(DU431=2,2,IF(AND(DU431=11,DU754=1),12,DU431))</f>
        <v>1</v>
      </c>
      <c r="DW431" s="55" t="n">
        <f aca="false">IF(DV431=2,2,IF(AND(DV431=12,DV755=1),13,DV431))</f>
        <v>1</v>
      </c>
      <c r="DX431" s="55" t="n">
        <f aca="false">IF(DW431=2,2,IF(AND(DW431=13,DW756=1),14,DW431))</f>
        <v>1</v>
      </c>
      <c r="DY431" s="55" t="n">
        <f aca="false">IF(DX431=2,2,IF(AND(DX431=14,DX757=1),15,DX431))</f>
        <v>1</v>
      </c>
      <c r="DZ431" s="55" t="n">
        <f aca="false">IF(DY431=2,2,IF(AND(DY431=15,DY758=1),16,DY431))</f>
        <v>1</v>
      </c>
      <c r="EA431" s="55" t="n">
        <f aca="false">IF(DZ431=2,2,IF(AND(DZ431=16,DZ759=1),17,DZ431))</f>
        <v>1</v>
      </c>
      <c r="EB431" s="55" t="n">
        <f aca="false">IF(EA431=2,2,IF(AND(EA431=17,EA760=1),18,EA431))</f>
        <v>1</v>
      </c>
      <c r="EC431" s="213" t="n">
        <f aca="false">IF(EB431=2,2,IF(AND(EB431=18,EB761=1),19,EB431))</f>
        <v>1</v>
      </c>
      <c r="ED431" s="214" t="n">
        <f aca="false">IF(EC431=2,DK431,IF(EC431=3,(DK431+DK432),IF(EC431=4,(DK431+DK432+DK433),IF(EC431=5,(DK431+DK432+DK433+DK746),IF(EC431=6,(DK431+DK432+DK433+DK746+DK748),IF(EC431=7,(DK431+DK432+DK433+DK746+DK748+DK749),0))))))</f>
        <v>0</v>
      </c>
      <c r="EE431" s="215" t="n">
        <f aca="false">IF(EC431=8,(DK431+DK432+DK433+DK746+DK748+DK749+DK750),IF(EC431=9,(DK431+DK432+DK433+DK746+DK748+DK749+DK750+DK751),IF(EC431=10,(DK431+DK432+DK433+DK746+DK748+DK749+DK750+DK751+DK752),IF(EC431=11,(DK431+DK432+DK433+DK746+DK748+DK749+DK750+DK751+DK752+DK753),IF(EC431=12,(DK431+DK432+DK433+DK746+DK748+DK749+DK750+DK751+DK752+DK753+DK754),IF(EC431=13,(DK431+DK432+DK433+DK746+DK748+DK749+DK750+DK751+DK752+DK753+DK754+#REF!),0))))))</f>
        <v>0</v>
      </c>
      <c r="EF431" s="215" t="n">
        <f aca="false">IF(EC431=14,SUM(DK431:DK754),IF(EC431=15,SUM(DK431:DK754),IF(EC431=16,SUM(DK431:DK754),IF(EC431=17,SUM(DK431:DK754),IF(EC431=18,SUM(DK431:DK754),IF(EC431=19,SUM(DK431:DK754),0))))))</f>
        <v>0</v>
      </c>
      <c r="EG431" s="216" t="n">
        <f aca="false">ED431+EE431+EF431</f>
        <v>0</v>
      </c>
      <c r="EH431" s="215"/>
      <c r="EI431" s="216"/>
      <c r="EJ431" s="113" t="n">
        <f aca="false">EG431+EI431</f>
        <v>0</v>
      </c>
      <c r="EK431" s="113"/>
      <c r="EL431" s="113"/>
      <c r="EM431" s="113"/>
      <c r="EN431" s="113"/>
    </row>
    <row r="432" s="16" customFormat="true" ht="27" hidden="false" customHeight="true" outlineLevel="0" collapsed="false">
      <c r="B432" s="164" t="str">
        <f aca="false">IF(M432&gt;0,"Wypełnione","")</f>
        <v/>
      </c>
      <c r="C432" s="165" t="str">
        <f aca="false">IF(AU432=1,SUM(AU$11:AU432),"")</f>
        <v/>
      </c>
      <c r="D432" s="166"/>
      <c r="E432" s="167"/>
      <c r="F432" s="168"/>
      <c r="G432" s="169"/>
      <c r="H432" s="170"/>
      <c r="I432" s="168"/>
      <c r="J432" s="169"/>
      <c r="K432" s="170"/>
      <c r="L432" s="171"/>
      <c r="M432" s="172"/>
      <c r="N432" s="173"/>
      <c r="O432" s="173"/>
      <c r="P432" s="174"/>
      <c r="Q432" s="175"/>
      <c r="R432" s="175"/>
      <c r="S432" s="175"/>
      <c r="T432" s="175"/>
      <c r="U432" s="176"/>
      <c r="V432" s="177"/>
      <c r="W432" s="178"/>
      <c r="X432" s="178"/>
      <c r="Y432" s="178"/>
      <c r="Z432" s="178"/>
      <c r="AA432" s="178"/>
      <c r="AB432" s="178"/>
      <c r="AC432" s="178"/>
      <c r="AD432" s="178"/>
      <c r="AE432" s="179"/>
      <c r="AF432" s="180"/>
      <c r="AG432" s="177"/>
      <c r="AH432" s="178"/>
      <c r="AI432" s="181"/>
      <c r="AJ432" s="182"/>
      <c r="AK432" s="169"/>
      <c r="AL432" s="183"/>
      <c r="AM432" s="184"/>
      <c r="AN432" s="184"/>
      <c r="AO432" s="183"/>
      <c r="AP432" s="185"/>
      <c r="AQ432" s="186" t="str">
        <f aca="false">IF(BG432+BJ432&gt;0,"Wpisz miarę.","")</f>
        <v/>
      </c>
      <c r="AR432" s="187" t="n">
        <v>34</v>
      </c>
      <c r="AU432" s="188" t="n">
        <f aca="false">AW432</f>
        <v>0</v>
      </c>
      <c r="AV432" s="189" t="b">
        <f aca="false">ISNONTEXT(D432)</f>
        <v>1</v>
      </c>
      <c r="AW432" s="55" t="n">
        <f aca="false">IF(AV432=TRUE(),0,1)</f>
        <v>0</v>
      </c>
      <c r="AX432" s="190" t="n">
        <f aca="false">IF(D432=0,1,COUNTIF(D$12:D$401,D432))</f>
        <v>1</v>
      </c>
      <c r="AY432" s="191" t="n">
        <f aca="false">IF(AX432&gt;1,1,0)</f>
        <v>0</v>
      </c>
      <c r="BD432" s="193"/>
      <c r="BE432" s="193"/>
      <c r="BG432" s="194" t="n">
        <f aca="false">IF(AND(BH432&gt;0,BI432=0),1,0)</f>
        <v>0</v>
      </c>
      <c r="BH432" s="195" t="n">
        <f aca="false">AE432</f>
        <v>0</v>
      </c>
      <c r="BI432" s="187" t="n">
        <f aca="false">AF432</f>
        <v>0</v>
      </c>
      <c r="BJ432" s="194" t="n">
        <f aca="false">IF(AND(BK432&gt;0,BL432=0),1,0)</f>
        <v>0</v>
      </c>
      <c r="BK432" s="195" t="n">
        <f aca="false">AJ432</f>
        <v>0</v>
      </c>
      <c r="BL432" s="187" t="n">
        <f aca="false">AK432</f>
        <v>0</v>
      </c>
      <c r="BN432" s="196" t="n">
        <f aca="false">IF(P432&gt;0,1,0)</f>
        <v>0</v>
      </c>
      <c r="BO432" s="196" t="n">
        <f aca="false">IF(Q432&gt;0,1,0)</f>
        <v>0</v>
      </c>
      <c r="BP432" s="196" t="n">
        <f aca="false">IF(R432&gt;0,1,0)</f>
        <v>0</v>
      </c>
      <c r="BQ432" s="196" t="n">
        <f aca="false">IF(S432&gt;0,1,0)</f>
        <v>0</v>
      </c>
      <c r="BR432" s="196" t="n">
        <f aca="false">IF(T432&gt;0,1,0)</f>
        <v>0</v>
      </c>
      <c r="BS432" s="196" t="n">
        <f aca="false">IF(U432&gt;0,1,0)</f>
        <v>0</v>
      </c>
      <c r="BT432" s="197" t="n">
        <f aca="false">IF(SUM(BN432:BS432)&lt;=1,0,164)</f>
        <v>0</v>
      </c>
      <c r="CA432" s="27"/>
      <c r="CB432" s="199" t="str">
        <f aca="false">IF(ROUND(EJ432,2)=0,"",ROUND((K432-EJ432),2))</f>
        <v/>
      </c>
      <c r="CC432" s="200" t="str">
        <f aca="false">IF(CB432=0,"OK.",IF(CB432="","","Popraw  ;)"))</f>
        <v/>
      </c>
      <c r="CD432" s="201" t="str">
        <f aca="false">IF(ROWS(AP432:AP433)&gt;2,"Pamiętaj o wpisaniu WYPEŁNIONE do kol. z Filtrem","")</f>
        <v/>
      </c>
      <c r="CE432" s="217"/>
      <c r="CF432" s="218"/>
      <c r="CG432" s="218"/>
      <c r="CH432" s="218"/>
      <c r="CI432" s="220"/>
      <c r="CJ432" s="27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05" t="b">
        <f aca="false">ISNUMBER(D432)</f>
        <v>0</v>
      </c>
      <c r="CV432" s="206" t="b">
        <f aca="false">ISBLANK(D432)</f>
        <v>1</v>
      </c>
      <c r="CW432" s="189" t="b">
        <f aca="false">IF(CU432=CV432,FALSE(),TRUE())</f>
        <v>1</v>
      </c>
      <c r="CX432" s="55" t="n">
        <f aca="false">IF(CW432=TRUE(),0,1)</f>
        <v>0</v>
      </c>
      <c r="CY432" s="17"/>
      <c r="CZ432" s="55" t="n">
        <f aca="false">CX432</f>
        <v>0</v>
      </c>
      <c r="DA432" s="208" t="n">
        <f aca="false">IF(CZ432=0,DA431,CZ432)</f>
        <v>1</v>
      </c>
      <c r="DB432" s="161" t="n">
        <f aca="false">IF(DA432=1,1,IF(DA432=10,10,IF(DA432=20,20,10)))</f>
        <v>1</v>
      </c>
      <c r="DC432" s="222"/>
      <c r="DD432" s="208" t="n">
        <f aca="false">IF(DB432=1,1,0)</f>
        <v>1</v>
      </c>
      <c r="DE432" s="209" t="n">
        <f aca="false">DD432*K432</f>
        <v>0</v>
      </c>
      <c r="DF432" s="209" t="n">
        <f aca="false">DD432*M432</f>
        <v>0</v>
      </c>
      <c r="DG432" s="210"/>
      <c r="DH432" s="43"/>
      <c r="DI432" s="211"/>
      <c r="DJ432" s="112"/>
      <c r="DK432" s="162" t="n">
        <f aca="false">IF(DB432=1,M432,0)</f>
        <v>0</v>
      </c>
      <c r="DL432" s="212" t="n">
        <f aca="false">IF(AND(CZ432=1,DD432=1),2,DD432)</f>
        <v>1</v>
      </c>
      <c r="DM432" s="55" t="n">
        <f aca="false">IF(AND(DL432=2,DL433=2),2,IF(AND(DL432=2,DL433=1),3,DL432))</f>
        <v>1</v>
      </c>
      <c r="DN432" s="55" t="n">
        <f aca="false">IF(DM432=2,2,IF(AND(DM432=3,DM434=1),4,DM432))</f>
        <v>1</v>
      </c>
      <c r="DO432" s="55" t="n">
        <f aca="false">IF(DN432=2,2,IF(AND(DN432=4,DN747=1),5,DN432))</f>
        <v>1</v>
      </c>
      <c r="DP432" s="55" t="n">
        <f aca="false">IF(DO432=2,2,IF(AND(DO432=5,DO749=1),6,DO432))</f>
        <v>1</v>
      </c>
      <c r="DQ432" s="55" t="n">
        <f aca="false">IF(DP432=2,2,IF(AND(DP432=6,DP750=1),7,DP432))</f>
        <v>1</v>
      </c>
      <c r="DR432" s="55" t="n">
        <f aca="false">IF(DQ432=2,2,IF(AND(DQ432=7,DQ751=1),8,DQ432))</f>
        <v>1</v>
      </c>
      <c r="DS432" s="55" t="n">
        <f aca="false">IF(DR432=2,2,IF(AND(DR432=8,DR752=1),9,DR432))</f>
        <v>1</v>
      </c>
      <c r="DT432" s="55" t="n">
        <f aca="false">IF(DS432=2,2,IF(AND(DS432=9,DS753=1),10,DS432))</f>
        <v>1</v>
      </c>
      <c r="DU432" s="55" t="n">
        <f aca="false">IF(DT432=2,2,IF(AND(DT432=10,DT754=1),11,DT432))</f>
        <v>1</v>
      </c>
      <c r="DV432" s="55" t="n">
        <f aca="false">IF(DU432=2,2,IF(AND(DU432=11,DU755=1),12,DU432))</f>
        <v>1</v>
      </c>
      <c r="DW432" s="55" t="n">
        <f aca="false">IF(DV432=2,2,IF(AND(DV432=12,DV756=1),13,DV432))</f>
        <v>1</v>
      </c>
      <c r="DX432" s="55" t="n">
        <f aca="false">IF(DW432=2,2,IF(AND(DW432=13,DW757=1),14,DW432))</f>
        <v>1</v>
      </c>
      <c r="DY432" s="55" t="n">
        <f aca="false">IF(DX432=2,2,IF(AND(DX432=14,DX758=1),15,DX432))</f>
        <v>1</v>
      </c>
      <c r="DZ432" s="55" t="n">
        <f aca="false">IF(DY432=2,2,IF(AND(DY432=15,DY759=1),16,DY432))</f>
        <v>1</v>
      </c>
      <c r="EA432" s="55" t="n">
        <f aca="false">IF(DZ432=2,2,IF(AND(DZ432=16,DZ760=1),17,DZ432))</f>
        <v>1</v>
      </c>
      <c r="EB432" s="55" t="n">
        <f aca="false">IF(EA432=2,2,IF(AND(EA432=17,EA761=1),18,EA432))</f>
        <v>1</v>
      </c>
      <c r="EC432" s="213" t="n">
        <f aca="false">IF(EB432=2,2,IF(AND(EB432=18,EB762=1),19,EB432))</f>
        <v>1</v>
      </c>
      <c r="ED432" s="214" t="n">
        <f aca="false">IF(EC432=2,DK432,IF(EC432=3,(DK432+DK433),IF(EC432=4,(DK432+DK433+DK434),IF(EC432=5,(DK432+DK433+DK434+DK747),IF(EC432=6,(DK432+DK433+DK434+DK747+DK749),IF(EC432=7,(DK432+DK433+DK434+DK747+DK749+DK750),0))))))</f>
        <v>0</v>
      </c>
      <c r="EE432" s="215" t="n">
        <f aca="false">IF(EC432=8,(DK432+DK433+DK434+DK747+DK749+DK750+DK751),IF(EC432=9,(DK432+DK433+DK434+DK747+DK749+DK750+DK751+DK752),IF(EC432=10,(DK432+DK433+DK434+DK747+DK749+DK750+DK751+DK752+DK753),IF(EC432=11,(DK432+DK433+DK434+DK747+DK749+DK750+DK751+DK752+DK753+DK754),IF(EC432=12,(DK432+DK433+DK434+DK747+DK749+DK750+DK751+DK752+DK753+DK754+DK755),IF(EC432=13,(DK432+DK433+DK434+DK747+DK749+DK750+DK751+DK752+DK753+DK754+DK755+#REF!),0))))))</f>
        <v>0</v>
      </c>
      <c r="EF432" s="215" t="n">
        <f aca="false">IF(EC432=14,SUM(DK432:DK755),IF(EC432=15,SUM(DK432:DK755),IF(EC432=16,SUM(DK432:DK755),IF(EC432=17,SUM(DK432:DK755),IF(EC432=18,SUM(DK432:DK755),IF(EC432=19,SUM(DK432:DK755),0))))))</f>
        <v>0</v>
      </c>
      <c r="EG432" s="216" t="n">
        <f aca="false">ED432+EE432+EF432</f>
        <v>0</v>
      </c>
      <c r="EH432" s="215"/>
      <c r="EI432" s="216"/>
      <c r="EJ432" s="113" t="n">
        <f aca="false">EG432+EI432</f>
        <v>0</v>
      </c>
      <c r="EK432" s="113"/>
      <c r="EL432" s="113"/>
      <c r="EM432" s="113"/>
      <c r="EN432" s="113"/>
    </row>
    <row r="433" s="16" customFormat="true" ht="27" hidden="false" customHeight="true" outlineLevel="0" collapsed="false">
      <c r="B433" s="164" t="str">
        <f aca="false">IF(M433&gt;0,"Wypełnione","")</f>
        <v/>
      </c>
      <c r="C433" s="165" t="str">
        <f aca="false">IF(AU433=1,SUM(AU$11:AU433),"")</f>
        <v/>
      </c>
      <c r="D433" s="166"/>
      <c r="E433" s="167"/>
      <c r="F433" s="168"/>
      <c r="G433" s="169"/>
      <c r="H433" s="170"/>
      <c r="I433" s="168"/>
      <c r="J433" s="169"/>
      <c r="K433" s="170"/>
      <c r="L433" s="171"/>
      <c r="M433" s="172"/>
      <c r="N433" s="173"/>
      <c r="O433" s="173"/>
      <c r="P433" s="174"/>
      <c r="Q433" s="175"/>
      <c r="R433" s="175"/>
      <c r="S433" s="175"/>
      <c r="T433" s="175"/>
      <c r="U433" s="176"/>
      <c r="V433" s="177"/>
      <c r="W433" s="178"/>
      <c r="X433" s="178"/>
      <c r="Y433" s="178"/>
      <c r="Z433" s="178"/>
      <c r="AA433" s="178"/>
      <c r="AB433" s="178"/>
      <c r="AC433" s="178"/>
      <c r="AD433" s="178"/>
      <c r="AE433" s="179"/>
      <c r="AF433" s="180"/>
      <c r="AG433" s="177"/>
      <c r="AH433" s="178"/>
      <c r="AI433" s="181"/>
      <c r="AJ433" s="182"/>
      <c r="AK433" s="169"/>
      <c r="AL433" s="183"/>
      <c r="AM433" s="184"/>
      <c r="AN433" s="184"/>
      <c r="AO433" s="183"/>
      <c r="AP433" s="185"/>
      <c r="AQ433" s="186" t="str">
        <f aca="false">IF(BG433+BJ433&gt;0,"Wpisz miarę.","")</f>
        <v/>
      </c>
      <c r="AR433" s="187" t="n">
        <v>35</v>
      </c>
      <c r="AU433" s="188" t="n">
        <f aca="false">AW433</f>
        <v>0</v>
      </c>
      <c r="AV433" s="189" t="b">
        <f aca="false">ISNONTEXT(D433)</f>
        <v>1</v>
      </c>
      <c r="AW433" s="55" t="n">
        <f aca="false">IF(AV433=TRUE(),0,1)</f>
        <v>0</v>
      </c>
      <c r="AX433" s="190" t="n">
        <f aca="false">IF(D433=0,1,COUNTIF(D$12:D$401,D433))</f>
        <v>1</v>
      </c>
      <c r="AY433" s="191" t="n">
        <f aca="false">IF(AX433&gt;1,1,0)</f>
        <v>0</v>
      </c>
      <c r="BD433" s="193"/>
      <c r="BE433" s="193"/>
      <c r="BG433" s="194" t="n">
        <f aca="false">IF(AND(BH433&gt;0,BI433=0),1,0)</f>
        <v>0</v>
      </c>
      <c r="BH433" s="195" t="n">
        <f aca="false">AE433</f>
        <v>0</v>
      </c>
      <c r="BI433" s="187" t="n">
        <f aca="false">AF433</f>
        <v>0</v>
      </c>
      <c r="BJ433" s="194" t="n">
        <f aca="false">IF(AND(BK433&gt;0,BL433=0),1,0)</f>
        <v>0</v>
      </c>
      <c r="BK433" s="195" t="n">
        <f aca="false">AJ433</f>
        <v>0</v>
      </c>
      <c r="BL433" s="187" t="n">
        <f aca="false">AK433</f>
        <v>0</v>
      </c>
      <c r="BN433" s="196" t="n">
        <f aca="false">IF(P433&gt;0,1,0)</f>
        <v>0</v>
      </c>
      <c r="BO433" s="196" t="n">
        <f aca="false">IF(Q433&gt;0,1,0)</f>
        <v>0</v>
      </c>
      <c r="BP433" s="196" t="n">
        <f aca="false">IF(R433&gt;0,1,0)</f>
        <v>0</v>
      </c>
      <c r="BQ433" s="196" t="n">
        <f aca="false">IF(S433&gt;0,1,0)</f>
        <v>0</v>
      </c>
      <c r="BR433" s="196" t="n">
        <f aca="false">IF(T433&gt;0,1,0)</f>
        <v>0</v>
      </c>
      <c r="BS433" s="196" t="n">
        <f aca="false">IF(U433&gt;0,1,0)</f>
        <v>0</v>
      </c>
      <c r="BT433" s="197" t="n">
        <f aca="false">IF(SUM(BN433:BS433)&lt;=1,0,164)</f>
        <v>0</v>
      </c>
      <c r="CA433" s="27"/>
      <c r="CB433" s="199" t="str">
        <f aca="false">IF(ROUND(EJ433,2)=0,"",ROUND((K433-EJ433),2))</f>
        <v/>
      </c>
      <c r="CC433" s="200" t="str">
        <f aca="false">IF(CB433=0,"OK.",IF(CB433="","","Popraw  ;)"))</f>
        <v/>
      </c>
      <c r="CD433" s="201" t="str">
        <f aca="false">IF(ROWS(AP433:AP434)&gt;2,"Pamiętaj o wpisaniu WYPEŁNIONE do kol. z Filtrem","")</f>
        <v/>
      </c>
      <c r="CE433" s="217"/>
      <c r="CF433" s="218"/>
      <c r="CG433" s="218"/>
      <c r="CH433" s="218"/>
      <c r="CI433" s="220"/>
      <c r="CJ433" s="27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05" t="b">
        <f aca="false">ISNUMBER(D433)</f>
        <v>0</v>
      </c>
      <c r="CV433" s="206" t="b">
        <f aca="false">ISBLANK(D433)</f>
        <v>1</v>
      </c>
      <c r="CW433" s="189" t="b">
        <f aca="false">IF(CU433=CV433,FALSE(),TRUE())</f>
        <v>1</v>
      </c>
      <c r="CX433" s="55" t="n">
        <f aca="false">IF(CW433=TRUE(),0,1)</f>
        <v>0</v>
      </c>
      <c r="CY433" s="17"/>
      <c r="CZ433" s="55" t="n">
        <f aca="false">CX433</f>
        <v>0</v>
      </c>
      <c r="DA433" s="208" t="n">
        <f aca="false">IF(CZ433=0,DA432,CZ433)</f>
        <v>1</v>
      </c>
      <c r="DB433" s="161" t="n">
        <f aca="false">IF(DA433=1,1,IF(DA433=10,10,IF(DA433=20,20,10)))</f>
        <v>1</v>
      </c>
      <c r="DC433" s="222"/>
      <c r="DD433" s="208" t="n">
        <f aca="false">IF(DB433=1,1,0)</f>
        <v>1</v>
      </c>
      <c r="DE433" s="209" t="n">
        <f aca="false">DD433*K433</f>
        <v>0</v>
      </c>
      <c r="DF433" s="209" t="n">
        <f aca="false">DD433*M433</f>
        <v>0</v>
      </c>
      <c r="DG433" s="210"/>
      <c r="DH433" s="43"/>
      <c r="DI433" s="211"/>
      <c r="DJ433" s="112"/>
      <c r="DK433" s="162" t="n">
        <f aca="false">IF(DB433=1,M433,0)</f>
        <v>0</v>
      </c>
      <c r="DL433" s="212" t="n">
        <f aca="false">IF(AND(CZ433=1,DD433=1),2,DD433)</f>
        <v>1</v>
      </c>
      <c r="DM433" s="55" t="n">
        <f aca="false">IF(AND(DL433=2,DL434=2),2,IF(AND(DL433=2,DL434=1),3,DL433))</f>
        <v>1</v>
      </c>
      <c r="DN433" s="55" t="n">
        <f aca="false">IF(DM433=2,2,IF(AND(DM433=3,DM435=1),4,DM433))</f>
        <v>1</v>
      </c>
      <c r="DO433" s="55" t="n">
        <f aca="false">IF(DN433=2,2,IF(AND(DN433=4,DN748=1),5,DN433))</f>
        <v>1</v>
      </c>
      <c r="DP433" s="55" t="n">
        <f aca="false">IF(DO433=2,2,IF(AND(DO433=5,DO750=1),6,DO433))</f>
        <v>1</v>
      </c>
      <c r="DQ433" s="55" t="n">
        <f aca="false">IF(DP433=2,2,IF(AND(DP433=6,DP751=1),7,DP433))</f>
        <v>1</v>
      </c>
      <c r="DR433" s="55" t="n">
        <f aca="false">IF(DQ433=2,2,IF(AND(DQ433=7,DQ752=1),8,DQ433))</f>
        <v>1</v>
      </c>
      <c r="DS433" s="55" t="n">
        <f aca="false">IF(DR433=2,2,IF(AND(DR433=8,DR753=1),9,DR433))</f>
        <v>1</v>
      </c>
      <c r="DT433" s="55" t="n">
        <f aca="false">IF(DS433=2,2,IF(AND(DS433=9,DS754=1),10,DS433))</f>
        <v>1</v>
      </c>
      <c r="DU433" s="55" t="n">
        <f aca="false">IF(DT433=2,2,IF(AND(DT433=10,DT755=1),11,DT433))</f>
        <v>1</v>
      </c>
      <c r="DV433" s="55" t="n">
        <f aca="false">IF(DU433=2,2,IF(AND(DU433=11,DU756=1),12,DU433))</f>
        <v>1</v>
      </c>
      <c r="DW433" s="55" t="n">
        <f aca="false">IF(DV433=2,2,IF(AND(DV433=12,DV757=1),13,DV433))</f>
        <v>1</v>
      </c>
      <c r="DX433" s="55" t="n">
        <f aca="false">IF(DW433=2,2,IF(AND(DW433=13,DW758=1),14,DW433))</f>
        <v>1</v>
      </c>
      <c r="DY433" s="55" t="n">
        <f aca="false">IF(DX433=2,2,IF(AND(DX433=14,DX759=1),15,DX433))</f>
        <v>1</v>
      </c>
      <c r="DZ433" s="55" t="n">
        <f aca="false">IF(DY433=2,2,IF(AND(DY433=15,DY760=1),16,DY433))</f>
        <v>1</v>
      </c>
      <c r="EA433" s="55" t="n">
        <f aca="false">IF(DZ433=2,2,IF(AND(DZ433=16,DZ761=1),17,DZ433))</f>
        <v>1</v>
      </c>
      <c r="EB433" s="55" t="n">
        <f aca="false">IF(EA433=2,2,IF(AND(EA433=17,EA762=1),18,EA433))</f>
        <v>1</v>
      </c>
      <c r="EC433" s="213" t="n">
        <f aca="false">IF(EB433=2,2,IF(AND(EB433=18,EB763=1),19,EB433))</f>
        <v>1</v>
      </c>
      <c r="ED433" s="214" t="n">
        <f aca="false">IF(EC433=2,DK433,IF(EC433=3,(DK433+DK434),IF(EC433=4,(DK433+DK434+DK435),IF(EC433=5,(DK433+DK434+DK435+DK748),IF(EC433=6,(DK433+DK434+DK435+DK748+DK750),IF(EC433=7,(DK433+DK434+DK435+DK748+DK750+DK751),0))))))</f>
        <v>0</v>
      </c>
      <c r="EE433" s="215" t="n">
        <f aca="false">IF(EC433=8,(DK433+DK434+DK435+DK748+DK750+DK751+DK752),IF(EC433=9,(DK433+DK434+DK435+DK748+DK750+DK751+DK752+DK753),IF(EC433=10,(DK433+DK434+DK435+DK748+DK750+DK751+DK752+DK753+DK754),IF(EC433=11,(DK433+DK434+DK435+DK748+DK750+DK751+DK752+DK753+DK754+DK755),IF(EC433=12,(DK433+DK434+DK435+DK748+DK750+DK751+DK752+DK753+DK754+DK755+DK756),IF(EC433=13,(DK433+DK434+DK435+DK748+DK750+DK751+DK752+DK753+DK754+DK755+DK756+#REF!),0))))))</f>
        <v>0</v>
      </c>
      <c r="EF433" s="215" t="n">
        <f aca="false">IF(EC433=14,SUM(DK433:DK756),IF(EC433=15,SUM(DK433:DK756),IF(EC433=16,SUM(DK433:DK756),IF(EC433=17,SUM(DK433:DK756),IF(EC433=18,SUM(DK433:DK756),IF(EC433=19,SUM(DK433:DK756),0))))))</f>
        <v>0</v>
      </c>
      <c r="EG433" s="216" t="n">
        <f aca="false">ED433+EE433+EF433</f>
        <v>0</v>
      </c>
      <c r="EH433" s="215"/>
      <c r="EI433" s="216"/>
      <c r="EJ433" s="113" t="n">
        <f aca="false">EG433+EI433</f>
        <v>0</v>
      </c>
      <c r="EK433" s="113"/>
      <c r="EL433" s="113"/>
      <c r="EM433" s="113"/>
      <c r="EN433" s="113"/>
    </row>
    <row r="434" s="16" customFormat="true" ht="27" hidden="false" customHeight="true" outlineLevel="0" collapsed="false">
      <c r="B434" s="164" t="str">
        <f aca="false">IF(M434&gt;0,"Wypełnione","")</f>
        <v/>
      </c>
      <c r="C434" s="165" t="str">
        <f aca="false">IF(AU434=1,SUM(AU$11:AU434),"")</f>
        <v/>
      </c>
      <c r="D434" s="166"/>
      <c r="E434" s="167"/>
      <c r="F434" s="168"/>
      <c r="G434" s="169"/>
      <c r="H434" s="170"/>
      <c r="I434" s="168"/>
      <c r="J434" s="169"/>
      <c r="K434" s="170"/>
      <c r="L434" s="171"/>
      <c r="M434" s="172"/>
      <c r="N434" s="173"/>
      <c r="O434" s="173"/>
      <c r="P434" s="174"/>
      <c r="Q434" s="175"/>
      <c r="R434" s="175"/>
      <c r="S434" s="175"/>
      <c r="T434" s="175"/>
      <c r="U434" s="176"/>
      <c r="V434" s="177"/>
      <c r="W434" s="178"/>
      <c r="X434" s="178"/>
      <c r="Y434" s="178"/>
      <c r="Z434" s="178"/>
      <c r="AA434" s="178"/>
      <c r="AB434" s="178"/>
      <c r="AC434" s="178"/>
      <c r="AD434" s="178"/>
      <c r="AE434" s="179"/>
      <c r="AF434" s="180"/>
      <c r="AG434" s="177"/>
      <c r="AH434" s="178"/>
      <c r="AI434" s="181"/>
      <c r="AJ434" s="182"/>
      <c r="AK434" s="169"/>
      <c r="AL434" s="183"/>
      <c r="AM434" s="184"/>
      <c r="AN434" s="184"/>
      <c r="AO434" s="183"/>
      <c r="AP434" s="185"/>
      <c r="AQ434" s="186" t="str">
        <f aca="false">IF(BG434+BJ434&gt;0,"Wpisz miarę.","")</f>
        <v/>
      </c>
      <c r="AR434" s="187" t="n">
        <v>36</v>
      </c>
      <c r="AU434" s="188" t="n">
        <f aca="false">AW434</f>
        <v>0</v>
      </c>
      <c r="AV434" s="189" t="b">
        <f aca="false">ISNONTEXT(D434)</f>
        <v>1</v>
      </c>
      <c r="AW434" s="55" t="n">
        <f aca="false">IF(AV434=TRUE(),0,1)</f>
        <v>0</v>
      </c>
      <c r="AX434" s="190" t="n">
        <f aca="false">IF(D434=0,1,COUNTIF(D$12:D$401,D434))</f>
        <v>1</v>
      </c>
      <c r="AY434" s="191" t="n">
        <f aca="false">IF(AX434&gt;1,1,0)</f>
        <v>0</v>
      </c>
      <c r="BD434" s="193"/>
      <c r="BE434" s="193"/>
      <c r="BG434" s="194" t="n">
        <f aca="false">IF(AND(BH434&gt;0,BI434=0),1,0)</f>
        <v>0</v>
      </c>
      <c r="BH434" s="195" t="n">
        <f aca="false">AE434</f>
        <v>0</v>
      </c>
      <c r="BI434" s="187" t="n">
        <f aca="false">AF434</f>
        <v>0</v>
      </c>
      <c r="BJ434" s="194" t="n">
        <f aca="false">IF(AND(BK434&gt;0,BL434=0),1,0)</f>
        <v>0</v>
      </c>
      <c r="BK434" s="195" t="n">
        <f aca="false">AJ434</f>
        <v>0</v>
      </c>
      <c r="BL434" s="187" t="n">
        <f aca="false">AK434</f>
        <v>0</v>
      </c>
      <c r="BN434" s="196" t="n">
        <f aca="false">IF(P434&gt;0,1,0)</f>
        <v>0</v>
      </c>
      <c r="BO434" s="196" t="n">
        <f aca="false">IF(Q434&gt;0,1,0)</f>
        <v>0</v>
      </c>
      <c r="BP434" s="196" t="n">
        <f aca="false">IF(R434&gt;0,1,0)</f>
        <v>0</v>
      </c>
      <c r="BQ434" s="196" t="n">
        <f aca="false">IF(S434&gt;0,1,0)</f>
        <v>0</v>
      </c>
      <c r="BR434" s="196" t="n">
        <f aca="false">IF(T434&gt;0,1,0)</f>
        <v>0</v>
      </c>
      <c r="BS434" s="196" t="n">
        <f aca="false">IF(U434&gt;0,1,0)</f>
        <v>0</v>
      </c>
      <c r="BT434" s="197" t="n">
        <f aca="false">IF(SUM(BN434:BS434)&lt;=1,0,164)</f>
        <v>0</v>
      </c>
      <c r="CA434" s="27"/>
      <c r="CB434" s="199" t="str">
        <f aca="false">IF(ROUND(EJ434,2)=0,"",ROUND((K434-EJ434),2))</f>
        <v/>
      </c>
      <c r="CC434" s="200" t="str">
        <f aca="false">IF(CB434=0,"OK.",IF(CB434="","","Popraw  ;)"))</f>
        <v/>
      </c>
      <c r="CD434" s="201" t="str">
        <f aca="false">IF(ROWS(AP434:AP435)&gt;2,"Pamiętaj o wpisaniu WYPEŁNIONE do kol. z Filtrem","")</f>
        <v/>
      </c>
      <c r="CE434" s="217"/>
      <c r="CF434" s="218"/>
      <c r="CG434" s="218"/>
      <c r="CH434" s="218"/>
      <c r="CI434" s="220"/>
      <c r="CJ434" s="27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05" t="b">
        <f aca="false">ISNUMBER(D434)</f>
        <v>0</v>
      </c>
      <c r="CV434" s="206" t="b">
        <f aca="false">ISBLANK(D434)</f>
        <v>1</v>
      </c>
      <c r="CW434" s="189" t="b">
        <f aca="false">IF(CU434=CV434,FALSE(),TRUE())</f>
        <v>1</v>
      </c>
      <c r="CX434" s="55" t="n">
        <f aca="false">IF(CW434=TRUE(),0,1)</f>
        <v>0</v>
      </c>
      <c r="CY434" s="17"/>
      <c r="CZ434" s="55" t="n">
        <f aca="false">CX434</f>
        <v>0</v>
      </c>
      <c r="DA434" s="208" t="n">
        <f aca="false">IF(CZ434=0,DA433,CZ434)</f>
        <v>1</v>
      </c>
      <c r="DB434" s="161" t="n">
        <f aca="false">IF(DA434=1,1,IF(DA434=10,10,IF(DA434=20,20,10)))</f>
        <v>1</v>
      </c>
      <c r="DC434" s="222"/>
      <c r="DD434" s="208" t="n">
        <f aca="false">IF(DB434=1,1,0)</f>
        <v>1</v>
      </c>
      <c r="DE434" s="209" t="n">
        <f aca="false">DD434*K434</f>
        <v>0</v>
      </c>
      <c r="DF434" s="209" t="n">
        <f aca="false">DD434*M434</f>
        <v>0</v>
      </c>
      <c r="DG434" s="210"/>
      <c r="DH434" s="43"/>
      <c r="DI434" s="211"/>
      <c r="DJ434" s="112"/>
      <c r="DK434" s="162" t="n">
        <f aca="false">IF(DB434=1,M434,0)</f>
        <v>0</v>
      </c>
      <c r="DL434" s="212" t="n">
        <f aca="false">IF(AND(CZ434=1,DD434=1),2,DD434)</f>
        <v>1</v>
      </c>
      <c r="DM434" s="55" t="n">
        <f aca="false">IF(AND(DL434=2,DL435=2),2,IF(AND(DL434=2,DL435=1),3,DL434))</f>
        <v>1</v>
      </c>
      <c r="DN434" s="55" t="n">
        <f aca="false">IF(DM434=2,2,IF(AND(DM434=3,DM436=1),4,DM434))</f>
        <v>1</v>
      </c>
      <c r="DO434" s="55" t="n">
        <f aca="false">IF(DN434=2,2,IF(AND(DN434=4,DN749=1),5,DN434))</f>
        <v>1</v>
      </c>
      <c r="DP434" s="55" t="n">
        <f aca="false">IF(DO434=2,2,IF(AND(DO434=5,DO751=1),6,DO434))</f>
        <v>1</v>
      </c>
      <c r="DQ434" s="55" t="n">
        <f aca="false">IF(DP434=2,2,IF(AND(DP434=6,DP752=1),7,DP434))</f>
        <v>1</v>
      </c>
      <c r="DR434" s="55" t="n">
        <f aca="false">IF(DQ434=2,2,IF(AND(DQ434=7,DQ753=1),8,DQ434))</f>
        <v>1</v>
      </c>
      <c r="DS434" s="55" t="n">
        <f aca="false">IF(DR434=2,2,IF(AND(DR434=8,DR754=1),9,DR434))</f>
        <v>1</v>
      </c>
      <c r="DT434" s="55" t="n">
        <f aca="false">IF(DS434=2,2,IF(AND(DS434=9,DS755=1),10,DS434))</f>
        <v>1</v>
      </c>
      <c r="DU434" s="55" t="n">
        <f aca="false">IF(DT434=2,2,IF(AND(DT434=10,DT756=1),11,DT434))</f>
        <v>1</v>
      </c>
      <c r="DV434" s="55" t="n">
        <f aca="false">IF(DU434=2,2,IF(AND(DU434=11,DU757=1),12,DU434))</f>
        <v>1</v>
      </c>
      <c r="DW434" s="55" t="n">
        <f aca="false">IF(DV434=2,2,IF(AND(DV434=12,DV758=1),13,DV434))</f>
        <v>1</v>
      </c>
      <c r="DX434" s="55" t="n">
        <f aca="false">IF(DW434=2,2,IF(AND(DW434=13,DW759=1),14,DW434))</f>
        <v>1</v>
      </c>
      <c r="DY434" s="55" t="n">
        <f aca="false">IF(DX434=2,2,IF(AND(DX434=14,DX760=1),15,DX434))</f>
        <v>1</v>
      </c>
      <c r="DZ434" s="55" t="n">
        <f aca="false">IF(DY434=2,2,IF(AND(DY434=15,DY761=1),16,DY434))</f>
        <v>1</v>
      </c>
      <c r="EA434" s="55" t="n">
        <f aca="false">IF(DZ434=2,2,IF(AND(DZ434=16,DZ762=1),17,DZ434))</f>
        <v>1</v>
      </c>
      <c r="EB434" s="55" t="n">
        <f aca="false">IF(EA434=2,2,IF(AND(EA434=17,EA763=1),18,EA434))</f>
        <v>1</v>
      </c>
      <c r="EC434" s="213" t="n">
        <f aca="false">IF(EB434=2,2,IF(AND(EB434=18,EB764=1),19,EB434))</f>
        <v>1</v>
      </c>
      <c r="ED434" s="214" t="n">
        <f aca="false">IF(EC434=2,DK434,IF(EC434=3,(DK434+DK435),IF(EC434=4,(DK434+DK435+DK436),IF(EC434=5,(DK434+DK435+DK436+DK749),IF(EC434=6,(DK434+DK435+DK436+DK749+DK751),IF(EC434=7,(DK434+DK435+DK436+DK749+DK751+DK752),0))))))</f>
        <v>0</v>
      </c>
      <c r="EE434" s="215" t="n">
        <f aca="false">IF(EC434=8,(DK434+DK435+DK436+DK749+DK751+DK752+DK753),IF(EC434=9,(DK434+DK435+DK436+DK749+DK751+DK752+DK753+DK754),IF(EC434=10,(DK434+DK435+DK436+DK749+DK751+DK752+DK753+DK754+DK755),IF(EC434=11,(DK434+DK435+DK436+DK749+DK751+DK752+DK753+DK754+DK755+DK756),IF(EC434=12,(DK434+DK435+DK436+DK749+DK751+DK752+DK753+DK754+DK755+DK756+DK757),IF(EC434=13,(DK434+DK435+DK436+DK749+DK751+DK752+DK753+DK754+DK755+DK756+DK757+#REF!),0))))))</f>
        <v>0</v>
      </c>
      <c r="EF434" s="215" t="n">
        <f aca="false">IF(EC434=14,SUM(DK434:DK757),IF(EC434=15,SUM(DK434:DK757),IF(EC434=16,SUM(DK434:DK757),IF(EC434=17,SUM(DK434:DK757),IF(EC434=18,SUM(DK434:DK757),IF(EC434=19,SUM(DK434:DK757),0))))))</f>
        <v>0</v>
      </c>
      <c r="EG434" s="216" t="n">
        <f aca="false">ED434+EE434+EF434</f>
        <v>0</v>
      </c>
      <c r="EH434" s="215"/>
      <c r="EI434" s="216"/>
      <c r="EJ434" s="113" t="n">
        <f aca="false">EG434+EI434</f>
        <v>0</v>
      </c>
      <c r="EK434" s="113"/>
      <c r="EL434" s="113"/>
      <c r="EM434" s="113"/>
      <c r="EN434" s="113"/>
    </row>
    <row r="435" s="16" customFormat="true" ht="27" hidden="false" customHeight="true" outlineLevel="0" collapsed="false">
      <c r="B435" s="164" t="str">
        <f aca="false">IF(M435&gt;0,"Wypełnione","")</f>
        <v/>
      </c>
      <c r="C435" s="165" t="str">
        <f aca="false">IF(AU435=1,SUM(AU$11:AU435),"")</f>
        <v/>
      </c>
      <c r="D435" s="166"/>
      <c r="E435" s="167"/>
      <c r="F435" s="168"/>
      <c r="G435" s="169"/>
      <c r="H435" s="170"/>
      <c r="I435" s="168"/>
      <c r="J435" s="169"/>
      <c r="K435" s="170"/>
      <c r="L435" s="171"/>
      <c r="M435" s="172"/>
      <c r="N435" s="173"/>
      <c r="O435" s="173"/>
      <c r="P435" s="174"/>
      <c r="Q435" s="175"/>
      <c r="R435" s="175"/>
      <c r="S435" s="175"/>
      <c r="T435" s="175"/>
      <c r="U435" s="176"/>
      <c r="V435" s="177"/>
      <c r="W435" s="178"/>
      <c r="X435" s="178"/>
      <c r="Y435" s="178"/>
      <c r="Z435" s="178"/>
      <c r="AA435" s="178"/>
      <c r="AB435" s="178"/>
      <c r="AC435" s="178"/>
      <c r="AD435" s="178"/>
      <c r="AE435" s="179"/>
      <c r="AF435" s="180"/>
      <c r="AG435" s="177"/>
      <c r="AH435" s="178"/>
      <c r="AI435" s="181"/>
      <c r="AJ435" s="182"/>
      <c r="AK435" s="169"/>
      <c r="AL435" s="183"/>
      <c r="AM435" s="184"/>
      <c r="AN435" s="184"/>
      <c r="AO435" s="183"/>
      <c r="AP435" s="185"/>
      <c r="AQ435" s="186" t="str">
        <f aca="false">IF(BG435+BJ435&gt;0,"Wpisz miarę.","")</f>
        <v/>
      </c>
      <c r="AR435" s="187" t="n">
        <v>37</v>
      </c>
      <c r="AU435" s="188" t="n">
        <f aca="false">AW435</f>
        <v>0</v>
      </c>
      <c r="AV435" s="189" t="b">
        <f aca="false">ISNONTEXT(D435)</f>
        <v>1</v>
      </c>
      <c r="AW435" s="55" t="n">
        <f aca="false">IF(AV435=TRUE(),0,1)</f>
        <v>0</v>
      </c>
      <c r="AX435" s="190" t="n">
        <f aca="false">IF(D435=0,1,COUNTIF(D$12:D$401,D435))</f>
        <v>1</v>
      </c>
      <c r="AY435" s="191" t="n">
        <f aca="false">IF(AX435&gt;1,1,0)</f>
        <v>0</v>
      </c>
      <c r="BD435" s="193"/>
      <c r="BE435" s="193"/>
      <c r="BG435" s="194" t="n">
        <f aca="false">IF(AND(BH435&gt;0,BI435=0),1,0)</f>
        <v>0</v>
      </c>
      <c r="BH435" s="195" t="n">
        <f aca="false">AE435</f>
        <v>0</v>
      </c>
      <c r="BI435" s="187" t="n">
        <f aca="false">AF435</f>
        <v>0</v>
      </c>
      <c r="BJ435" s="194" t="n">
        <f aca="false">IF(AND(BK435&gt;0,BL435=0),1,0)</f>
        <v>0</v>
      </c>
      <c r="BK435" s="195" t="n">
        <f aca="false">AJ435</f>
        <v>0</v>
      </c>
      <c r="BL435" s="187" t="n">
        <f aca="false">AK435</f>
        <v>0</v>
      </c>
      <c r="BN435" s="196" t="n">
        <f aca="false">IF(P435&gt;0,1,0)</f>
        <v>0</v>
      </c>
      <c r="BO435" s="196" t="n">
        <f aca="false">IF(Q435&gt;0,1,0)</f>
        <v>0</v>
      </c>
      <c r="BP435" s="196" t="n">
        <f aca="false">IF(R435&gt;0,1,0)</f>
        <v>0</v>
      </c>
      <c r="BQ435" s="196" t="n">
        <f aca="false">IF(S435&gt;0,1,0)</f>
        <v>0</v>
      </c>
      <c r="BR435" s="196" t="n">
        <f aca="false">IF(T435&gt;0,1,0)</f>
        <v>0</v>
      </c>
      <c r="BS435" s="196" t="n">
        <f aca="false">IF(U435&gt;0,1,0)</f>
        <v>0</v>
      </c>
      <c r="BT435" s="197" t="n">
        <f aca="false">IF(SUM(BN435:BS435)&lt;=1,0,164)</f>
        <v>0</v>
      </c>
      <c r="CA435" s="27"/>
      <c r="CB435" s="199" t="str">
        <f aca="false">IF(ROUND(EJ435,2)=0,"",ROUND((K435-EJ435),2))</f>
        <v/>
      </c>
      <c r="CC435" s="200" t="str">
        <f aca="false">IF(CB435=0,"OK.",IF(CB435="","","Popraw  ;)"))</f>
        <v/>
      </c>
      <c r="CD435" s="201" t="str">
        <f aca="false">IF(ROWS(AP435:AP436)&gt;2,"Pamiętaj o wpisaniu WYPEŁNIONE do kol. z Filtrem","")</f>
        <v/>
      </c>
      <c r="CE435" s="217"/>
      <c r="CF435" s="218"/>
      <c r="CG435" s="218"/>
      <c r="CH435" s="218"/>
      <c r="CI435" s="220"/>
      <c r="CJ435" s="27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05" t="b">
        <f aca="false">ISNUMBER(D435)</f>
        <v>0</v>
      </c>
      <c r="CV435" s="206" t="b">
        <f aca="false">ISBLANK(D435)</f>
        <v>1</v>
      </c>
      <c r="CW435" s="189" t="b">
        <f aca="false">IF(CU435=CV435,FALSE(),TRUE())</f>
        <v>1</v>
      </c>
      <c r="CX435" s="55" t="n">
        <f aca="false">IF(CW435=TRUE(),0,1)</f>
        <v>0</v>
      </c>
      <c r="CY435" s="17"/>
      <c r="CZ435" s="55" t="n">
        <f aca="false">CX435</f>
        <v>0</v>
      </c>
      <c r="DA435" s="208" t="n">
        <f aca="false">IF(CZ435=0,DA434,CZ435)</f>
        <v>1</v>
      </c>
      <c r="DB435" s="161" t="n">
        <f aca="false">IF(DA435=1,1,IF(DA435=10,10,IF(DA435=20,20,10)))</f>
        <v>1</v>
      </c>
      <c r="DC435" s="222"/>
      <c r="DD435" s="208" t="n">
        <f aca="false">IF(DB435=1,1,0)</f>
        <v>1</v>
      </c>
      <c r="DE435" s="209" t="n">
        <f aca="false">DD435*K435</f>
        <v>0</v>
      </c>
      <c r="DF435" s="209" t="n">
        <f aca="false">DD435*M435</f>
        <v>0</v>
      </c>
      <c r="DG435" s="210"/>
      <c r="DH435" s="43"/>
      <c r="DI435" s="211"/>
      <c r="DJ435" s="112"/>
      <c r="DK435" s="162" t="n">
        <f aca="false">IF(DB435=1,M435,0)</f>
        <v>0</v>
      </c>
      <c r="DL435" s="212" t="n">
        <f aca="false">IF(AND(CZ435=1,DD435=1),2,DD435)</f>
        <v>1</v>
      </c>
      <c r="DM435" s="55" t="n">
        <f aca="false">IF(AND(DL435=2,DL436=2),2,IF(AND(DL435=2,DL436=1),3,DL435))</f>
        <v>1</v>
      </c>
      <c r="DN435" s="55" t="n">
        <f aca="false">IF(DM435=2,2,IF(AND(DM435=3,DM437=1),4,DM435))</f>
        <v>1</v>
      </c>
      <c r="DO435" s="55" t="n">
        <f aca="false">IF(DN435=2,2,IF(AND(DN435=4,DN750=1),5,DN435))</f>
        <v>1</v>
      </c>
      <c r="DP435" s="55" t="n">
        <f aca="false">IF(DO435=2,2,IF(AND(DO435=5,DO752=1),6,DO435))</f>
        <v>1</v>
      </c>
      <c r="DQ435" s="55" t="n">
        <f aca="false">IF(DP435=2,2,IF(AND(DP435=6,DP753=1),7,DP435))</f>
        <v>1</v>
      </c>
      <c r="DR435" s="55" t="n">
        <f aca="false">IF(DQ435=2,2,IF(AND(DQ435=7,DQ754=1),8,DQ435))</f>
        <v>1</v>
      </c>
      <c r="DS435" s="55" t="n">
        <f aca="false">IF(DR435=2,2,IF(AND(DR435=8,DR755=1),9,DR435))</f>
        <v>1</v>
      </c>
      <c r="DT435" s="55" t="n">
        <f aca="false">IF(DS435=2,2,IF(AND(DS435=9,DS756=1),10,DS435))</f>
        <v>1</v>
      </c>
      <c r="DU435" s="55" t="n">
        <f aca="false">IF(DT435=2,2,IF(AND(DT435=10,DT757=1),11,DT435))</f>
        <v>1</v>
      </c>
      <c r="DV435" s="55" t="n">
        <f aca="false">IF(DU435=2,2,IF(AND(DU435=11,DU758=1),12,DU435))</f>
        <v>1</v>
      </c>
      <c r="DW435" s="55" t="n">
        <f aca="false">IF(DV435=2,2,IF(AND(DV435=12,DV759=1),13,DV435))</f>
        <v>1</v>
      </c>
      <c r="DX435" s="55" t="n">
        <f aca="false">IF(DW435=2,2,IF(AND(DW435=13,DW760=1),14,DW435))</f>
        <v>1</v>
      </c>
      <c r="DY435" s="55" t="n">
        <f aca="false">IF(DX435=2,2,IF(AND(DX435=14,DX761=1),15,DX435))</f>
        <v>1</v>
      </c>
      <c r="DZ435" s="55" t="n">
        <f aca="false">IF(DY435=2,2,IF(AND(DY435=15,DY762=1),16,DY435))</f>
        <v>1</v>
      </c>
      <c r="EA435" s="55" t="n">
        <f aca="false">IF(DZ435=2,2,IF(AND(DZ435=16,DZ763=1),17,DZ435))</f>
        <v>1</v>
      </c>
      <c r="EB435" s="55" t="n">
        <f aca="false">IF(EA435=2,2,IF(AND(EA435=17,EA764=1),18,EA435))</f>
        <v>1</v>
      </c>
      <c r="EC435" s="213" t="n">
        <f aca="false">IF(EB435=2,2,IF(AND(EB435=18,EB765=1),19,EB435))</f>
        <v>1</v>
      </c>
      <c r="ED435" s="214" t="n">
        <f aca="false">IF(EC435=2,DK435,IF(EC435=3,(DK435+DK436),IF(EC435=4,(DK435+DK436+DK437),IF(EC435=5,(DK435+DK436+DK437+DK750),IF(EC435=6,(DK435+DK436+DK437+DK750+DK752),IF(EC435=7,(DK435+DK436+DK437+DK750+DK752+DK753),0))))))</f>
        <v>0</v>
      </c>
      <c r="EE435" s="215" t="n">
        <f aca="false">IF(EC435=8,(DK435+DK436+DK437+DK750+DK752+DK753+DK754),IF(EC435=9,(DK435+DK436+DK437+DK750+DK752+DK753+DK754+DK755),IF(EC435=10,(DK435+DK436+DK437+DK750+DK752+DK753+DK754+DK755+DK756),IF(EC435=11,(DK435+DK436+DK437+DK750+DK752+DK753+DK754+DK755+DK756+DK757),IF(EC435=12,(DK435+DK436+DK437+DK750+DK752+DK753+DK754+DK755+DK756+DK757+DK758),IF(EC435=13,(DK435+DK436+DK437+DK750+DK752+DK753+DK754+DK755+DK756+DK757+DK758+#REF!),0))))))</f>
        <v>0</v>
      </c>
      <c r="EF435" s="215" t="n">
        <f aca="false">IF(EC435=14,SUM(DK435:DK758),IF(EC435=15,SUM(DK435:DK758),IF(EC435=16,SUM(DK435:DK758),IF(EC435=17,SUM(DK435:DK758),IF(EC435=18,SUM(DK435:DK758),IF(EC435=19,SUM(DK435:DK758),0))))))</f>
        <v>0</v>
      </c>
      <c r="EG435" s="216" t="n">
        <f aca="false">ED435+EE435+EF435</f>
        <v>0</v>
      </c>
      <c r="EH435" s="215"/>
      <c r="EI435" s="216"/>
      <c r="EJ435" s="113" t="n">
        <f aca="false">EG435+EI435</f>
        <v>0</v>
      </c>
      <c r="EK435" s="113"/>
      <c r="EL435" s="113"/>
      <c r="EM435" s="113"/>
      <c r="EN435" s="113"/>
    </row>
    <row r="436" s="16" customFormat="true" ht="27" hidden="false" customHeight="true" outlineLevel="0" collapsed="false">
      <c r="B436" s="164" t="str">
        <f aca="false">IF(M436&gt;0,"Wypełnione","")</f>
        <v/>
      </c>
      <c r="C436" s="165" t="str">
        <f aca="false">IF(AU436=1,SUM(AU$11:AU436),"")</f>
        <v/>
      </c>
      <c r="D436" s="166"/>
      <c r="E436" s="167"/>
      <c r="F436" s="168"/>
      <c r="G436" s="169"/>
      <c r="H436" s="170"/>
      <c r="I436" s="168"/>
      <c r="J436" s="169"/>
      <c r="K436" s="170"/>
      <c r="L436" s="171"/>
      <c r="M436" s="172"/>
      <c r="N436" s="173"/>
      <c r="O436" s="173"/>
      <c r="P436" s="174"/>
      <c r="Q436" s="175"/>
      <c r="R436" s="175"/>
      <c r="S436" s="175"/>
      <c r="T436" s="175"/>
      <c r="U436" s="176"/>
      <c r="V436" s="177"/>
      <c r="W436" s="178"/>
      <c r="X436" s="178"/>
      <c r="Y436" s="178"/>
      <c r="Z436" s="178"/>
      <c r="AA436" s="178"/>
      <c r="AB436" s="178"/>
      <c r="AC436" s="178"/>
      <c r="AD436" s="178"/>
      <c r="AE436" s="179"/>
      <c r="AF436" s="180"/>
      <c r="AG436" s="177"/>
      <c r="AH436" s="178"/>
      <c r="AI436" s="181"/>
      <c r="AJ436" s="182"/>
      <c r="AK436" s="169"/>
      <c r="AL436" s="183"/>
      <c r="AM436" s="184"/>
      <c r="AN436" s="184"/>
      <c r="AO436" s="183"/>
      <c r="AP436" s="185"/>
      <c r="AQ436" s="186" t="str">
        <f aca="false">IF(BG436+BJ436&gt;0,"Wpisz miarę.","")</f>
        <v/>
      </c>
      <c r="AR436" s="187" t="n">
        <v>38</v>
      </c>
      <c r="AU436" s="188" t="n">
        <f aca="false">AW436</f>
        <v>0</v>
      </c>
      <c r="AV436" s="189" t="b">
        <f aca="false">ISNONTEXT(D436)</f>
        <v>1</v>
      </c>
      <c r="AW436" s="55" t="n">
        <f aca="false">IF(AV436=TRUE(),0,1)</f>
        <v>0</v>
      </c>
      <c r="AX436" s="190" t="n">
        <f aca="false">IF(D436=0,1,COUNTIF(D$12:D$401,D436))</f>
        <v>1</v>
      </c>
      <c r="AY436" s="191" t="n">
        <f aca="false">IF(AX436&gt;1,1,0)</f>
        <v>0</v>
      </c>
      <c r="BD436" s="193"/>
      <c r="BE436" s="193"/>
      <c r="BG436" s="194" t="n">
        <f aca="false">IF(AND(BH436&gt;0,BI436=0),1,0)</f>
        <v>0</v>
      </c>
      <c r="BH436" s="195" t="n">
        <f aca="false">AE436</f>
        <v>0</v>
      </c>
      <c r="BI436" s="187" t="n">
        <f aca="false">AF436</f>
        <v>0</v>
      </c>
      <c r="BJ436" s="194" t="n">
        <f aca="false">IF(AND(BK436&gt;0,BL436=0),1,0)</f>
        <v>0</v>
      </c>
      <c r="BK436" s="195" t="n">
        <f aca="false">AJ436</f>
        <v>0</v>
      </c>
      <c r="BL436" s="187" t="n">
        <f aca="false">AK436</f>
        <v>0</v>
      </c>
      <c r="BN436" s="196" t="n">
        <f aca="false">IF(P436&gt;0,1,0)</f>
        <v>0</v>
      </c>
      <c r="BO436" s="196" t="n">
        <f aca="false">IF(Q436&gt;0,1,0)</f>
        <v>0</v>
      </c>
      <c r="BP436" s="196" t="n">
        <f aca="false">IF(R436&gt;0,1,0)</f>
        <v>0</v>
      </c>
      <c r="BQ436" s="196" t="n">
        <f aca="false">IF(S436&gt;0,1,0)</f>
        <v>0</v>
      </c>
      <c r="BR436" s="196" t="n">
        <f aca="false">IF(T436&gt;0,1,0)</f>
        <v>0</v>
      </c>
      <c r="BS436" s="196" t="n">
        <f aca="false">IF(U436&gt;0,1,0)</f>
        <v>0</v>
      </c>
      <c r="BT436" s="197" t="n">
        <f aca="false">IF(SUM(BN436:BS436)&lt;=1,0,164)</f>
        <v>0</v>
      </c>
      <c r="CA436" s="27"/>
      <c r="CB436" s="199" t="str">
        <f aca="false">IF(ROUND(EJ436,2)=0,"",ROUND((K436-EJ436),2))</f>
        <v/>
      </c>
      <c r="CC436" s="200" t="str">
        <f aca="false">IF(CB436=0,"OK.",IF(CB436="","","Popraw  ;)"))</f>
        <v/>
      </c>
      <c r="CD436" s="201" t="str">
        <f aca="false">IF(ROWS(AP436:AP437)&gt;2,"Pamiętaj o wpisaniu WYPEŁNIONE do kol. z Filtrem","")</f>
        <v/>
      </c>
      <c r="CE436" s="217"/>
      <c r="CF436" s="218"/>
      <c r="CG436" s="218"/>
      <c r="CH436" s="218"/>
      <c r="CI436" s="220"/>
      <c r="CJ436" s="27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05" t="b">
        <f aca="false">ISNUMBER(D436)</f>
        <v>0</v>
      </c>
      <c r="CV436" s="206" t="b">
        <f aca="false">ISBLANK(D436)</f>
        <v>1</v>
      </c>
      <c r="CW436" s="189" t="b">
        <f aca="false">IF(CU436=CV436,FALSE(),TRUE())</f>
        <v>1</v>
      </c>
      <c r="CX436" s="55" t="n">
        <f aca="false">IF(CW436=TRUE(),0,1)</f>
        <v>0</v>
      </c>
      <c r="CY436" s="17"/>
      <c r="CZ436" s="55" t="n">
        <f aca="false">CX436</f>
        <v>0</v>
      </c>
      <c r="DA436" s="208" t="n">
        <f aca="false">IF(CZ436=0,DA435,CZ436)</f>
        <v>1</v>
      </c>
      <c r="DB436" s="161" t="n">
        <f aca="false">IF(DA436=1,1,IF(DA436=10,10,IF(DA436=20,20,10)))</f>
        <v>1</v>
      </c>
      <c r="DC436" s="222"/>
      <c r="DD436" s="208" t="n">
        <f aca="false">IF(DB436=1,1,0)</f>
        <v>1</v>
      </c>
      <c r="DE436" s="209" t="n">
        <f aca="false">DD436*K436</f>
        <v>0</v>
      </c>
      <c r="DF436" s="209" t="n">
        <f aca="false">DD436*M436</f>
        <v>0</v>
      </c>
      <c r="DG436" s="210"/>
      <c r="DH436" s="43"/>
      <c r="DI436" s="211"/>
      <c r="DJ436" s="112"/>
      <c r="DK436" s="162" t="n">
        <f aca="false">IF(DB436=1,M436,0)</f>
        <v>0</v>
      </c>
      <c r="DL436" s="212" t="n">
        <f aca="false">IF(AND(CZ436=1,DD436=1),2,DD436)</f>
        <v>1</v>
      </c>
      <c r="DM436" s="55" t="n">
        <f aca="false">IF(AND(DL436=2,DL437=2),2,IF(AND(DL436=2,DL437=1),3,DL436))</f>
        <v>1</v>
      </c>
      <c r="DN436" s="55" t="n">
        <f aca="false">IF(DM436=2,2,IF(AND(DM436=3,DM438=1),4,DM436))</f>
        <v>1</v>
      </c>
      <c r="DO436" s="55" t="n">
        <f aca="false">IF(DN436=2,2,IF(AND(DN436=4,DN751=1),5,DN436))</f>
        <v>1</v>
      </c>
      <c r="DP436" s="55" t="n">
        <f aca="false">IF(DO436=2,2,IF(AND(DO436=5,DO753=1),6,DO436))</f>
        <v>1</v>
      </c>
      <c r="DQ436" s="55" t="n">
        <f aca="false">IF(DP436=2,2,IF(AND(DP436=6,DP754=1),7,DP436))</f>
        <v>1</v>
      </c>
      <c r="DR436" s="55" t="n">
        <f aca="false">IF(DQ436=2,2,IF(AND(DQ436=7,DQ755=1),8,DQ436))</f>
        <v>1</v>
      </c>
      <c r="DS436" s="55" t="n">
        <f aca="false">IF(DR436=2,2,IF(AND(DR436=8,DR756=1),9,DR436))</f>
        <v>1</v>
      </c>
      <c r="DT436" s="55" t="n">
        <f aca="false">IF(DS436=2,2,IF(AND(DS436=9,DS757=1),10,DS436))</f>
        <v>1</v>
      </c>
      <c r="DU436" s="55" t="n">
        <f aca="false">IF(DT436=2,2,IF(AND(DT436=10,DT758=1),11,DT436))</f>
        <v>1</v>
      </c>
      <c r="DV436" s="55" t="n">
        <f aca="false">IF(DU436=2,2,IF(AND(DU436=11,DU759=1),12,DU436))</f>
        <v>1</v>
      </c>
      <c r="DW436" s="55" t="n">
        <f aca="false">IF(DV436=2,2,IF(AND(DV436=12,DV760=1),13,DV436))</f>
        <v>1</v>
      </c>
      <c r="DX436" s="55" t="n">
        <f aca="false">IF(DW436=2,2,IF(AND(DW436=13,DW761=1),14,DW436))</f>
        <v>1</v>
      </c>
      <c r="DY436" s="55" t="n">
        <f aca="false">IF(DX436=2,2,IF(AND(DX436=14,DX762=1),15,DX436))</f>
        <v>1</v>
      </c>
      <c r="DZ436" s="55" t="n">
        <f aca="false">IF(DY436=2,2,IF(AND(DY436=15,DY763=1),16,DY436))</f>
        <v>1</v>
      </c>
      <c r="EA436" s="55" t="n">
        <f aca="false">IF(DZ436=2,2,IF(AND(DZ436=16,DZ764=1),17,DZ436))</f>
        <v>1</v>
      </c>
      <c r="EB436" s="55" t="n">
        <f aca="false">IF(EA436=2,2,IF(AND(EA436=17,EA765=1),18,EA436))</f>
        <v>1</v>
      </c>
      <c r="EC436" s="213" t="n">
        <f aca="false">IF(EB436=2,2,IF(AND(EB436=18,EB766=1),19,EB436))</f>
        <v>1</v>
      </c>
      <c r="ED436" s="214" t="n">
        <f aca="false">IF(EC436=2,DK436,IF(EC436=3,(DK436+DK437),IF(EC436=4,(DK436+DK437+DK438),IF(EC436=5,(DK436+DK437+DK438+DK751),IF(EC436=6,(DK436+DK437+DK438+DK751+DK753),IF(EC436=7,(DK436+DK437+DK438+DK751+DK753+DK754),0))))))</f>
        <v>0</v>
      </c>
      <c r="EE436" s="215" t="n">
        <f aca="false">IF(EC436=8,(DK436+DK437+DK438+DK751+DK753+DK754+DK755),IF(EC436=9,(DK436+DK437+DK438+DK751+DK753+DK754+DK755+DK756),IF(EC436=10,(DK436+DK437+DK438+DK751+DK753+DK754+DK755+DK756+DK757),IF(EC436=11,(DK436+DK437+DK438+DK751+DK753+DK754+DK755+DK756+DK757+DK758),IF(EC436=12,(DK436+DK437+DK438+DK751+DK753+DK754+DK755+DK756+DK757+DK758+DK759),IF(EC436=13,(DK436+DK437+DK438+DK751+DK753+DK754+DK755+DK756+DK757+DK758+DK759+#REF!),0))))))</f>
        <v>0</v>
      </c>
      <c r="EF436" s="215" t="n">
        <f aca="false">IF(EC436=14,SUM(DK436:DK759),IF(EC436=15,SUM(DK436:DK759),IF(EC436=16,SUM(DK436:DK759),IF(EC436=17,SUM(DK436:DK759),IF(EC436=18,SUM(DK436:DK759),IF(EC436=19,SUM(DK436:DK759),0))))))</f>
        <v>0</v>
      </c>
      <c r="EG436" s="216" t="n">
        <f aca="false">ED436+EE436+EF436</f>
        <v>0</v>
      </c>
      <c r="EH436" s="215"/>
      <c r="EI436" s="216"/>
      <c r="EJ436" s="113" t="n">
        <f aca="false">EG436+EI436</f>
        <v>0</v>
      </c>
      <c r="EK436" s="113"/>
      <c r="EL436" s="113"/>
      <c r="EM436" s="113"/>
      <c r="EN436" s="113"/>
    </row>
    <row r="437" s="16" customFormat="true" ht="27" hidden="false" customHeight="true" outlineLevel="0" collapsed="false">
      <c r="B437" s="164" t="str">
        <f aca="false">IF(M437&gt;0,"Wypełnione","")</f>
        <v/>
      </c>
      <c r="C437" s="165" t="str">
        <f aca="false">IF(AU437=1,SUM(AU$11:AU437),"")</f>
        <v/>
      </c>
      <c r="D437" s="166"/>
      <c r="E437" s="167"/>
      <c r="F437" s="168"/>
      <c r="G437" s="169"/>
      <c r="H437" s="170"/>
      <c r="I437" s="168"/>
      <c r="J437" s="169"/>
      <c r="K437" s="170"/>
      <c r="L437" s="171"/>
      <c r="M437" s="172"/>
      <c r="N437" s="173"/>
      <c r="O437" s="173"/>
      <c r="P437" s="174"/>
      <c r="Q437" s="175"/>
      <c r="R437" s="175"/>
      <c r="S437" s="175"/>
      <c r="T437" s="175"/>
      <c r="U437" s="176"/>
      <c r="V437" s="177"/>
      <c r="W437" s="178"/>
      <c r="X437" s="178"/>
      <c r="Y437" s="178"/>
      <c r="Z437" s="178"/>
      <c r="AA437" s="178"/>
      <c r="AB437" s="178"/>
      <c r="AC437" s="178"/>
      <c r="AD437" s="178"/>
      <c r="AE437" s="179"/>
      <c r="AF437" s="180"/>
      <c r="AG437" s="177"/>
      <c r="AH437" s="178"/>
      <c r="AI437" s="181"/>
      <c r="AJ437" s="182"/>
      <c r="AK437" s="169"/>
      <c r="AL437" s="183"/>
      <c r="AM437" s="184"/>
      <c r="AN437" s="184"/>
      <c r="AO437" s="183"/>
      <c r="AP437" s="185"/>
      <c r="AQ437" s="186" t="str">
        <f aca="false">IF(BG437+BJ437&gt;0,"Wpisz miarę.","")</f>
        <v/>
      </c>
      <c r="AR437" s="187" t="n">
        <v>39</v>
      </c>
      <c r="AU437" s="188" t="n">
        <f aca="false">AW437</f>
        <v>0</v>
      </c>
      <c r="AV437" s="189" t="b">
        <f aca="false">ISNONTEXT(D437)</f>
        <v>1</v>
      </c>
      <c r="AW437" s="55" t="n">
        <f aca="false">IF(AV437=TRUE(),0,1)</f>
        <v>0</v>
      </c>
      <c r="AX437" s="190" t="n">
        <f aca="false">IF(D437=0,1,COUNTIF(D$12:D$401,D437))</f>
        <v>1</v>
      </c>
      <c r="AY437" s="191" t="n">
        <f aca="false">IF(AX437&gt;1,1,0)</f>
        <v>0</v>
      </c>
      <c r="BD437" s="193"/>
      <c r="BE437" s="193"/>
      <c r="BG437" s="194" t="n">
        <f aca="false">IF(AND(BH437&gt;0,BI437=0),1,0)</f>
        <v>0</v>
      </c>
      <c r="BH437" s="195" t="n">
        <f aca="false">AE437</f>
        <v>0</v>
      </c>
      <c r="BI437" s="187" t="n">
        <f aca="false">AF437</f>
        <v>0</v>
      </c>
      <c r="BJ437" s="194" t="n">
        <f aca="false">IF(AND(BK437&gt;0,BL437=0),1,0)</f>
        <v>0</v>
      </c>
      <c r="BK437" s="195" t="n">
        <f aca="false">AJ437</f>
        <v>0</v>
      </c>
      <c r="BL437" s="187" t="n">
        <f aca="false">AK437</f>
        <v>0</v>
      </c>
      <c r="BN437" s="196" t="n">
        <f aca="false">IF(P437&gt;0,1,0)</f>
        <v>0</v>
      </c>
      <c r="BO437" s="196" t="n">
        <f aca="false">IF(Q437&gt;0,1,0)</f>
        <v>0</v>
      </c>
      <c r="BP437" s="196" t="n">
        <f aca="false">IF(R437&gt;0,1,0)</f>
        <v>0</v>
      </c>
      <c r="BQ437" s="196" t="n">
        <f aca="false">IF(S437&gt;0,1,0)</f>
        <v>0</v>
      </c>
      <c r="BR437" s="196" t="n">
        <f aca="false">IF(T437&gt;0,1,0)</f>
        <v>0</v>
      </c>
      <c r="BS437" s="196" t="n">
        <f aca="false">IF(U437&gt;0,1,0)</f>
        <v>0</v>
      </c>
      <c r="BT437" s="197" t="n">
        <f aca="false">IF(SUM(BN437:BS437)&lt;=1,0,164)</f>
        <v>0</v>
      </c>
      <c r="CA437" s="27"/>
      <c r="CB437" s="199" t="str">
        <f aca="false">IF(ROUND(EJ437,2)=0,"",ROUND((K437-EJ437),2))</f>
        <v/>
      </c>
      <c r="CC437" s="200" t="str">
        <f aca="false">IF(CB437=0,"OK.",IF(CB437="","","Popraw  ;)"))</f>
        <v/>
      </c>
      <c r="CD437" s="201" t="str">
        <f aca="false">IF(ROWS(AP437:AP438)&gt;2,"Pamiętaj o wpisaniu WYPEŁNIONE do kol. z Filtrem","")</f>
        <v/>
      </c>
      <c r="CE437" s="217"/>
      <c r="CF437" s="218"/>
      <c r="CG437" s="218"/>
      <c r="CH437" s="218"/>
      <c r="CI437" s="220"/>
      <c r="CJ437" s="27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05" t="b">
        <f aca="false">ISNUMBER(D437)</f>
        <v>0</v>
      </c>
      <c r="CV437" s="206" t="b">
        <f aca="false">ISBLANK(D437)</f>
        <v>1</v>
      </c>
      <c r="CW437" s="189" t="b">
        <f aca="false">IF(CU437=CV437,FALSE(),TRUE())</f>
        <v>1</v>
      </c>
      <c r="CX437" s="55" t="n">
        <f aca="false">IF(CW437=TRUE(),0,1)</f>
        <v>0</v>
      </c>
      <c r="CY437" s="17"/>
      <c r="CZ437" s="55" t="n">
        <f aca="false">CX437</f>
        <v>0</v>
      </c>
      <c r="DA437" s="208" t="n">
        <f aca="false">IF(CZ437=0,DA436,CZ437)</f>
        <v>1</v>
      </c>
      <c r="DB437" s="161" t="n">
        <f aca="false">IF(DA437=1,1,IF(DA437=10,10,IF(DA437=20,20,10)))</f>
        <v>1</v>
      </c>
      <c r="DC437" s="222"/>
      <c r="DD437" s="208" t="n">
        <f aca="false">IF(DB437=1,1,0)</f>
        <v>1</v>
      </c>
      <c r="DE437" s="209" t="n">
        <f aca="false">DD437*K437</f>
        <v>0</v>
      </c>
      <c r="DF437" s="209" t="n">
        <f aca="false">DD437*M437</f>
        <v>0</v>
      </c>
      <c r="DG437" s="210"/>
      <c r="DH437" s="43"/>
      <c r="DI437" s="211"/>
      <c r="DJ437" s="112"/>
      <c r="DK437" s="162" t="n">
        <f aca="false">IF(DB437=1,M437,0)</f>
        <v>0</v>
      </c>
      <c r="DL437" s="212" t="n">
        <f aca="false">IF(AND(CZ437=1,DD437=1),2,DD437)</f>
        <v>1</v>
      </c>
      <c r="DM437" s="55" t="n">
        <f aca="false">IF(AND(DL437=2,DL438=2),2,IF(AND(DL437=2,DL438=1),3,DL437))</f>
        <v>1</v>
      </c>
      <c r="DN437" s="55" t="n">
        <f aca="false">IF(DM437=2,2,IF(AND(DM437=3,DM439=1),4,DM437))</f>
        <v>1</v>
      </c>
      <c r="DO437" s="55" t="n">
        <f aca="false">IF(DN437=2,2,IF(AND(DN437=4,DN752=1),5,DN437))</f>
        <v>1</v>
      </c>
      <c r="DP437" s="55" t="n">
        <f aca="false">IF(DO437=2,2,IF(AND(DO437=5,DO754=1),6,DO437))</f>
        <v>1</v>
      </c>
      <c r="DQ437" s="55" t="n">
        <f aca="false">IF(DP437=2,2,IF(AND(DP437=6,DP755=1),7,DP437))</f>
        <v>1</v>
      </c>
      <c r="DR437" s="55" t="n">
        <f aca="false">IF(DQ437=2,2,IF(AND(DQ437=7,DQ756=1),8,DQ437))</f>
        <v>1</v>
      </c>
      <c r="DS437" s="55" t="n">
        <f aca="false">IF(DR437=2,2,IF(AND(DR437=8,DR757=1),9,DR437))</f>
        <v>1</v>
      </c>
      <c r="DT437" s="55" t="n">
        <f aca="false">IF(DS437=2,2,IF(AND(DS437=9,DS758=1),10,DS437))</f>
        <v>1</v>
      </c>
      <c r="DU437" s="55" t="n">
        <f aca="false">IF(DT437=2,2,IF(AND(DT437=10,DT759=1),11,DT437))</f>
        <v>1</v>
      </c>
      <c r="DV437" s="55" t="n">
        <f aca="false">IF(DU437=2,2,IF(AND(DU437=11,DU760=1),12,DU437))</f>
        <v>1</v>
      </c>
      <c r="DW437" s="55" t="n">
        <f aca="false">IF(DV437=2,2,IF(AND(DV437=12,DV761=1),13,DV437))</f>
        <v>1</v>
      </c>
      <c r="DX437" s="55" t="n">
        <f aca="false">IF(DW437=2,2,IF(AND(DW437=13,DW762=1),14,DW437))</f>
        <v>1</v>
      </c>
      <c r="DY437" s="55" t="n">
        <f aca="false">IF(DX437=2,2,IF(AND(DX437=14,DX763=1),15,DX437))</f>
        <v>1</v>
      </c>
      <c r="DZ437" s="55" t="n">
        <f aca="false">IF(DY437=2,2,IF(AND(DY437=15,DY764=1),16,DY437))</f>
        <v>1</v>
      </c>
      <c r="EA437" s="55" t="n">
        <f aca="false">IF(DZ437=2,2,IF(AND(DZ437=16,DZ765=1),17,DZ437))</f>
        <v>1</v>
      </c>
      <c r="EB437" s="55" t="n">
        <f aca="false">IF(EA437=2,2,IF(AND(EA437=17,EA766=1),18,EA437))</f>
        <v>1</v>
      </c>
      <c r="EC437" s="213" t="n">
        <f aca="false">IF(EB437=2,2,IF(AND(EB437=18,EB767=1),19,EB437))</f>
        <v>1</v>
      </c>
      <c r="ED437" s="214" t="n">
        <f aca="false">IF(EC437=2,DK437,IF(EC437=3,(DK437+DK438),IF(EC437=4,(DK437+DK438+DK439),IF(EC437=5,(DK437+DK438+DK439+DK752),IF(EC437=6,(DK437+DK438+DK439+DK752+DK754),IF(EC437=7,(DK437+DK438+DK439+DK752+DK754+DK755),0))))))</f>
        <v>0</v>
      </c>
      <c r="EE437" s="215" t="n">
        <f aca="false">IF(EC437=8,(DK437+DK438+DK439+DK752+DK754+DK755+DK756),IF(EC437=9,(DK437+DK438+DK439+DK752+DK754+DK755+DK756+DK757),IF(EC437=10,(DK437+DK438+DK439+DK752+DK754+DK755+DK756+DK757+DK758),IF(EC437=11,(DK437+DK438+DK439+DK752+DK754+DK755+DK756+DK757+DK758+DK759),IF(EC437=12,(DK437+DK438+DK439+DK752+DK754+DK755+DK756+DK757+DK758+DK759+DK760),IF(EC437=13,(DK437+DK438+DK439+DK752+DK754+DK755+DK756+DK757+DK758+DK759+DK760+#REF!),0))))))</f>
        <v>0</v>
      </c>
      <c r="EF437" s="215" t="n">
        <f aca="false">IF(EC437=14,SUM(DK437:DK760),IF(EC437=15,SUM(DK437:DK760),IF(EC437=16,SUM(DK437:DK760),IF(EC437=17,SUM(DK437:DK760),IF(EC437=18,SUM(DK437:DK760),IF(EC437=19,SUM(DK437:DK760),0))))))</f>
        <v>0</v>
      </c>
      <c r="EG437" s="216" t="n">
        <f aca="false">ED437+EE437+EF437</f>
        <v>0</v>
      </c>
      <c r="EH437" s="215"/>
      <c r="EI437" s="216"/>
      <c r="EJ437" s="113" t="n">
        <f aca="false">EG437+EI437</f>
        <v>0</v>
      </c>
      <c r="EK437" s="113"/>
      <c r="EL437" s="113"/>
      <c r="EM437" s="113"/>
      <c r="EN437" s="113"/>
    </row>
    <row r="438" s="16" customFormat="true" ht="27" hidden="false" customHeight="true" outlineLevel="0" collapsed="false">
      <c r="B438" s="164" t="str">
        <f aca="false">IF(M438&gt;0,"Wypełnione","")</f>
        <v/>
      </c>
      <c r="C438" s="165" t="str">
        <f aca="false">IF(AU438=1,SUM(AU$11:AU438),"")</f>
        <v/>
      </c>
      <c r="D438" s="166"/>
      <c r="E438" s="167"/>
      <c r="F438" s="168"/>
      <c r="G438" s="169"/>
      <c r="H438" s="170"/>
      <c r="I438" s="168"/>
      <c r="J438" s="169"/>
      <c r="K438" s="170"/>
      <c r="L438" s="171"/>
      <c r="M438" s="172"/>
      <c r="N438" s="173"/>
      <c r="O438" s="173"/>
      <c r="P438" s="174"/>
      <c r="Q438" s="175"/>
      <c r="R438" s="175"/>
      <c r="S438" s="175"/>
      <c r="T438" s="175"/>
      <c r="U438" s="176"/>
      <c r="V438" s="177"/>
      <c r="W438" s="178"/>
      <c r="X438" s="178"/>
      <c r="Y438" s="178"/>
      <c r="Z438" s="178"/>
      <c r="AA438" s="178"/>
      <c r="AB438" s="178"/>
      <c r="AC438" s="178"/>
      <c r="AD438" s="178"/>
      <c r="AE438" s="179"/>
      <c r="AF438" s="180"/>
      <c r="AG438" s="177"/>
      <c r="AH438" s="178"/>
      <c r="AI438" s="181"/>
      <c r="AJ438" s="182"/>
      <c r="AK438" s="169"/>
      <c r="AL438" s="183"/>
      <c r="AM438" s="184"/>
      <c r="AN438" s="184"/>
      <c r="AO438" s="183"/>
      <c r="AP438" s="185"/>
      <c r="AQ438" s="186" t="str">
        <f aca="false">IF(BG438+BJ438&gt;0,"Wpisz miarę.","")</f>
        <v/>
      </c>
      <c r="AR438" s="187" t="n">
        <v>40</v>
      </c>
      <c r="AU438" s="188" t="n">
        <f aca="false">AW438</f>
        <v>0</v>
      </c>
      <c r="AV438" s="189" t="b">
        <f aca="false">ISNONTEXT(D438)</f>
        <v>1</v>
      </c>
      <c r="AW438" s="55" t="n">
        <f aca="false">IF(AV438=TRUE(),0,1)</f>
        <v>0</v>
      </c>
      <c r="AX438" s="190" t="n">
        <f aca="false">IF(D438=0,1,COUNTIF(D$12:D$401,D438))</f>
        <v>1</v>
      </c>
      <c r="AY438" s="191" t="n">
        <f aca="false">IF(AX438&gt;1,1,0)</f>
        <v>0</v>
      </c>
      <c r="BD438" s="193"/>
      <c r="BE438" s="193"/>
      <c r="BG438" s="194" t="n">
        <f aca="false">IF(AND(BH438&gt;0,BI438=0),1,0)</f>
        <v>0</v>
      </c>
      <c r="BH438" s="195" t="n">
        <f aca="false">AE438</f>
        <v>0</v>
      </c>
      <c r="BI438" s="187" t="n">
        <f aca="false">AF438</f>
        <v>0</v>
      </c>
      <c r="BJ438" s="194" t="n">
        <f aca="false">IF(AND(BK438&gt;0,BL438=0),1,0)</f>
        <v>0</v>
      </c>
      <c r="BK438" s="195" t="n">
        <f aca="false">AJ438</f>
        <v>0</v>
      </c>
      <c r="BL438" s="187" t="n">
        <f aca="false">AK438</f>
        <v>0</v>
      </c>
      <c r="BN438" s="196" t="n">
        <f aca="false">IF(P438&gt;0,1,0)</f>
        <v>0</v>
      </c>
      <c r="BO438" s="196" t="n">
        <f aca="false">IF(Q438&gt;0,1,0)</f>
        <v>0</v>
      </c>
      <c r="BP438" s="196" t="n">
        <f aca="false">IF(R438&gt;0,1,0)</f>
        <v>0</v>
      </c>
      <c r="BQ438" s="196" t="n">
        <f aca="false">IF(S438&gt;0,1,0)</f>
        <v>0</v>
      </c>
      <c r="BR438" s="196" t="n">
        <f aca="false">IF(T438&gt;0,1,0)</f>
        <v>0</v>
      </c>
      <c r="BS438" s="196" t="n">
        <f aca="false">IF(U438&gt;0,1,0)</f>
        <v>0</v>
      </c>
      <c r="BT438" s="197" t="n">
        <f aca="false">IF(SUM(BN438:BS438)&lt;=1,0,164)</f>
        <v>0</v>
      </c>
      <c r="CA438" s="27"/>
      <c r="CB438" s="199" t="str">
        <f aca="false">IF(ROUND(EJ438,2)=0,"",ROUND((K438-EJ438),2))</f>
        <v/>
      </c>
      <c r="CC438" s="200" t="str">
        <f aca="false">IF(CB438=0,"OK.",IF(CB438="","","Popraw  ;)"))</f>
        <v/>
      </c>
      <c r="CD438" s="201" t="str">
        <f aca="false">IF(ROWS(AP438:AP439)&gt;2,"Pamiętaj o wpisaniu WYPEŁNIONE do kol. z Filtrem","")</f>
        <v/>
      </c>
      <c r="CE438" s="217"/>
      <c r="CF438" s="218"/>
      <c r="CG438" s="218"/>
      <c r="CH438" s="218"/>
      <c r="CI438" s="220"/>
      <c r="CJ438" s="27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05" t="b">
        <f aca="false">ISNUMBER(D438)</f>
        <v>0</v>
      </c>
      <c r="CV438" s="206" t="b">
        <f aca="false">ISBLANK(D438)</f>
        <v>1</v>
      </c>
      <c r="CW438" s="189" t="b">
        <f aca="false">IF(CU438=CV438,FALSE(),TRUE())</f>
        <v>1</v>
      </c>
      <c r="CX438" s="55" t="n">
        <f aca="false">IF(CW438=TRUE(),0,1)</f>
        <v>0</v>
      </c>
      <c r="CY438" s="17"/>
      <c r="CZ438" s="55" t="n">
        <f aca="false">CX438</f>
        <v>0</v>
      </c>
      <c r="DA438" s="208" t="n">
        <f aca="false">IF(CZ438=0,DA437,CZ438)</f>
        <v>1</v>
      </c>
      <c r="DB438" s="161" t="n">
        <f aca="false">IF(DA438=1,1,IF(DA438=10,10,IF(DA438=20,20,10)))</f>
        <v>1</v>
      </c>
      <c r="DC438" s="222"/>
      <c r="DD438" s="208" t="n">
        <f aca="false">IF(DB438=1,1,0)</f>
        <v>1</v>
      </c>
      <c r="DE438" s="209" t="n">
        <f aca="false">DD438*K438</f>
        <v>0</v>
      </c>
      <c r="DF438" s="209" t="n">
        <f aca="false">DD438*M438</f>
        <v>0</v>
      </c>
      <c r="DG438" s="210"/>
      <c r="DH438" s="43"/>
      <c r="DI438" s="211"/>
      <c r="DJ438" s="112"/>
      <c r="DK438" s="162" t="n">
        <f aca="false">IF(DB438=1,M438,0)</f>
        <v>0</v>
      </c>
      <c r="DL438" s="212" t="n">
        <f aca="false">IF(AND(CZ438=1,DD438=1),2,DD438)</f>
        <v>1</v>
      </c>
      <c r="DM438" s="55" t="n">
        <f aca="false">IF(AND(DL438=2,DL439=2),2,IF(AND(DL438=2,DL439=1),3,DL438))</f>
        <v>1</v>
      </c>
      <c r="DN438" s="55" t="n">
        <f aca="false">IF(DM438=2,2,IF(AND(DM438=3,DM440=1),4,DM438))</f>
        <v>1</v>
      </c>
      <c r="DO438" s="55" t="n">
        <f aca="false">IF(DN438=2,2,IF(AND(DN438=4,DN753=1),5,DN438))</f>
        <v>1</v>
      </c>
      <c r="DP438" s="55" t="n">
        <f aca="false">IF(DO438=2,2,IF(AND(DO438=5,DO755=1),6,DO438))</f>
        <v>1</v>
      </c>
      <c r="DQ438" s="55" t="n">
        <f aca="false">IF(DP438=2,2,IF(AND(DP438=6,DP756=1),7,DP438))</f>
        <v>1</v>
      </c>
      <c r="DR438" s="55" t="n">
        <f aca="false">IF(DQ438=2,2,IF(AND(DQ438=7,DQ757=1),8,DQ438))</f>
        <v>1</v>
      </c>
      <c r="DS438" s="55" t="n">
        <f aca="false">IF(DR438=2,2,IF(AND(DR438=8,DR758=1),9,DR438))</f>
        <v>1</v>
      </c>
      <c r="DT438" s="55" t="n">
        <f aca="false">IF(DS438=2,2,IF(AND(DS438=9,DS759=1),10,DS438))</f>
        <v>1</v>
      </c>
      <c r="DU438" s="55" t="n">
        <f aca="false">IF(DT438=2,2,IF(AND(DT438=10,DT760=1),11,DT438))</f>
        <v>1</v>
      </c>
      <c r="DV438" s="55" t="n">
        <f aca="false">IF(DU438=2,2,IF(AND(DU438=11,DU761=1),12,DU438))</f>
        <v>1</v>
      </c>
      <c r="DW438" s="55" t="n">
        <f aca="false">IF(DV438=2,2,IF(AND(DV438=12,DV762=1),13,DV438))</f>
        <v>1</v>
      </c>
      <c r="DX438" s="55" t="n">
        <f aca="false">IF(DW438=2,2,IF(AND(DW438=13,DW763=1),14,DW438))</f>
        <v>1</v>
      </c>
      <c r="DY438" s="55" t="n">
        <f aca="false">IF(DX438=2,2,IF(AND(DX438=14,DX764=1),15,DX438))</f>
        <v>1</v>
      </c>
      <c r="DZ438" s="55" t="n">
        <f aca="false">IF(DY438=2,2,IF(AND(DY438=15,DY765=1),16,DY438))</f>
        <v>1</v>
      </c>
      <c r="EA438" s="55" t="n">
        <f aca="false">IF(DZ438=2,2,IF(AND(DZ438=16,DZ766=1),17,DZ438))</f>
        <v>1</v>
      </c>
      <c r="EB438" s="55" t="n">
        <f aca="false">IF(EA438=2,2,IF(AND(EA438=17,EA767=1),18,EA438))</f>
        <v>1</v>
      </c>
      <c r="EC438" s="213" t="n">
        <f aca="false">IF(EB438=2,2,IF(AND(EB438=18,EB768=1),19,EB438))</f>
        <v>1</v>
      </c>
      <c r="ED438" s="214" t="n">
        <f aca="false">IF(EC438=2,DK438,IF(EC438=3,(DK438+DK439),IF(EC438=4,(DK438+DK439+DK440),IF(EC438=5,(DK438+DK439+DK440+DK753),IF(EC438=6,(DK438+DK439+DK440+DK753+DK755),IF(EC438=7,(DK438+DK439+DK440+DK753+DK755+DK756),0))))))</f>
        <v>0</v>
      </c>
      <c r="EE438" s="215" t="n">
        <f aca="false">IF(EC438=8,(DK438+DK439+DK440+DK753+DK755+DK756+DK757),IF(EC438=9,(DK438+DK439+DK440+DK753+DK755+DK756+DK757+DK758),IF(EC438=10,(DK438+DK439+DK440+DK753+DK755+DK756+DK757+DK758+DK759),IF(EC438=11,(DK438+DK439+DK440+DK753+DK755+DK756+DK757+DK758+DK759+DK760),IF(EC438=12,(DK438+DK439+DK440+DK753+DK755+DK756+DK757+DK758+DK759+DK760+DK761),IF(EC438=13,(DK438+DK439+DK440+DK753+DK755+DK756+DK757+DK758+DK759+DK760+DK761+#REF!),0))))))</f>
        <v>0</v>
      </c>
      <c r="EF438" s="215" t="n">
        <f aca="false">IF(EC438=14,SUM(DK438:DK761),IF(EC438=15,SUM(DK438:DK761),IF(EC438=16,SUM(DK438:DK761),IF(EC438=17,SUM(DK438:DK761),IF(EC438=18,SUM(DK438:DK761),IF(EC438=19,SUM(DK438:DK761),0))))))</f>
        <v>0</v>
      </c>
      <c r="EG438" s="216" t="n">
        <f aca="false">ED438+EE438+EF438</f>
        <v>0</v>
      </c>
      <c r="EH438" s="215"/>
      <c r="EI438" s="216"/>
      <c r="EJ438" s="113" t="n">
        <f aca="false">EG438+EI438</f>
        <v>0</v>
      </c>
      <c r="EK438" s="113"/>
      <c r="EL438" s="113"/>
      <c r="EM438" s="113"/>
      <c r="EN438" s="113"/>
    </row>
    <row r="439" s="16" customFormat="true" ht="27" hidden="false" customHeight="true" outlineLevel="0" collapsed="false">
      <c r="B439" s="164" t="str">
        <f aca="false">IF(M439&gt;0,"Wypełnione","")</f>
        <v/>
      </c>
      <c r="C439" s="165" t="str">
        <f aca="false">IF(AU439=1,SUM(AU$11:AU439),"")</f>
        <v/>
      </c>
      <c r="D439" s="166"/>
      <c r="E439" s="167"/>
      <c r="F439" s="168"/>
      <c r="G439" s="169"/>
      <c r="H439" s="170"/>
      <c r="I439" s="168"/>
      <c r="J439" s="169"/>
      <c r="K439" s="170"/>
      <c r="L439" s="171"/>
      <c r="M439" s="172"/>
      <c r="N439" s="173"/>
      <c r="O439" s="173"/>
      <c r="P439" s="174"/>
      <c r="Q439" s="175"/>
      <c r="R439" s="175"/>
      <c r="S439" s="175"/>
      <c r="T439" s="175"/>
      <c r="U439" s="176"/>
      <c r="V439" s="177"/>
      <c r="W439" s="178"/>
      <c r="X439" s="178"/>
      <c r="Y439" s="178"/>
      <c r="Z439" s="178"/>
      <c r="AA439" s="178"/>
      <c r="AB439" s="178"/>
      <c r="AC439" s="178"/>
      <c r="AD439" s="178"/>
      <c r="AE439" s="179"/>
      <c r="AF439" s="180"/>
      <c r="AG439" s="177"/>
      <c r="AH439" s="178"/>
      <c r="AI439" s="181"/>
      <c r="AJ439" s="182"/>
      <c r="AK439" s="169"/>
      <c r="AL439" s="183"/>
      <c r="AM439" s="184"/>
      <c r="AN439" s="184"/>
      <c r="AO439" s="183"/>
      <c r="AP439" s="185"/>
      <c r="AQ439" s="186" t="str">
        <f aca="false">IF(BG439+BJ439&gt;0,"Wpisz miarę.","")</f>
        <v/>
      </c>
      <c r="AR439" s="187" t="n">
        <v>41</v>
      </c>
      <c r="AU439" s="188" t="n">
        <f aca="false">AW439</f>
        <v>0</v>
      </c>
      <c r="AV439" s="189" t="b">
        <f aca="false">ISNONTEXT(D439)</f>
        <v>1</v>
      </c>
      <c r="AW439" s="55" t="n">
        <f aca="false">IF(AV439=TRUE(),0,1)</f>
        <v>0</v>
      </c>
      <c r="AX439" s="190" t="n">
        <f aca="false">IF(D439=0,1,COUNTIF(D$12:D$401,D439))</f>
        <v>1</v>
      </c>
      <c r="AY439" s="191" t="n">
        <f aca="false">IF(AX439&gt;1,1,0)</f>
        <v>0</v>
      </c>
      <c r="BD439" s="193"/>
      <c r="BE439" s="193"/>
      <c r="BG439" s="194" t="n">
        <f aca="false">IF(AND(BH439&gt;0,BI439=0),1,0)</f>
        <v>0</v>
      </c>
      <c r="BH439" s="195" t="n">
        <f aca="false">AE439</f>
        <v>0</v>
      </c>
      <c r="BI439" s="187" t="n">
        <f aca="false">AF439</f>
        <v>0</v>
      </c>
      <c r="BJ439" s="194" t="n">
        <f aca="false">IF(AND(BK439&gt;0,BL439=0),1,0)</f>
        <v>0</v>
      </c>
      <c r="BK439" s="195" t="n">
        <f aca="false">AJ439</f>
        <v>0</v>
      </c>
      <c r="BL439" s="187" t="n">
        <f aca="false">AK439</f>
        <v>0</v>
      </c>
      <c r="BN439" s="196" t="n">
        <f aca="false">IF(P439&gt;0,1,0)</f>
        <v>0</v>
      </c>
      <c r="BO439" s="196" t="n">
        <f aca="false">IF(Q439&gt;0,1,0)</f>
        <v>0</v>
      </c>
      <c r="BP439" s="196" t="n">
        <f aca="false">IF(R439&gt;0,1,0)</f>
        <v>0</v>
      </c>
      <c r="BQ439" s="196" t="n">
        <f aca="false">IF(S439&gt;0,1,0)</f>
        <v>0</v>
      </c>
      <c r="BR439" s="196" t="n">
        <f aca="false">IF(T439&gt;0,1,0)</f>
        <v>0</v>
      </c>
      <c r="BS439" s="196" t="n">
        <f aca="false">IF(U439&gt;0,1,0)</f>
        <v>0</v>
      </c>
      <c r="BT439" s="197" t="n">
        <f aca="false">IF(SUM(BN439:BS439)&lt;=1,0,164)</f>
        <v>0</v>
      </c>
      <c r="CA439" s="27"/>
      <c r="CB439" s="199" t="str">
        <f aca="false">IF(ROUND(EJ439,2)=0,"",ROUND((K439-EJ439),2))</f>
        <v/>
      </c>
      <c r="CC439" s="200" t="str">
        <f aca="false">IF(CB439=0,"OK.",IF(CB439="","","Popraw  ;)"))</f>
        <v/>
      </c>
      <c r="CD439" s="201" t="str">
        <f aca="false">IF(ROWS(AP439:AP440)&gt;2,"Pamiętaj o wpisaniu WYPEŁNIONE do kol. z Filtrem","")</f>
        <v/>
      </c>
      <c r="CE439" s="217"/>
      <c r="CF439" s="218"/>
      <c r="CG439" s="218"/>
      <c r="CH439" s="218"/>
      <c r="CI439" s="220"/>
      <c r="CJ439" s="27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05" t="b">
        <f aca="false">ISNUMBER(D439)</f>
        <v>0</v>
      </c>
      <c r="CV439" s="206" t="b">
        <f aca="false">ISBLANK(D439)</f>
        <v>1</v>
      </c>
      <c r="CW439" s="189" t="b">
        <f aca="false">IF(CU439=CV439,FALSE(),TRUE())</f>
        <v>1</v>
      </c>
      <c r="CX439" s="55" t="n">
        <f aca="false">IF(CW439=TRUE(),0,1)</f>
        <v>0</v>
      </c>
      <c r="CY439" s="17"/>
      <c r="CZ439" s="55" t="n">
        <f aca="false">CX439</f>
        <v>0</v>
      </c>
      <c r="DA439" s="208" t="n">
        <f aca="false">IF(CZ439=0,DA438,CZ439)</f>
        <v>1</v>
      </c>
      <c r="DB439" s="161" t="n">
        <f aca="false">IF(DA439=1,1,IF(DA439=10,10,IF(DA439=20,20,10)))</f>
        <v>1</v>
      </c>
      <c r="DC439" s="222"/>
      <c r="DD439" s="208" t="n">
        <f aca="false">IF(DB439=1,1,0)</f>
        <v>1</v>
      </c>
      <c r="DE439" s="209" t="n">
        <f aca="false">DD439*K439</f>
        <v>0</v>
      </c>
      <c r="DF439" s="209" t="n">
        <f aca="false">DD439*M439</f>
        <v>0</v>
      </c>
      <c r="DG439" s="210"/>
      <c r="DH439" s="43"/>
      <c r="DI439" s="211"/>
      <c r="DJ439" s="112"/>
      <c r="DK439" s="162" t="n">
        <f aca="false">IF(DB439=1,M439,0)</f>
        <v>0</v>
      </c>
      <c r="DL439" s="212" t="n">
        <f aca="false">IF(AND(CZ439=1,DD439=1),2,DD439)</f>
        <v>1</v>
      </c>
      <c r="DM439" s="55" t="n">
        <f aca="false">IF(AND(DL439=2,DL440=2),2,IF(AND(DL439=2,DL440=1),3,DL439))</f>
        <v>1</v>
      </c>
      <c r="DN439" s="55" t="n">
        <f aca="false">IF(DM439=2,2,IF(AND(DM439=3,DM441=1),4,DM439))</f>
        <v>1</v>
      </c>
      <c r="DO439" s="55" t="n">
        <f aca="false">IF(DN439=2,2,IF(AND(DN439=4,DN754=1),5,DN439))</f>
        <v>1</v>
      </c>
      <c r="DP439" s="55" t="n">
        <f aca="false">IF(DO439=2,2,IF(AND(DO439=5,DO756=1),6,DO439))</f>
        <v>1</v>
      </c>
      <c r="DQ439" s="55" t="n">
        <f aca="false">IF(DP439=2,2,IF(AND(DP439=6,DP757=1),7,DP439))</f>
        <v>1</v>
      </c>
      <c r="DR439" s="55" t="n">
        <f aca="false">IF(DQ439=2,2,IF(AND(DQ439=7,DQ758=1),8,DQ439))</f>
        <v>1</v>
      </c>
      <c r="DS439" s="55" t="n">
        <f aca="false">IF(DR439=2,2,IF(AND(DR439=8,DR759=1),9,DR439))</f>
        <v>1</v>
      </c>
      <c r="DT439" s="55" t="n">
        <f aca="false">IF(DS439=2,2,IF(AND(DS439=9,DS760=1),10,DS439))</f>
        <v>1</v>
      </c>
      <c r="DU439" s="55" t="n">
        <f aca="false">IF(DT439=2,2,IF(AND(DT439=10,DT761=1),11,DT439))</f>
        <v>1</v>
      </c>
      <c r="DV439" s="55" t="n">
        <f aca="false">IF(DU439=2,2,IF(AND(DU439=11,DU762=1),12,DU439))</f>
        <v>1</v>
      </c>
      <c r="DW439" s="55" t="n">
        <f aca="false">IF(DV439=2,2,IF(AND(DV439=12,DV763=1),13,DV439))</f>
        <v>1</v>
      </c>
      <c r="DX439" s="55" t="n">
        <f aca="false">IF(DW439=2,2,IF(AND(DW439=13,DW764=1),14,DW439))</f>
        <v>1</v>
      </c>
      <c r="DY439" s="55" t="n">
        <f aca="false">IF(DX439=2,2,IF(AND(DX439=14,DX765=1),15,DX439))</f>
        <v>1</v>
      </c>
      <c r="DZ439" s="55" t="n">
        <f aca="false">IF(DY439=2,2,IF(AND(DY439=15,DY766=1),16,DY439))</f>
        <v>1</v>
      </c>
      <c r="EA439" s="55" t="n">
        <f aca="false">IF(DZ439=2,2,IF(AND(DZ439=16,DZ767=1),17,DZ439))</f>
        <v>1</v>
      </c>
      <c r="EB439" s="55" t="n">
        <f aca="false">IF(EA439=2,2,IF(AND(EA439=17,EA768=1),18,EA439))</f>
        <v>1</v>
      </c>
      <c r="EC439" s="213" t="n">
        <f aca="false">IF(EB439=2,2,IF(AND(EB439=18,EB769=1),19,EB439))</f>
        <v>1</v>
      </c>
      <c r="ED439" s="214" t="n">
        <f aca="false">IF(EC439=2,DK439,IF(EC439=3,(DK439+DK440),IF(EC439=4,(DK439+DK440+DK441),IF(EC439=5,(DK439+DK440+DK441+DK754),IF(EC439=6,(DK439+DK440+DK441+DK754+DK756),IF(EC439=7,(DK439+DK440+DK441+DK754+DK756+DK757),0))))))</f>
        <v>0</v>
      </c>
      <c r="EE439" s="215" t="n">
        <f aca="false">IF(EC439=8,(DK439+DK440+DK441+DK754+DK756+DK757+DK758),IF(EC439=9,(DK439+DK440+DK441+DK754+DK756+DK757+DK758+DK759),IF(EC439=10,(DK439+DK440+DK441+DK754+DK756+DK757+DK758+DK759+DK760),IF(EC439=11,(DK439+DK440+DK441+DK754+DK756+DK757+DK758+DK759+DK760+DK761),IF(EC439=12,(DK439+DK440+DK441+DK754+DK756+DK757+DK758+DK759+DK760+DK761+DK762),IF(EC439=13,(DK439+DK440+DK441+DK754+DK756+DK757+DK758+DK759+DK760+DK761+DK762+#REF!),0))))))</f>
        <v>0</v>
      </c>
      <c r="EF439" s="215" t="n">
        <f aca="false">IF(EC439=14,SUM(DK439:DK762),IF(EC439=15,SUM(DK439:DK762),IF(EC439=16,SUM(DK439:DK762),IF(EC439=17,SUM(DK439:DK762),IF(EC439=18,SUM(DK439:DK762),IF(EC439=19,SUM(DK439:DK762),0))))))</f>
        <v>0</v>
      </c>
      <c r="EG439" s="216" t="n">
        <f aca="false">ED439+EE439+EF439</f>
        <v>0</v>
      </c>
      <c r="EH439" s="215"/>
      <c r="EI439" s="216"/>
      <c r="EJ439" s="113" t="n">
        <f aca="false">EG439+EI439</f>
        <v>0</v>
      </c>
      <c r="EK439" s="113"/>
      <c r="EL439" s="113"/>
      <c r="EM439" s="113"/>
      <c r="EN439" s="113"/>
    </row>
    <row r="440" s="16" customFormat="true" ht="27" hidden="false" customHeight="true" outlineLevel="0" collapsed="false">
      <c r="B440" s="164" t="str">
        <f aca="false">IF(M440&gt;0,"Wypełnione","")</f>
        <v/>
      </c>
      <c r="C440" s="165" t="str">
        <f aca="false">IF(AU440=1,SUM(AU$11:AU440),"")</f>
        <v/>
      </c>
      <c r="D440" s="166"/>
      <c r="E440" s="167"/>
      <c r="F440" s="168"/>
      <c r="G440" s="169"/>
      <c r="H440" s="170"/>
      <c r="I440" s="168"/>
      <c r="J440" s="169"/>
      <c r="K440" s="170"/>
      <c r="L440" s="171"/>
      <c r="M440" s="172"/>
      <c r="N440" s="173"/>
      <c r="O440" s="173"/>
      <c r="P440" s="174"/>
      <c r="Q440" s="175"/>
      <c r="R440" s="175"/>
      <c r="S440" s="175"/>
      <c r="T440" s="175"/>
      <c r="U440" s="176"/>
      <c r="V440" s="177"/>
      <c r="W440" s="178"/>
      <c r="X440" s="178"/>
      <c r="Y440" s="178"/>
      <c r="Z440" s="178"/>
      <c r="AA440" s="178"/>
      <c r="AB440" s="178"/>
      <c r="AC440" s="178"/>
      <c r="AD440" s="178"/>
      <c r="AE440" s="179"/>
      <c r="AF440" s="180"/>
      <c r="AG440" s="177"/>
      <c r="AH440" s="178"/>
      <c r="AI440" s="181"/>
      <c r="AJ440" s="182"/>
      <c r="AK440" s="169"/>
      <c r="AL440" s="183"/>
      <c r="AM440" s="184"/>
      <c r="AN440" s="184"/>
      <c r="AO440" s="183"/>
      <c r="AP440" s="185"/>
      <c r="AQ440" s="186" t="str">
        <f aca="false">IF(BG440+BJ440&gt;0,"Wpisz miarę.","")</f>
        <v/>
      </c>
      <c r="AR440" s="187" t="n">
        <v>42</v>
      </c>
      <c r="AU440" s="188" t="n">
        <f aca="false">AW440</f>
        <v>0</v>
      </c>
      <c r="AV440" s="189" t="b">
        <f aca="false">ISNONTEXT(D440)</f>
        <v>1</v>
      </c>
      <c r="AW440" s="55" t="n">
        <f aca="false">IF(AV440=TRUE(),0,1)</f>
        <v>0</v>
      </c>
      <c r="AX440" s="190" t="n">
        <f aca="false">IF(D440=0,1,COUNTIF(D$12:D$401,D440))</f>
        <v>1</v>
      </c>
      <c r="AY440" s="191" t="n">
        <f aca="false">IF(AX440&gt;1,1,0)</f>
        <v>0</v>
      </c>
      <c r="BD440" s="193"/>
      <c r="BE440" s="193"/>
      <c r="BG440" s="194" t="n">
        <f aca="false">IF(AND(BH440&gt;0,BI440=0),1,0)</f>
        <v>0</v>
      </c>
      <c r="BH440" s="195" t="n">
        <f aca="false">AE440</f>
        <v>0</v>
      </c>
      <c r="BI440" s="187" t="n">
        <f aca="false">AF440</f>
        <v>0</v>
      </c>
      <c r="BJ440" s="194" t="n">
        <f aca="false">IF(AND(BK440&gt;0,BL440=0),1,0)</f>
        <v>0</v>
      </c>
      <c r="BK440" s="195" t="n">
        <f aca="false">AJ440</f>
        <v>0</v>
      </c>
      <c r="BL440" s="187" t="n">
        <f aca="false">AK440</f>
        <v>0</v>
      </c>
      <c r="BN440" s="196" t="n">
        <f aca="false">IF(P440&gt;0,1,0)</f>
        <v>0</v>
      </c>
      <c r="BO440" s="196" t="n">
        <f aca="false">IF(Q440&gt;0,1,0)</f>
        <v>0</v>
      </c>
      <c r="BP440" s="196" t="n">
        <f aca="false">IF(R440&gt;0,1,0)</f>
        <v>0</v>
      </c>
      <c r="BQ440" s="196" t="n">
        <f aca="false">IF(S440&gt;0,1,0)</f>
        <v>0</v>
      </c>
      <c r="BR440" s="196" t="n">
        <f aca="false">IF(T440&gt;0,1,0)</f>
        <v>0</v>
      </c>
      <c r="BS440" s="196" t="n">
        <f aca="false">IF(U440&gt;0,1,0)</f>
        <v>0</v>
      </c>
      <c r="BT440" s="197" t="n">
        <f aca="false">IF(SUM(BN440:BS440)&lt;=1,0,164)</f>
        <v>0</v>
      </c>
      <c r="CA440" s="27"/>
      <c r="CB440" s="199" t="str">
        <f aca="false">IF(ROUND(EJ440,2)=0,"",ROUND((K440-EJ440),2))</f>
        <v/>
      </c>
      <c r="CC440" s="200" t="str">
        <f aca="false">IF(CB440=0,"OK.",IF(CB440="","","Popraw  ;)"))</f>
        <v/>
      </c>
      <c r="CD440" s="201" t="str">
        <f aca="false">IF(ROWS(AP440:AP441)&gt;2,"Pamiętaj o wpisaniu WYPEŁNIONE do kol. z Filtrem","")</f>
        <v/>
      </c>
      <c r="CE440" s="217"/>
      <c r="CF440" s="218"/>
      <c r="CG440" s="218"/>
      <c r="CH440" s="218"/>
      <c r="CI440" s="220"/>
      <c r="CJ440" s="27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05" t="b">
        <f aca="false">ISNUMBER(D440)</f>
        <v>0</v>
      </c>
      <c r="CV440" s="206" t="b">
        <f aca="false">ISBLANK(D440)</f>
        <v>1</v>
      </c>
      <c r="CW440" s="189" t="b">
        <f aca="false">IF(CU440=CV440,FALSE(),TRUE())</f>
        <v>1</v>
      </c>
      <c r="CX440" s="55" t="n">
        <f aca="false">IF(CW440=TRUE(),0,1)</f>
        <v>0</v>
      </c>
      <c r="CY440" s="17"/>
      <c r="CZ440" s="55" t="n">
        <f aca="false">CX440</f>
        <v>0</v>
      </c>
      <c r="DA440" s="208" t="n">
        <f aca="false">IF(CZ440=0,DA439,CZ440)</f>
        <v>1</v>
      </c>
      <c r="DB440" s="161" t="n">
        <f aca="false">IF(DA440=1,1,IF(DA440=10,10,IF(DA440=20,20,10)))</f>
        <v>1</v>
      </c>
      <c r="DC440" s="222"/>
      <c r="DD440" s="208" t="n">
        <f aca="false">IF(DB440=1,1,0)</f>
        <v>1</v>
      </c>
      <c r="DE440" s="209" t="n">
        <f aca="false">DD440*K440</f>
        <v>0</v>
      </c>
      <c r="DF440" s="209" t="n">
        <f aca="false">DD440*M440</f>
        <v>0</v>
      </c>
      <c r="DG440" s="210"/>
      <c r="DH440" s="43"/>
      <c r="DI440" s="211"/>
      <c r="DJ440" s="112"/>
      <c r="DK440" s="162" t="n">
        <f aca="false">IF(DB440=1,M440,0)</f>
        <v>0</v>
      </c>
      <c r="DL440" s="212" t="n">
        <f aca="false">IF(AND(CZ440=1,DD440=1),2,DD440)</f>
        <v>1</v>
      </c>
      <c r="DM440" s="55" t="n">
        <f aca="false">IF(AND(DL440=2,DL441=2),2,IF(AND(DL440=2,DL441=1),3,DL440))</f>
        <v>1</v>
      </c>
      <c r="DN440" s="55" t="n">
        <f aca="false">IF(DM440=2,2,IF(AND(DM440=3,DM442=1),4,DM440))</f>
        <v>1</v>
      </c>
      <c r="DO440" s="55" t="n">
        <f aca="false">IF(DN440=2,2,IF(AND(DN440=4,DN755=1),5,DN440))</f>
        <v>1</v>
      </c>
      <c r="DP440" s="55" t="n">
        <f aca="false">IF(DO440=2,2,IF(AND(DO440=5,DO757=1),6,DO440))</f>
        <v>1</v>
      </c>
      <c r="DQ440" s="55" t="n">
        <f aca="false">IF(DP440=2,2,IF(AND(DP440=6,DP758=1),7,DP440))</f>
        <v>1</v>
      </c>
      <c r="DR440" s="55" t="n">
        <f aca="false">IF(DQ440=2,2,IF(AND(DQ440=7,DQ759=1),8,DQ440))</f>
        <v>1</v>
      </c>
      <c r="DS440" s="55" t="n">
        <f aca="false">IF(DR440=2,2,IF(AND(DR440=8,DR760=1),9,DR440))</f>
        <v>1</v>
      </c>
      <c r="DT440" s="55" t="n">
        <f aca="false">IF(DS440=2,2,IF(AND(DS440=9,DS761=1),10,DS440))</f>
        <v>1</v>
      </c>
      <c r="DU440" s="55" t="n">
        <f aca="false">IF(DT440=2,2,IF(AND(DT440=10,DT762=1),11,DT440))</f>
        <v>1</v>
      </c>
      <c r="DV440" s="55" t="n">
        <f aca="false">IF(DU440=2,2,IF(AND(DU440=11,DU763=1),12,DU440))</f>
        <v>1</v>
      </c>
      <c r="DW440" s="55" t="n">
        <f aca="false">IF(DV440=2,2,IF(AND(DV440=12,DV764=1),13,DV440))</f>
        <v>1</v>
      </c>
      <c r="DX440" s="55" t="n">
        <f aca="false">IF(DW440=2,2,IF(AND(DW440=13,DW765=1),14,DW440))</f>
        <v>1</v>
      </c>
      <c r="DY440" s="55" t="n">
        <f aca="false">IF(DX440=2,2,IF(AND(DX440=14,DX766=1),15,DX440))</f>
        <v>1</v>
      </c>
      <c r="DZ440" s="55" t="n">
        <f aca="false">IF(DY440=2,2,IF(AND(DY440=15,DY767=1),16,DY440))</f>
        <v>1</v>
      </c>
      <c r="EA440" s="55" t="n">
        <f aca="false">IF(DZ440=2,2,IF(AND(DZ440=16,DZ768=1),17,DZ440))</f>
        <v>1</v>
      </c>
      <c r="EB440" s="55" t="n">
        <f aca="false">IF(EA440=2,2,IF(AND(EA440=17,EA769=1),18,EA440))</f>
        <v>1</v>
      </c>
      <c r="EC440" s="213" t="n">
        <f aca="false">IF(EB440=2,2,IF(AND(EB440=18,EB770=1),19,EB440))</f>
        <v>1</v>
      </c>
      <c r="ED440" s="214" t="n">
        <f aca="false">IF(EC440=2,DK440,IF(EC440=3,(DK440+DK441),IF(EC440=4,(DK440+DK441+DK442),IF(EC440=5,(DK440+DK441+DK442+DK755),IF(EC440=6,(DK440+DK441+DK442+DK755+DK757),IF(EC440=7,(DK440+DK441+DK442+DK755+DK757+DK758),0))))))</f>
        <v>0</v>
      </c>
      <c r="EE440" s="215" t="n">
        <f aca="false">IF(EC440=8,(DK440+DK441+DK442+DK755+DK757+DK758+DK759),IF(EC440=9,(DK440+DK441+DK442+DK755+DK757+DK758+DK759+DK760),IF(EC440=10,(DK440+DK441+DK442+DK755+DK757+DK758+DK759+DK760+DK761),IF(EC440=11,(DK440+DK441+DK442+DK755+DK757+DK758+DK759+DK760+DK761+DK762),IF(EC440=12,(DK440+DK441+DK442+DK755+DK757+DK758+DK759+DK760+DK761+DK762+DK763),IF(EC440=13,(DK440+DK441+DK442+DK755+DK757+DK758+DK759+DK760+DK761+DK762+DK763+#REF!),0))))))</f>
        <v>0</v>
      </c>
      <c r="EF440" s="215" t="n">
        <f aca="false">IF(EC440=14,SUM(DK440:DK763),IF(EC440=15,SUM(DK440:DK763),IF(EC440=16,SUM(DK440:DK763),IF(EC440=17,SUM(DK440:DK763),IF(EC440=18,SUM(DK440:DK763),IF(EC440=19,SUM(DK440:DK763),0))))))</f>
        <v>0</v>
      </c>
      <c r="EG440" s="216" t="n">
        <f aca="false">ED440+EE440+EF440</f>
        <v>0</v>
      </c>
      <c r="EH440" s="215"/>
      <c r="EI440" s="216"/>
      <c r="EJ440" s="113" t="n">
        <f aca="false">EG440+EI440</f>
        <v>0</v>
      </c>
      <c r="EK440" s="113"/>
      <c r="EL440" s="113"/>
      <c r="EM440" s="113"/>
      <c r="EN440" s="113"/>
    </row>
    <row r="441" s="16" customFormat="true" ht="27" hidden="false" customHeight="true" outlineLevel="0" collapsed="false">
      <c r="B441" s="164" t="str">
        <f aca="false">IF(M441&gt;0,"Wypełnione","")</f>
        <v/>
      </c>
      <c r="C441" s="165" t="str">
        <f aca="false">IF(AU441=1,SUM(AU$11:AU441),"")</f>
        <v/>
      </c>
      <c r="D441" s="166"/>
      <c r="E441" s="167"/>
      <c r="F441" s="168"/>
      <c r="G441" s="169"/>
      <c r="H441" s="170"/>
      <c r="I441" s="168"/>
      <c r="J441" s="169"/>
      <c r="K441" s="170"/>
      <c r="L441" s="171"/>
      <c r="M441" s="172"/>
      <c r="N441" s="173"/>
      <c r="O441" s="173"/>
      <c r="P441" s="174"/>
      <c r="Q441" s="175"/>
      <c r="R441" s="175"/>
      <c r="S441" s="175"/>
      <c r="T441" s="175"/>
      <c r="U441" s="176"/>
      <c r="V441" s="177"/>
      <c r="W441" s="178"/>
      <c r="X441" s="178"/>
      <c r="Y441" s="178"/>
      <c r="Z441" s="178"/>
      <c r="AA441" s="178"/>
      <c r="AB441" s="178"/>
      <c r="AC441" s="178"/>
      <c r="AD441" s="178"/>
      <c r="AE441" s="179"/>
      <c r="AF441" s="180"/>
      <c r="AG441" s="177"/>
      <c r="AH441" s="178"/>
      <c r="AI441" s="181"/>
      <c r="AJ441" s="182"/>
      <c r="AK441" s="169"/>
      <c r="AL441" s="183"/>
      <c r="AM441" s="184"/>
      <c r="AN441" s="184"/>
      <c r="AO441" s="183"/>
      <c r="AP441" s="185"/>
      <c r="AQ441" s="186" t="str">
        <f aca="false">IF(BG441+BJ441&gt;0,"Wpisz miarę.","")</f>
        <v/>
      </c>
      <c r="AR441" s="187" t="n">
        <v>43</v>
      </c>
      <c r="AU441" s="188" t="n">
        <f aca="false">AW441</f>
        <v>0</v>
      </c>
      <c r="AV441" s="189" t="b">
        <f aca="false">ISNONTEXT(D441)</f>
        <v>1</v>
      </c>
      <c r="AW441" s="55" t="n">
        <f aca="false">IF(AV441=TRUE(),0,1)</f>
        <v>0</v>
      </c>
      <c r="AX441" s="190" t="n">
        <f aca="false">IF(D441=0,1,COUNTIF(D$12:D$401,D441))</f>
        <v>1</v>
      </c>
      <c r="AY441" s="191" t="n">
        <f aca="false">IF(AX441&gt;1,1,0)</f>
        <v>0</v>
      </c>
      <c r="BD441" s="193"/>
      <c r="BE441" s="193"/>
      <c r="BG441" s="194" t="n">
        <f aca="false">IF(AND(BH441&gt;0,BI441=0),1,0)</f>
        <v>0</v>
      </c>
      <c r="BH441" s="195" t="n">
        <f aca="false">AE441</f>
        <v>0</v>
      </c>
      <c r="BI441" s="187" t="n">
        <f aca="false">AF441</f>
        <v>0</v>
      </c>
      <c r="BJ441" s="194" t="n">
        <f aca="false">IF(AND(BK441&gt;0,BL441=0),1,0)</f>
        <v>0</v>
      </c>
      <c r="BK441" s="195" t="n">
        <f aca="false">AJ441</f>
        <v>0</v>
      </c>
      <c r="BL441" s="187" t="n">
        <f aca="false">AK441</f>
        <v>0</v>
      </c>
      <c r="BN441" s="196" t="n">
        <f aca="false">IF(P441&gt;0,1,0)</f>
        <v>0</v>
      </c>
      <c r="BO441" s="196" t="n">
        <f aca="false">IF(Q441&gt;0,1,0)</f>
        <v>0</v>
      </c>
      <c r="BP441" s="196" t="n">
        <f aca="false">IF(R441&gt;0,1,0)</f>
        <v>0</v>
      </c>
      <c r="BQ441" s="196" t="n">
        <f aca="false">IF(S441&gt;0,1,0)</f>
        <v>0</v>
      </c>
      <c r="BR441" s="196" t="n">
        <f aca="false">IF(T441&gt;0,1,0)</f>
        <v>0</v>
      </c>
      <c r="BS441" s="196" t="n">
        <f aca="false">IF(U441&gt;0,1,0)</f>
        <v>0</v>
      </c>
      <c r="BT441" s="197" t="n">
        <f aca="false">IF(SUM(BN441:BS441)&lt;=1,0,164)</f>
        <v>0</v>
      </c>
      <c r="CA441" s="27"/>
      <c r="CB441" s="199" t="str">
        <f aca="false">IF(ROUND(EJ441,2)=0,"",ROUND((K441-EJ441),2))</f>
        <v/>
      </c>
      <c r="CC441" s="200" t="str">
        <f aca="false">IF(CB441=0,"OK.",IF(CB441="","","Popraw  ;)"))</f>
        <v/>
      </c>
      <c r="CD441" s="201" t="str">
        <f aca="false">IF(ROWS(AP441:AP442)&gt;2,"Pamiętaj o wpisaniu WYPEŁNIONE do kol. z Filtrem","")</f>
        <v/>
      </c>
      <c r="CE441" s="217"/>
      <c r="CF441" s="218"/>
      <c r="CG441" s="218"/>
      <c r="CH441" s="218"/>
      <c r="CI441" s="220"/>
      <c r="CJ441" s="27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05" t="b">
        <f aca="false">ISNUMBER(D441)</f>
        <v>0</v>
      </c>
      <c r="CV441" s="206" t="b">
        <f aca="false">ISBLANK(D441)</f>
        <v>1</v>
      </c>
      <c r="CW441" s="189" t="b">
        <f aca="false">IF(CU441=CV441,FALSE(),TRUE())</f>
        <v>1</v>
      </c>
      <c r="CX441" s="55" t="n">
        <f aca="false">IF(CW441=TRUE(),0,1)</f>
        <v>0</v>
      </c>
      <c r="CY441" s="17"/>
      <c r="CZ441" s="55" t="n">
        <f aca="false">CX441</f>
        <v>0</v>
      </c>
      <c r="DA441" s="208" t="n">
        <f aca="false">IF(CZ441=0,DA440,CZ441)</f>
        <v>1</v>
      </c>
      <c r="DB441" s="161" t="n">
        <f aca="false">IF(DA441=1,1,IF(DA441=10,10,IF(DA441=20,20,10)))</f>
        <v>1</v>
      </c>
      <c r="DC441" s="222"/>
      <c r="DD441" s="208" t="n">
        <f aca="false">IF(DB441=1,1,0)</f>
        <v>1</v>
      </c>
      <c r="DE441" s="209" t="n">
        <f aca="false">DD441*K441</f>
        <v>0</v>
      </c>
      <c r="DF441" s="209" t="n">
        <f aca="false">DD441*M441</f>
        <v>0</v>
      </c>
      <c r="DG441" s="210"/>
      <c r="DH441" s="43"/>
      <c r="DI441" s="211"/>
      <c r="DJ441" s="112"/>
      <c r="DK441" s="162" t="n">
        <f aca="false">IF(DB441=1,M441,0)</f>
        <v>0</v>
      </c>
      <c r="DL441" s="212" t="n">
        <f aca="false">IF(AND(CZ441=1,DD441=1),2,DD441)</f>
        <v>1</v>
      </c>
      <c r="DM441" s="55" t="n">
        <f aca="false">IF(AND(DL441=2,DL442=2),2,IF(AND(DL441=2,DL442=1),3,DL441))</f>
        <v>1</v>
      </c>
      <c r="DN441" s="55" t="n">
        <f aca="false">IF(DM441=2,2,IF(AND(DM441=3,DM443=1),4,DM441))</f>
        <v>1</v>
      </c>
      <c r="DO441" s="55" t="n">
        <f aca="false">IF(DN441=2,2,IF(AND(DN441=4,DN756=1),5,DN441))</f>
        <v>1</v>
      </c>
      <c r="DP441" s="55" t="n">
        <f aca="false">IF(DO441=2,2,IF(AND(DO441=5,DO758=1),6,DO441))</f>
        <v>1</v>
      </c>
      <c r="DQ441" s="55" t="n">
        <f aca="false">IF(DP441=2,2,IF(AND(DP441=6,DP759=1),7,DP441))</f>
        <v>1</v>
      </c>
      <c r="DR441" s="55" t="n">
        <f aca="false">IF(DQ441=2,2,IF(AND(DQ441=7,DQ760=1),8,DQ441))</f>
        <v>1</v>
      </c>
      <c r="DS441" s="55" t="n">
        <f aca="false">IF(DR441=2,2,IF(AND(DR441=8,DR761=1),9,DR441))</f>
        <v>1</v>
      </c>
      <c r="DT441" s="55" t="n">
        <f aca="false">IF(DS441=2,2,IF(AND(DS441=9,DS762=1),10,DS441))</f>
        <v>1</v>
      </c>
      <c r="DU441" s="55" t="n">
        <f aca="false">IF(DT441=2,2,IF(AND(DT441=10,DT763=1),11,DT441))</f>
        <v>1</v>
      </c>
      <c r="DV441" s="55" t="n">
        <f aca="false">IF(DU441=2,2,IF(AND(DU441=11,DU764=1),12,DU441))</f>
        <v>1</v>
      </c>
      <c r="DW441" s="55" t="n">
        <f aca="false">IF(DV441=2,2,IF(AND(DV441=12,DV765=1),13,DV441))</f>
        <v>1</v>
      </c>
      <c r="DX441" s="55" t="n">
        <f aca="false">IF(DW441=2,2,IF(AND(DW441=13,DW766=1),14,DW441))</f>
        <v>1</v>
      </c>
      <c r="DY441" s="55" t="n">
        <f aca="false">IF(DX441=2,2,IF(AND(DX441=14,DX767=1),15,DX441))</f>
        <v>1</v>
      </c>
      <c r="DZ441" s="55" t="n">
        <f aca="false">IF(DY441=2,2,IF(AND(DY441=15,DY768=1),16,DY441))</f>
        <v>1</v>
      </c>
      <c r="EA441" s="55" t="n">
        <f aca="false">IF(DZ441=2,2,IF(AND(DZ441=16,DZ769=1),17,DZ441))</f>
        <v>1</v>
      </c>
      <c r="EB441" s="55" t="n">
        <f aca="false">IF(EA441=2,2,IF(AND(EA441=17,EA770=1),18,EA441))</f>
        <v>1</v>
      </c>
      <c r="EC441" s="213" t="n">
        <f aca="false">IF(EB441=2,2,IF(AND(EB441=18,EB771=1),19,EB441))</f>
        <v>1</v>
      </c>
      <c r="ED441" s="214" t="n">
        <f aca="false">IF(EC441=2,DK441,IF(EC441=3,(DK441+DK442),IF(EC441=4,(DK441+DK442+DK443),IF(EC441=5,(DK441+DK442+DK443+DK756),IF(EC441=6,(DK441+DK442+DK443+DK756+DK758),IF(EC441=7,(DK441+DK442+DK443+DK756+DK758+DK759),0))))))</f>
        <v>0</v>
      </c>
      <c r="EE441" s="215" t="n">
        <f aca="false">IF(EC441=8,(DK441+DK442+DK443+DK756+DK758+DK759+DK760),IF(EC441=9,(DK441+DK442+DK443+DK756+DK758+DK759+DK760+DK761),IF(EC441=10,(DK441+DK442+DK443+DK756+DK758+DK759+DK760+DK761+DK762),IF(EC441=11,(DK441+DK442+DK443+DK756+DK758+DK759+DK760+DK761+DK762+DK763),IF(EC441=12,(DK441+DK442+DK443+DK756+DK758+DK759+DK760+DK761+DK762+DK763+DK764),IF(EC441=13,(DK441+DK442+DK443+DK756+DK758+DK759+DK760+DK761+DK762+DK763+DK764+#REF!),0))))))</f>
        <v>0</v>
      </c>
      <c r="EF441" s="215" t="n">
        <f aca="false">IF(EC441=14,SUM(DK441:DK764),IF(EC441=15,SUM(DK441:DK764),IF(EC441=16,SUM(DK441:DK764),IF(EC441=17,SUM(DK441:DK764),IF(EC441=18,SUM(DK441:DK764),IF(EC441=19,SUM(DK441:DK764),0))))))</f>
        <v>0</v>
      </c>
      <c r="EG441" s="216" t="n">
        <f aca="false">ED441+EE441+EF441</f>
        <v>0</v>
      </c>
      <c r="EH441" s="215"/>
      <c r="EI441" s="216"/>
      <c r="EJ441" s="113" t="n">
        <f aca="false">EG441+EI441</f>
        <v>0</v>
      </c>
      <c r="EK441" s="113"/>
      <c r="EL441" s="113"/>
      <c r="EM441" s="113"/>
      <c r="EN441" s="113"/>
    </row>
    <row r="442" s="16" customFormat="true" ht="27" hidden="false" customHeight="true" outlineLevel="0" collapsed="false">
      <c r="B442" s="164" t="str">
        <f aca="false">IF(M442&gt;0,"Wypełnione","")</f>
        <v/>
      </c>
      <c r="C442" s="165" t="str">
        <f aca="false">IF(AU442=1,SUM(AU$11:AU442),"")</f>
        <v/>
      </c>
      <c r="D442" s="166"/>
      <c r="E442" s="167"/>
      <c r="F442" s="168"/>
      <c r="G442" s="169"/>
      <c r="H442" s="170"/>
      <c r="I442" s="168"/>
      <c r="J442" s="169"/>
      <c r="K442" s="170"/>
      <c r="L442" s="171"/>
      <c r="M442" s="172"/>
      <c r="N442" s="173"/>
      <c r="O442" s="173"/>
      <c r="P442" s="174"/>
      <c r="Q442" s="175"/>
      <c r="R442" s="175"/>
      <c r="S442" s="175"/>
      <c r="T442" s="175"/>
      <c r="U442" s="176"/>
      <c r="V442" s="177"/>
      <c r="W442" s="178"/>
      <c r="X442" s="178"/>
      <c r="Y442" s="178"/>
      <c r="Z442" s="178"/>
      <c r="AA442" s="178"/>
      <c r="AB442" s="178"/>
      <c r="AC442" s="178"/>
      <c r="AD442" s="178"/>
      <c r="AE442" s="179"/>
      <c r="AF442" s="180"/>
      <c r="AG442" s="177"/>
      <c r="AH442" s="178"/>
      <c r="AI442" s="181"/>
      <c r="AJ442" s="182"/>
      <c r="AK442" s="169"/>
      <c r="AL442" s="183"/>
      <c r="AM442" s="184"/>
      <c r="AN442" s="184"/>
      <c r="AO442" s="183"/>
      <c r="AP442" s="185"/>
      <c r="AQ442" s="186" t="str">
        <f aca="false">IF(BG442+BJ442&gt;0,"Wpisz miarę.","")</f>
        <v/>
      </c>
      <c r="AR442" s="187" t="n">
        <v>44</v>
      </c>
      <c r="AU442" s="188" t="n">
        <f aca="false">AW442</f>
        <v>0</v>
      </c>
      <c r="AV442" s="189" t="b">
        <f aca="false">ISNONTEXT(D442)</f>
        <v>1</v>
      </c>
      <c r="AW442" s="55" t="n">
        <f aca="false">IF(AV442=TRUE(),0,1)</f>
        <v>0</v>
      </c>
      <c r="AX442" s="190" t="n">
        <f aca="false">IF(D442=0,1,COUNTIF(D$12:D$401,D442))</f>
        <v>1</v>
      </c>
      <c r="AY442" s="191" t="n">
        <f aca="false">IF(AX442&gt;1,1,0)</f>
        <v>0</v>
      </c>
      <c r="BD442" s="193"/>
      <c r="BE442" s="193"/>
      <c r="BG442" s="194" t="n">
        <f aca="false">IF(AND(BH442&gt;0,BI442=0),1,0)</f>
        <v>0</v>
      </c>
      <c r="BH442" s="195" t="n">
        <f aca="false">AE442</f>
        <v>0</v>
      </c>
      <c r="BI442" s="187" t="n">
        <f aca="false">AF442</f>
        <v>0</v>
      </c>
      <c r="BJ442" s="194" t="n">
        <f aca="false">IF(AND(BK442&gt;0,BL442=0),1,0)</f>
        <v>0</v>
      </c>
      <c r="BK442" s="195" t="n">
        <f aca="false">AJ442</f>
        <v>0</v>
      </c>
      <c r="BL442" s="187" t="n">
        <f aca="false">AK442</f>
        <v>0</v>
      </c>
      <c r="BN442" s="196" t="n">
        <f aca="false">IF(P442&gt;0,1,0)</f>
        <v>0</v>
      </c>
      <c r="BO442" s="196" t="n">
        <f aca="false">IF(Q442&gt;0,1,0)</f>
        <v>0</v>
      </c>
      <c r="BP442" s="196" t="n">
        <f aca="false">IF(R442&gt;0,1,0)</f>
        <v>0</v>
      </c>
      <c r="BQ442" s="196" t="n">
        <f aca="false">IF(S442&gt;0,1,0)</f>
        <v>0</v>
      </c>
      <c r="BR442" s="196" t="n">
        <f aca="false">IF(T442&gt;0,1,0)</f>
        <v>0</v>
      </c>
      <c r="BS442" s="196" t="n">
        <f aca="false">IF(U442&gt;0,1,0)</f>
        <v>0</v>
      </c>
      <c r="BT442" s="197" t="n">
        <f aca="false">IF(SUM(BN442:BS442)&lt;=1,0,164)</f>
        <v>0</v>
      </c>
      <c r="CA442" s="27"/>
      <c r="CB442" s="199" t="str">
        <f aca="false">IF(ROUND(EJ442,2)=0,"",ROUND((K442-EJ442),2))</f>
        <v/>
      </c>
      <c r="CC442" s="200" t="str">
        <f aca="false">IF(CB442=0,"OK.",IF(CB442="","","Popraw  ;)"))</f>
        <v/>
      </c>
      <c r="CD442" s="201" t="str">
        <f aca="false">IF(ROWS(AP442:AP443)&gt;2,"Pamiętaj o wpisaniu WYPEŁNIONE do kol. z Filtrem","")</f>
        <v/>
      </c>
      <c r="CE442" s="217"/>
      <c r="CF442" s="218"/>
      <c r="CG442" s="218"/>
      <c r="CH442" s="218"/>
      <c r="CI442" s="220"/>
      <c r="CJ442" s="27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05" t="b">
        <f aca="false">ISNUMBER(D442)</f>
        <v>0</v>
      </c>
      <c r="CV442" s="206" t="b">
        <f aca="false">ISBLANK(D442)</f>
        <v>1</v>
      </c>
      <c r="CW442" s="189" t="b">
        <f aca="false">IF(CU442=CV442,FALSE(),TRUE())</f>
        <v>1</v>
      </c>
      <c r="CX442" s="55" t="n">
        <f aca="false">IF(CW442=TRUE(),0,1)</f>
        <v>0</v>
      </c>
      <c r="CY442" s="17"/>
      <c r="CZ442" s="55" t="n">
        <f aca="false">CX442</f>
        <v>0</v>
      </c>
      <c r="DA442" s="208" t="n">
        <f aca="false">IF(CZ442=0,DA441,CZ442)</f>
        <v>1</v>
      </c>
      <c r="DB442" s="161" t="n">
        <f aca="false">IF(DA442=1,1,IF(DA442=10,10,IF(DA442=20,20,10)))</f>
        <v>1</v>
      </c>
      <c r="DC442" s="222"/>
      <c r="DD442" s="208" t="n">
        <f aca="false">IF(DB442=1,1,0)</f>
        <v>1</v>
      </c>
      <c r="DE442" s="209" t="n">
        <f aca="false">DD442*K442</f>
        <v>0</v>
      </c>
      <c r="DF442" s="209" t="n">
        <f aca="false">DD442*M442</f>
        <v>0</v>
      </c>
      <c r="DG442" s="210"/>
      <c r="DH442" s="43"/>
      <c r="DI442" s="211"/>
      <c r="DJ442" s="112"/>
      <c r="DK442" s="162" t="n">
        <f aca="false">IF(DB442=1,M442,0)</f>
        <v>0</v>
      </c>
      <c r="DL442" s="212" t="n">
        <f aca="false">IF(AND(CZ442=1,DD442=1),2,DD442)</f>
        <v>1</v>
      </c>
      <c r="DM442" s="55" t="n">
        <f aca="false">IF(AND(DL442=2,DL443=2),2,IF(AND(DL442=2,DL443=1),3,DL442))</f>
        <v>1</v>
      </c>
      <c r="DN442" s="55" t="n">
        <f aca="false">IF(DM442=2,2,IF(AND(DM442=3,DM444=1),4,DM442))</f>
        <v>1</v>
      </c>
      <c r="DO442" s="55" t="n">
        <f aca="false">IF(DN442=2,2,IF(AND(DN442=4,DN757=1),5,DN442))</f>
        <v>1</v>
      </c>
      <c r="DP442" s="55" t="n">
        <f aca="false">IF(DO442=2,2,IF(AND(DO442=5,DO759=1),6,DO442))</f>
        <v>1</v>
      </c>
      <c r="DQ442" s="55" t="n">
        <f aca="false">IF(DP442=2,2,IF(AND(DP442=6,DP760=1),7,DP442))</f>
        <v>1</v>
      </c>
      <c r="DR442" s="55" t="n">
        <f aca="false">IF(DQ442=2,2,IF(AND(DQ442=7,DQ761=1),8,DQ442))</f>
        <v>1</v>
      </c>
      <c r="DS442" s="55" t="n">
        <f aca="false">IF(DR442=2,2,IF(AND(DR442=8,DR762=1),9,DR442))</f>
        <v>1</v>
      </c>
      <c r="DT442" s="55" t="n">
        <f aca="false">IF(DS442=2,2,IF(AND(DS442=9,DS763=1),10,DS442))</f>
        <v>1</v>
      </c>
      <c r="DU442" s="55" t="n">
        <f aca="false">IF(DT442=2,2,IF(AND(DT442=10,DT764=1),11,DT442))</f>
        <v>1</v>
      </c>
      <c r="DV442" s="55" t="n">
        <f aca="false">IF(DU442=2,2,IF(AND(DU442=11,DU765=1),12,DU442))</f>
        <v>1</v>
      </c>
      <c r="DW442" s="55" t="n">
        <f aca="false">IF(DV442=2,2,IF(AND(DV442=12,DV766=1),13,DV442))</f>
        <v>1</v>
      </c>
      <c r="DX442" s="55" t="n">
        <f aca="false">IF(DW442=2,2,IF(AND(DW442=13,DW767=1),14,DW442))</f>
        <v>1</v>
      </c>
      <c r="DY442" s="55" t="n">
        <f aca="false">IF(DX442=2,2,IF(AND(DX442=14,DX768=1),15,DX442))</f>
        <v>1</v>
      </c>
      <c r="DZ442" s="55" t="n">
        <f aca="false">IF(DY442=2,2,IF(AND(DY442=15,DY769=1),16,DY442))</f>
        <v>1</v>
      </c>
      <c r="EA442" s="55" t="n">
        <f aca="false">IF(DZ442=2,2,IF(AND(DZ442=16,DZ770=1),17,DZ442))</f>
        <v>1</v>
      </c>
      <c r="EB442" s="55" t="n">
        <f aca="false">IF(EA442=2,2,IF(AND(EA442=17,EA771=1),18,EA442))</f>
        <v>1</v>
      </c>
      <c r="EC442" s="213" t="n">
        <f aca="false">IF(EB442=2,2,IF(AND(EB442=18,EB772=1),19,EB442))</f>
        <v>1</v>
      </c>
      <c r="ED442" s="214" t="n">
        <f aca="false">IF(EC442=2,DK442,IF(EC442=3,(DK442+DK443),IF(EC442=4,(DK442+DK443+DK444),IF(EC442=5,(DK442+DK443+DK444+DK757),IF(EC442=6,(DK442+DK443+DK444+DK757+DK759),IF(EC442=7,(DK442+DK443+DK444+DK757+DK759+DK760),0))))))</f>
        <v>0</v>
      </c>
      <c r="EE442" s="215" t="n">
        <f aca="false">IF(EC442=8,(DK442+DK443+DK444+DK757+DK759+DK760+DK761),IF(EC442=9,(DK442+DK443+DK444+DK757+DK759+DK760+DK761+DK762),IF(EC442=10,(DK442+DK443+DK444+DK757+DK759+DK760+DK761+DK762+DK763),IF(EC442=11,(DK442+DK443+DK444+DK757+DK759+DK760+DK761+DK762+DK763+DK764),IF(EC442=12,(DK442+DK443+DK444+DK757+DK759+DK760+DK761+DK762+DK763+DK764+DK765),IF(EC442=13,(DK442+DK443+DK444+DK757+DK759+DK760+DK761+DK762+DK763+DK764+DK765+#REF!),0))))))</f>
        <v>0</v>
      </c>
      <c r="EF442" s="215" t="n">
        <f aca="false">IF(EC442=14,SUM(DK442:DK765),IF(EC442=15,SUM(DK442:DK765),IF(EC442=16,SUM(DK442:DK765),IF(EC442=17,SUM(DK442:DK765),IF(EC442=18,SUM(DK442:DK765),IF(EC442=19,SUM(DK442:DK765),0))))))</f>
        <v>0</v>
      </c>
      <c r="EG442" s="216" t="n">
        <f aca="false">ED442+EE442+EF442</f>
        <v>0</v>
      </c>
      <c r="EH442" s="215"/>
      <c r="EI442" s="216"/>
      <c r="EJ442" s="113" t="n">
        <f aca="false">EG442+EI442</f>
        <v>0</v>
      </c>
      <c r="EK442" s="113"/>
      <c r="EL442" s="113"/>
      <c r="EM442" s="113"/>
      <c r="EN442" s="113"/>
    </row>
    <row r="443" s="16" customFormat="true" ht="27" hidden="false" customHeight="true" outlineLevel="0" collapsed="false">
      <c r="B443" s="164" t="str">
        <f aca="false">IF(M443&gt;0,"Wypełnione","")</f>
        <v/>
      </c>
      <c r="C443" s="165" t="str">
        <f aca="false">IF(AU443=1,SUM(AU$11:AU443),"")</f>
        <v/>
      </c>
      <c r="D443" s="166"/>
      <c r="E443" s="167"/>
      <c r="F443" s="168"/>
      <c r="G443" s="169"/>
      <c r="H443" s="170"/>
      <c r="I443" s="168"/>
      <c r="J443" s="169"/>
      <c r="K443" s="170"/>
      <c r="L443" s="171"/>
      <c r="M443" s="172"/>
      <c r="N443" s="173"/>
      <c r="O443" s="173"/>
      <c r="P443" s="174"/>
      <c r="Q443" s="175"/>
      <c r="R443" s="175"/>
      <c r="S443" s="175"/>
      <c r="T443" s="175"/>
      <c r="U443" s="176"/>
      <c r="V443" s="177"/>
      <c r="W443" s="178"/>
      <c r="X443" s="178"/>
      <c r="Y443" s="178"/>
      <c r="Z443" s="178"/>
      <c r="AA443" s="178"/>
      <c r="AB443" s="178"/>
      <c r="AC443" s="178"/>
      <c r="AD443" s="178"/>
      <c r="AE443" s="179"/>
      <c r="AF443" s="180"/>
      <c r="AG443" s="177"/>
      <c r="AH443" s="178"/>
      <c r="AI443" s="181"/>
      <c r="AJ443" s="182"/>
      <c r="AK443" s="169"/>
      <c r="AL443" s="183"/>
      <c r="AM443" s="184"/>
      <c r="AN443" s="184"/>
      <c r="AO443" s="183"/>
      <c r="AP443" s="185"/>
      <c r="AQ443" s="186" t="str">
        <f aca="false">IF(BG443+BJ443&gt;0,"Wpisz miarę.","")</f>
        <v/>
      </c>
      <c r="AR443" s="187" t="n">
        <v>45</v>
      </c>
      <c r="AU443" s="188" t="n">
        <f aca="false">AW443</f>
        <v>0</v>
      </c>
      <c r="AV443" s="189" t="b">
        <f aca="false">ISNONTEXT(D443)</f>
        <v>1</v>
      </c>
      <c r="AW443" s="55" t="n">
        <f aca="false">IF(AV443=TRUE(),0,1)</f>
        <v>0</v>
      </c>
      <c r="AX443" s="190" t="n">
        <f aca="false">IF(D443=0,1,COUNTIF(D$12:D$401,D443))</f>
        <v>1</v>
      </c>
      <c r="AY443" s="191" t="n">
        <f aca="false">IF(AX443&gt;1,1,0)</f>
        <v>0</v>
      </c>
      <c r="BD443" s="193"/>
      <c r="BE443" s="193"/>
      <c r="BG443" s="194" t="n">
        <f aca="false">IF(AND(BH443&gt;0,BI443=0),1,0)</f>
        <v>0</v>
      </c>
      <c r="BH443" s="195" t="n">
        <f aca="false">AE443</f>
        <v>0</v>
      </c>
      <c r="BI443" s="187" t="n">
        <f aca="false">AF443</f>
        <v>0</v>
      </c>
      <c r="BJ443" s="194" t="n">
        <f aca="false">IF(AND(BK443&gt;0,BL443=0),1,0)</f>
        <v>0</v>
      </c>
      <c r="BK443" s="195" t="n">
        <f aca="false">AJ443</f>
        <v>0</v>
      </c>
      <c r="BL443" s="187" t="n">
        <f aca="false">AK443</f>
        <v>0</v>
      </c>
      <c r="BN443" s="196" t="n">
        <f aca="false">IF(P443&gt;0,1,0)</f>
        <v>0</v>
      </c>
      <c r="BO443" s="196" t="n">
        <f aca="false">IF(Q443&gt;0,1,0)</f>
        <v>0</v>
      </c>
      <c r="BP443" s="196" t="n">
        <f aca="false">IF(R443&gt;0,1,0)</f>
        <v>0</v>
      </c>
      <c r="BQ443" s="196" t="n">
        <f aca="false">IF(S443&gt;0,1,0)</f>
        <v>0</v>
      </c>
      <c r="BR443" s="196" t="n">
        <f aca="false">IF(T443&gt;0,1,0)</f>
        <v>0</v>
      </c>
      <c r="BS443" s="196" t="n">
        <f aca="false">IF(U443&gt;0,1,0)</f>
        <v>0</v>
      </c>
      <c r="BT443" s="197" t="n">
        <f aca="false">IF(SUM(BN443:BS443)&lt;=1,0,164)</f>
        <v>0</v>
      </c>
      <c r="CA443" s="27"/>
      <c r="CB443" s="199" t="str">
        <f aca="false">IF(ROUND(EJ443,2)=0,"",ROUND((K443-EJ443),2))</f>
        <v/>
      </c>
      <c r="CC443" s="200" t="str">
        <f aca="false">IF(CB443=0,"OK.",IF(CB443="","","Popraw  ;)"))</f>
        <v/>
      </c>
      <c r="CD443" s="201" t="str">
        <f aca="false">IF(ROWS(AP443:AP444)&gt;2,"Pamiętaj o wpisaniu WYPEŁNIONE do kol. z Filtrem","")</f>
        <v/>
      </c>
      <c r="CE443" s="217"/>
      <c r="CF443" s="218"/>
      <c r="CG443" s="218"/>
      <c r="CH443" s="218"/>
      <c r="CI443" s="220"/>
      <c r="CJ443" s="27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05" t="b">
        <f aca="false">ISNUMBER(D443)</f>
        <v>0</v>
      </c>
      <c r="CV443" s="206" t="b">
        <f aca="false">ISBLANK(D443)</f>
        <v>1</v>
      </c>
      <c r="CW443" s="189" t="b">
        <f aca="false">IF(CU443=CV443,FALSE(),TRUE())</f>
        <v>1</v>
      </c>
      <c r="CX443" s="55" t="n">
        <f aca="false">IF(CW443=TRUE(),0,1)</f>
        <v>0</v>
      </c>
      <c r="CY443" s="17"/>
      <c r="CZ443" s="55" t="n">
        <f aca="false">CX443</f>
        <v>0</v>
      </c>
      <c r="DA443" s="208" t="n">
        <f aca="false">IF(CZ443=0,DA442,CZ443)</f>
        <v>1</v>
      </c>
      <c r="DB443" s="161" t="n">
        <f aca="false">IF(DA443=1,1,IF(DA443=10,10,IF(DA443=20,20,10)))</f>
        <v>1</v>
      </c>
      <c r="DC443" s="222"/>
      <c r="DD443" s="208" t="n">
        <f aca="false">IF(DB443=1,1,0)</f>
        <v>1</v>
      </c>
      <c r="DE443" s="209" t="n">
        <f aca="false">DD443*K443</f>
        <v>0</v>
      </c>
      <c r="DF443" s="209" t="n">
        <f aca="false">DD443*M443</f>
        <v>0</v>
      </c>
      <c r="DG443" s="210"/>
      <c r="DH443" s="43"/>
      <c r="DI443" s="211"/>
      <c r="DJ443" s="112"/>
      <c r="DK443" s="162" t="n">
        <f aca="false">IF(DB443=1,M443,0)</f>
        <v>0</v>
      </c>
      <c r="DL443" s="212" t="n">
        <f aca="false">IF(AND(CZ443=1,DD443=1),2,DD443)</f>
        <v>1</v>
      </c>
      <c r="DM443" s="55" t="n">
        <f aca="false">IF(AND(DL443=2,DL444=2),2,IF(AND(DL443=2,DL444=1),3,DL443))</f>
        <v>1</v>
      </c>
      <c r="DN443" s="55" t="n">
        <f aca="false">IF(DM443=2,2,IF(AND(DM443=3,DM445=1),4,DM443))</f>
        <v>1</v>
      </c>
      <c r="DO443" s="55" t="n">
        <f aca="false">IF(DN443=2,2,IF(AND(DN443=4,DN758=1),5,DN443))</f>
        <v>1</v>
      </c>
      <c r="DP443" s="55" t="n">
        <f aca="false">IF(DO443=2,2,IF(AND(DO443=5,DO760=1),6,DO443))</f>
        <v>1</v>
      </c>
      <c r="DQ443" s="55" t="n">
        <f aca="false">IF(DP443=2,2,IF(AND(DP443=6,DP761=1),7,DP443))</f>
        <v>1</v>
      </c>
      <c r="DR443" s="55" t="n">
        <f aca="false">IF(DQ443=2,2,IF(AND(DQ443=7,DQ762=1),8,DQ443))</f>
        <v>1</v>
      </c>
      <c r="DS443" s="55" t="n">
        <f aca="false">IF(DR443=2,2,IF(AND(DR443=8,DR763=1),9,DR443))</f>
        <v>1</v>
      </c>
      <c r="DT443" s="55" t="n">
        <f aca="false">IF(DS443=2,2,IF(AND(DS443=9,DS764=1),10,DS443))</f>
        <v>1</v>
      </c>
      <c r="DU443" s="55" t="n">
        <f aca="false">IF(DT443=2,2,IF(AND(DT443=10,DT765=1),11,DT443))</f>
        <v>1</v>
      </c>
      <c r="DV443" s="55" t="n">
        <f aca="false">IF(DU443=2,2,IF(AND(DU443=11,DU766=1),12,DU443))</f>
        <v>1</v>
      </c>
      <c r="DW443" s="55" t="n">
        <f aca="false">IF(DV443=2,2,IF(AND(DV443=12,DV767=1),13,DV443))</f>
        <v>1</v>
      </c>
      <c r="DX443" s="55" t="n">
        <f aca="false">IF(DW443=2,2,IF(AND(DW443=13,DW768=1),14,DW443))</f>
        <v>1</v>
      </c>
      <c r="DY443" s="55" t="n">
        <f aca="false">IF(DX443=2,2,IF(AND(DX443=14,DX769=1),15,DX443))</f>
        <v>1</v>
      </c>
      <c r="DZ443" s="55" t="n">
        <f aca="false">IF(DY443=2,2,IF(AND(DY443=15,DY770=1),16,DY443))</f>
        <v>1</v>
      </c>
      <c r="EA443" s="55" t="n">
        <f aca="false">IF(DZ443=2,2,IF(AND(DZ443=16,DZ771=1),17,DZ443))</f>
        <v>1</v>
      </c>
      <c r="EB443" s="55" t="n">
        <f aca="false">IF(EA443=2,2,IF(AND(EA443=17,EA772=1),18,EA443))</f>
        <v>1</v>
      </c>
      <c r="EC443" s="213" t="n">
        <f aca="false">IF(EB443=2,2,IF(AND(EB443=18,EB773=1),19,EB443))</f>
        <v>1</v>
      </c>
      <c r="ED443" s="214" t="n">
        <f aca="false">IF(EC443=2,DK443,IF(EC443=3,(DK443+DK444),IF(EC443=4,(DK443+DK444+DK445),IF(EC443=5,(DK443+DK444+DK445+DK758),IF(EC443=6,(DK443+DK444+DK445+DK758+DK760),IF(EC443=7,(DK443+DK444+DK445+DK758+DK760+DK761),0))))))</f>
        <v>0</v>
      </c>
      <c r="EE443" s="215" t="n">
        <f aca="false">IF(EC443=8,(DK443+DK444+DK445+DK758+DK760+DK761+DK762),IF(EC443=9,(DK443+DK444+DK445+DK758+DK760+DK761+DK762+DK763),IF(EC443=10,(DK443+DK444+DK445+DK758+DK760+DK761+DK762+DK763+DK764),IF(EC443=11,(DK443+DK444+DK445+DK758+DK760+DK761+DK762+DK763+DK764+DK765),IF(EC443=12,(DK443+DK444+DK445+DK758+DK760+DK761+DK762+DK763+DK764+DK765+DK766),IF(EC443=13,(DK443+DK444+DK445+DK758+DK760+DK761+DK762+DK763+DK764+DK765+DK766+#REF!),0))))))</f>
        <v>0</v>
      </c>
      <c r="EF443" s="215" t="n">
        <f aca="false">IF(EC443=14,SUM(DK443:DK766),IF(EC443=15,SUM(DK443:DK766),IF(EC443=16,SUM(DK443:DK766),IF(EC443=17,SUM(DK443:DK766),IF(EC443=18,SUM(DK443:DK766),IF(EC443=19,SUM(DK443:DK766),0))))))</f>
        <v>0</v>
      </c>
      <c r="EG443" s="216" t="n">
        <f aca="false">ED443+EE443+EF443</f>
        <v>0</v>
      </c>
      <c r="EH443" s="215"/>
      <c r="EI443" s="216"/>
      <c r="EJ443" s="113" t="n">
        <f aca="false">EG443+EI443</f>
        <v>0</v>
      </c>
      <c r="EK443" s="113"/>
      <c r="EL443" s="113"/>
      <c r="EM443" s="113"/>
      <c r="EN443" s="113"/>
    </row>
    <row r="444" s="16" customFormat="true" ht="27" hidden="false" customHeight="true" outlineLevel="0" collapsed="false">
      <c r="B444" s="164" t="str">
        <f aca="false">IF(M444&gt;0,"Wypełnione","")</f>
        <v/>
      </c>
      <c r="C444" s="165" t="str">
        <f aca="false">IF(AU444=1,SUM(AU$11:AU444),"")</f>
        <v/>
      </c>
      <c r="D444" s="166"/>
      <c r="E444" s="167"/>
      <c r="F444" s="168"/>
      <c r="G444" s="169"/>
      <c r="H444" s="170"/>
      <c r="I444" s="168"/>
      <c r="J444" s="169"/>
      <c r="K444" s="170"/>
      <c r="L444" s="171"/>
      <c r="M444" s="172"/>
      <c r="N444" s="173"/>
      <c r="O444" s="173"/>
      <c r="P444" s="174"/>
      <c r="Q444" s="175"/>
      <c r="R444" s="175"/>
      <c r="S444" s="175"/>
      <c r="T444" s="175"/>
      <c r="U444" s="176"/>
      <c r="V444" s="177"/>
      <c r="W444" s="178"/>
      <c r="X444" s="178"/>
      <c r="Y444" s="178"/>
      <c r="Z444" s="178"/>
      <c r="AA444" s="178"/>
      <c r="AB444" s="178"/>
      <c r="AC444" s="178"/>
      <c r="AD444" s="178"/>
      <c r="AE444" s="179"/>
      <c r="AF444" s="180"/>
      <c r="AG444" s="177"/>
      <c r="AH444" s="178"/>
      <c r="AI444" s="181"/>
      <c r="AJ444" s="182"/>
      <c r="AK444" s="169"/>
      <c r="AL444" s="183"/>
      <c r="AM444" s="184"/>
      <c r="AN444" s="184"/>
      <c r="AO444" s="183"/>
      <c r="AP444" s="185"/>
      <c r="AQ444" s="186" t="str">
        <f aca="false">IF(BG444+BJ444&gt;0,"Wpisz miarę.","")</f>
        <v/>
      </c>
      <c r="AR444" s="187" t="n">
        <v>46</v>
      </c>
      <c r="AU444" s="188" t="n">
        <f aca="false">AW444</f>
        <v>0</v>
      </c>
      <c r="AV444" s="189" t="b">
        <f aca="false">ISNONTEXT(D444)</f>
        <v>1</v>
      </c>
      <c r="AW444" s="55" t="n">
        <f aca="false">IF(AV444=TRUE(),0,1)</f>
        <v>0</v>
      </c>
      <c r="AX444" s="190" t="n">
        <f aca="false">IF(D444=0,1,COUNTIF(D$12:D$401,D444))</f>
        <v>1</v>
      </c>
      <c r="AY444" s="191" t="n">
        <f aca="false">IF(AX444&gt;1,1,0)</f>
        <v>0</v>
      </c>
      <c r="BD444" s="193"/>
      <c r="BE444" s="193"/>
      <c r="BG444" s="194" t="n">
        <f aca="false">IF(AND(BH444&gt;0,BI444=0),1,0)</f>
        <v>0</v>
      </c>
      <c r="BH444" s="195" t="n">
        <f aca="false">AE444</f>
        <v>0</v>
      </c>
      <c r="BI444" s="187" t="n">
        <f aca="false">AF444</f>
        <v>0</v>
      </c>
      <c r="BJ444" s="194" t="n">
        <f aca="false">IF(AND(BK444&gt;0,BL444=0),1,0)</f>
        <v>0</v>
      </c>
      <c r="BK444" s="195" t="n">
        <f aca="false">AJ444</f>
        <v>0</v>
      </c>
      <c r="BL444" s="187" t="n">
        <f aca="false">AK444</f>
        <v>0</v>
      </c>
      <c r="BN444" s="196" t="n">
        <f aca="false">IF(P444&gt;0,1,0)</f>
        <v>0</v>
      </c>
      <c r="BO444" s="196" t="n">
        <f aca="false">IF(Q444&gt;0,1,0)</f>
        <v>0</v>
      </c>
      <c r="BP444" s="196" t="n">
        <f aca="false">IF(R444&gt;0,1,0)</f>
        <v>0</v>
      </c>
      <c r="BQ444" s="196" t="n">
        <f aca="false">IF(S444&gt;0,1,0)</f>
        <v>0</v>
      </c>
      <c r="BR444" s="196" t="n">
        <f aca="false">IF(T444&gt;0,1,0)</f>
        <v>0</v>
      </c>
      <c r="BS444" s="196" t="n">
        <f aca="false">IF(U444&gt;0,1,0)</f>
        <v>0</v>
      </c>
      <c r="BT444" s="197" t="n">
        <f aca="false">IF(SUM(BN444:BS444)&lt;=1,0,164)</f>
        <v>0</v>
      </c>
      <c r="CA444" s="27"/>
      <c r="CB444" s="199" t="str">
        <f aca="false">IF(ROUND(EJ444,2)=0,"",ROUND((K444-EJ444),2))</f>
        <v/>
      </c>
      <c r="CC444" s="200" t="str">
        <f aca="false">IF(CB444=0,"OK.",IF(CB444="","","Popraw  ;)"))</f>
        <v/>
      </c>
      <c r="CD444" s="201" t="str">
        <f aca="false">IF(ROWS(AP444:AP445)&gt;2,"Pamiętaj o wpisaniu WYPEŁNIONE do kol. z Filtrem","")</f>
        <v/>
      </c>
      <c r="CE444" s="217"/>
      <c r="CF444" s="218"/>
      <c r="CG444" s="218"/>
      <c r="CH444" s="218"/>
      <c r="CI444" s="220"/>
      <c r="CJ444" s="27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05" t="b">
        <f aca="false">ISNUMBER(D444)</f>
        <v>0</v>
      </c>
      <c r="CV444" s="206" t="b">
        <f aca="false">ISBLANK(D444)</f>
        <v>1</v>
      </c>
      <c r="CW444" s="189" t="b">
        <f aca="false">IF(CU444=CV444,FALSE(),TRUE())</f>
        <v>1</v>
      </c>
      <c r="CX444" s="55" t="n">
        <f aca="false">IF(CW444=TRUE(),0,1)</f>
        <v>0</v>
      </c>
      <c r="CY444" s="17"/>
      <c r="CZ444" s="55" t="n">
        <f aca="false">CX444</f>
        <v>0</v>
      </c>
      <c r="DA444" s="208" t="n">
        <f aca="false">IF(CZ444=0,DA443,CZ444)</f>
        <v>1</v>
      </c>
      <c r="DB444" s="161" t="n">
        <f aca="false">IF(DA444=1,1,IF(DA444=10,10,IF(DA444=20,20,10)))</f>
        <v>1</v>
      </c>
      <c r="DC444" s="222"/>
      <c r="DD444" s="208" t="n">
        <f aca="false">IF(DB444=1,1,0)</f>
        <v>1</v>
      </c>
      <c r="DE444" s="209" t="n">
        <f aca="false">DD444*K444</f>
        <v>0</v>
      </c>
      <c r="DF444" s="209" t="n">
        <f aca="false">DD444*M444</f>
        <v>0</v>
      </c>
      <c r="DG444" s="210"/>
      <c r="DH444" s="43"/>
      <c r="DI444" s="211"/>
      <c r="DJ444" s="112"/>
      <c r="DK444" s="162" t="n">
        <f aca="false">IF(DB444=1,M444,0)</f>
        <v>0</v>
      </c>
      <c r="DL444" s="212" t="n">
        <f aca="false">IF(AND(CZ444=1,DD444=1),2,DD444)</f>
        <v>1</v>
      </c>
      <c r="DM444" s="55" t="n">
        <f aca="false">IF(AND(DL444=2,DL445=2),2,IF(AND(DL444=2,DL445=1),3,DL444))</f>
        <v>1</v>
      </c>
      <c r="DN444" s="55" t="n">
        <f aca="false">IF(DM444=2,2,IF(AND(DM444=3,DM446=1),4,DM444))</f>
        <v>1</v>
      </c>
      <c r="DO444" s="55" t="n">
        <f aca="false">IF(DN444=2,2,IF(AND(DN444=4,DN759=1),5,DN444))</f>
        <v>1</v>
      </c>
      <c r="DP444" s="55" t="n">
        <f aca="false">IF(DO444=2,2,IF(AND(DO444=5,DO761=1),6,DO444))</f>
        <v>1</v>
      </c>
      <c r="DQ444" s="55" t="n">
        <f aca="false">IF(DP444=2,2,IF(AND(DP444=6,DP762=1),7,DP444))</f>
        <v>1</v>
      </c>
      <c r="DR444" s="55" t="n">
        <f aca="false">IF(DQ444=2,2,IF(AND(DQ444=7,DQ763=1),8,DQ444))</f>
        <v>1</v>
      </c>
      <c r="DS444" s="55" t="n">
        <f aca="false">IF(DR444=2,2,IF(AND(DR444=8,DR764=1),9,DR444))</f>
        <v>1</v>
      </c>
      <c r="DT444" s="55" t="n">
        <f aca="false">IF(DS444=2,2,IF(AND(DS444=9,DS765=1),10,DS444))</f>
        <v>1</v>
      </c>
      <c r="DU444" s="55" t="n">
        <f aca="false">IF(DT444=2,2,IF(AND(DT444=10,DT766=1),11,DT444))</f>
        <v>1</v>
      </c>
      <c r="DV444" s="55" t="n">
        <f aca="false">IF(DU444=2,2,IF(AND(DU444=11,DU767=1),12,DU444))</f>
        <v>1</v>
      </c>
      <c r="DW444" s="55" t="n">
        <f aca="false">IF(DV444=2,2,IF(AND(DV444=12,DV768=1),13,DV444))</f>
        <v>1</v>
      </c>
      <c r="DX444" s="55" t="n">
        <f aca="false">IF(DW444=2,2,IF(AND(DW444=13,DW769=1),14,DW444))</f>
        <v>1</v>
      </c>
      <c r="DY444" s="55" t="n">
        <f aca="false">IF(DX444=2,2,IF(AND(DX444=14,DX770=1),15,DX444))</f>
        <v>1</v>
      </c>
      <c r="DZ444" s="55" t="n">
        <f aca="false">IF(DY444=2,2,IF(AND(DY444=15,DY771=1),16,DY444))</f>
        <v>1</v>
      </c>
      <c r="EA444" s="55" t="n">
        <f aca="false">IF(DZ444=2,2,IF(AND(DZ444=16,DZ772=1),17,DZ444))</f>
        <v>1</v>
      </c>
      <c r="EB444" s="55" t="n">
        <f aca="false">IF(EA444=2,2,IF(AND(EA444=17,EA773=1),18,EA444))</f>
        <v>1</v>
      </c>
      <c r="EC444" s="213" t="n">
        <f aca="false">IF(EB444=2,2,IF(AND(EB444=18,EB774=1),19,EB444))</f>
        <v>1</v>
      </c>
      <c r="ED444" s="214" t="n">
        <f aca="false">IF(EC444=2,DK444,IF(EC444=3,(DK444+DK445),IF(EC444=4,(DK444+DK445+DK446),IF(EC444=5,(DK444+DK445+DK446+DK759),IF(EC444=6,(DK444+DK445+DK446+DK759+DK761),IF(EC444=7,(DK444+DK445+DK446+DK759+DK761+DK762),0))))))</f>
        <v>0</v>
      </c>
      <c r="EE444" s="215" t="n">
        <f aca="false">IF(EC444=8,(DK444+DK445+DK446+DK759+DK761+DK762+DK763),IF(EC444=9,(DK444+DK445+DK446+DK759+DK761+DK762+DK763+DK764),IF(EC444=10,(DK444+DK445+DK446+DK759+DK761+DK762+DK763+DK764+DK765),IF(EC444=11,(DK444+DK445+DK446+DK759+DK761+DK762+DK763+DK764+DK765+DK766),IF(EC444=12,(DK444+DK445+DK446+DK759+DK761+DK762+DK763+DK764+DK765+DK766+DK767),IF(EC444=13,(DK444+DK445+DK446+DK759+DK761+DK762+DK763+DK764+DK765+DK766+DK767+#REF!),0))))))</f>
        <v>0</v>
      </c>
      <c r="EF444" s="215" t="n">
        <f aca="false">IF(EC444=14,SUM(DK444:DK767),IF(EC444=15,SUM(DK444:DK767),IF(EC444=16,SUM(DK444:DK767),IF(EC444=17,SUM(DK444:DK767),IF(EC444=18,SUM(DK444:DK767),IF(EC444=19,SUM(DK444:DK767),0))))))</f>
        <v>0</v>
      </c>
      <c r="EG444" s="216" t="n">
        <f aca="false">ED444+EE444+EF444</f>
        <v>0</v>
      </c>
      <c r="EH444" s="215"/>
      <c r="EI444" s="216"/>
      <c r="EJ444" s="113" t="n">
        <f aca="false">EG444+EI444</f>
        <v>0</v>
      </c>
      <c r="EK444" s="113"/>
      <c r="EL444" s="113"/>
      <c r="EM444" s="113"/>
      <c r="EN444" s="113"/>
    </row>
    <row r="445" s="16" customFormat="true" ht="27" hidden="false" customHeight="true" outlineLevel="0" collapsed="false">
      <c r="B445" s="164" t="str">
        <f aca="false">IF(M445&gt;0,"Wypełnione","")</f>
        <v/>
      </c>
      <c r="C445" s="165" t="str">
        <f aca="false">IF(AU445=1,SUM(AU$11:AU445),"")</f>
        <v/>
      </c>
      <c r="D445" s="166"/>
      <c r="E445" s="167"/>
      <c r="F445" s="168"/>
      <c r="G445" s="169"/>
      <c r="H445" s="170"/>
      <c r="I445" s="168"/>
      <c r="J445" s="169"/>
      <c r="K445" s="170"/>
      <c r="L445" s="171"/>
      <c r="M445" s="172"/>
      <c r="N445" s="173"/>
      <c r="O445" s="173"/>
      <c r="P445" s="174"/>
      <c r="Q445" s="175"/>
      <c r="R445" s="175"/>
      <c r="S445" s="175"/>
      <c r="T445" s="175"/>
      <c r="U445" s="176"/>
      <c r="V445" s="177"/>
      <c r="W445" s="178"/>
      <c r="X445" s="178"/>
      <c r="Y445" s="178"/>
      <c r="Z445" s="178"/>
      <c r="AA445" s="178"/>
      <c r="AB445" s="178"/>
      <c r="AC445" s="178"/>
      <c r="AD445" s="178"/>
      <c r="AE445" s="179"/>
      <c r="AF445" s="180"/>
      <c r="AG445" s="177"/>
      <c r="AH445" s="178"/>
      <c r="AI445" s="181"/>
      <c r="AJ445" s="182"/>
      <c r="AK445" s="169"/>
      <c r="AL445" s="183"/>
      <c r="AM445" s="184"/>
      <c r="AN445" s="184"/>
      <c r="AO445" s="183"/>
      <c r="AP445" s="185"/>
      <c r="AQ445" s="186" t="str">
        <f aca="false">IF(BG445+BJ445&gt;0,"Wpisz miarę.","")</f>
        <v/>
      </c>
      <c r="AR445" s="187" t="n">
        <v>47</v>
      </c>
      <c r="AU445" s="188" t="n">
        <f aca="false">AW445</f>
        <v>0</v>
      </c>
      <c r="AV445" s="189" t="b">
        <f aca="false">ISNONTEXT(D445)</f>
        <v>1</v>
      </c>
      <c r="AW445" s="55" t="n">
        <f aca="false">IF(AV445=TRUE(),0,1)</f>
        <v>0</v>
      </c>
      <c r="AX445" s="190" t="n">
        <f aca="false">IF(D445=0,1,COUNTIF(D$12:D$401,D445))</f>
        <v>1</v>
      </c>
      <c r="AY445" s="191" t="n">
        <f aca="false">IF(AX445&gt;1,1,0)</f>
        <v>0</v>
      </c>
      <c r="BD445" s="193"/>
      <c r="BE445" s="193"/>
      <c r="BG445" s="194" t="n">
        <f aca="false">IF(AND(BH445&gt;0,BI445=0),1,0)</f>
        <v>0</v>
      </c>
      <c r="BH445" s="195" t="n">
        <f aca="false">AE445</f>
        <v>0</v>
      </c>
      <c r="BI445" s="187" t="n">
        <f aca="false">AF445</f>
        <v>0</v>
      </c>
      <c r="BJ445" s="194" t="n">
        <f aca="false">IF(AND(BK445&gt;0,BL445=0),1,0)</f>
        <v>0</v>
      </c>
      <c r="BK445" s="195" t="n">
        <f aca="false">AJ445</f>
        <v>0</v>
      </c>
      <c r="BL445" s="187" t="n">
        <f aca="false">AK445</f>
        <v>0</v>
      </c>
      <c r="BN445" s="196" t="n">
        <f aca="false">IF(P445&gt;0,1,0)</f>
        <v>0</v>
      </c>
      <c r="BO445" s="196" t="n">
        <f aca="false">IF(Q445&gt;0,1,0)</f>
        <v>0</v>
      </c>
      <c r="BP445" s="196" t="n">
        <f aca="false">IF(R445&gt;0,1,0)</f>
        <v>0</v>
      </c>
      <c r="BQ445" s="196" t="n">
        <f aca="false">IF(S445&gt;0,1,0)</f>
        <v>0</v>
      </c>
      <c r="BR445" s="196" t="n">
        <f aca="false">IF(T445&gt;0,1,0)</f>
        <v>0</v>
      </c>
      <c r="BS445" s="196" t="n">
        <f aca="false">IF(U445&gt;0,1,0)</f>
        <v>0</v>
      </c>
      <c r="BT445" s="197" t="n">
        <f aca="false">IF(SUM(BN445:BS445)&lt;=1,0,164)</f>
        <v>0</v>
      </c>
      <c r="CA445" s="27"/>
      <c r="CB445" s="199" t="str">
        <f aca="false">IF(ROUND(EJ445,2)=0,"",ROUND((K445-EJ445),2))</f>
        <v/>
      </c>
      <c r="CC445" s="200" t="str">
        <f aca="false">IF(CB445=0,"OK.",IF(CB445="","","Popraw  ;)"))</f>
        <v/>
      </c>
      <c r="CD445" s="201" t="str">
        <f aca="false">IF(ROWS(AP445:AP446)&gt;2,"Pamiętaj o wpisaniu WYPEŁNIONE do kol. z Filtrem","")</f>
        <v/>
      </c>
      <c r="CE445" s="217"/>
      <c r="CF445" s="218"/>
      <c r="CG445" s="218"/>
      <c r="CH445" s="218"/>
      <c r="CI445" s="220"/>
      <c r="CJ445" s="27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05" t="b">
        <f aca="false">ISNUMBER(D445)</f>
        <v>0</v>
      </c>
      <c r="CV445" s="206" t="b">
        <f aca="false">ISBLANK(D445)</f>
        <v>1</v>
      </c>
      <c r="CW445" s="189" t="b">
        <f aca="false">IF(CU445=CV445,FALSE(),TRUE())</f>
        <v>1</v>
      </c>
      <c r="CX445" s="55" t="n">
        <f aca="false">IF(CW445=TRUE(),0,1)</f>
        <v>0</v>
      </c>
      <c r="CY445" s="17"/>
      <c r="CZ445" s="55" t="n">
        <f aca="false">CX445</f>
        <v>0</v>
      </c>
      <c r="DA445" s="208" t="n">
        <f aca="false">IF(CZ445=0,DA444,CZ445)</f>
        <v>1</v>
      </c>
      <c r="DB445" s="161" t="n">
        <f aca="false">IF(DA445=1,1,IF(DA445=10,10,IF(DA445=20,20,10)))</f>
        <v>1</v>
      </c>
      <c r="DC445" s="222"/>
      <c r="DD445" s="208" t="n">
        <f aca="false">IF(DB445=1,1,0)</f>
        <v>1</v>
      </c>
      <c r="DE445" s="209" t="n">
        <f aca="false">DD445*K445</f>
        <v>0</v>
      </c>
      <c r="DF445" s="209" t="n">
        <f aca="false">DD445*M445</f>
        <v>0</v>
      </c>
      <c r="DG445" s="210"/>
      <c r="DH445" s="43"/>
      <c r="DI445" s="211"/>
      <c r="DJ445" s="112"/>
      <c r="DK445" s="162" t="n">
        <f aca="false">IF(DB445=1,M445,0)</f>
        <v>0</v>
      </c>
      <c r="DL445" s="212" t="n">
        <f aca="false">IF(AND(CZ445=1,DD445=1),2,DD445)</f>
        <v>1</v>
      </c>
      <c r="DM445" s="55" t="n">
        <f aca="false">IF(AND(DL445=2,DL446=2),2,IF(AND(DL445=2,DL446=1),3,DL445))</f>
        <v>1</v>
      </c>
      <c r="DN445" s="55" t="n">
        <f aca="false">IF(DM445=2,2,IF(AND(DM445=3,DM447=1),4,DM445))</f>
        <v>1</v>
      </c>
      <c r="DO445" s="55" t="n">
        <f aca="false">IF(DN445=2,2,IF(AND(DN445=4,DN760=1),5,DN445))</f>
        <v>1</v>
      </c>
      <c r="DP445" s="55" t="n">
        <f aca="false">IF(DO445=2,2,IF(AND(DO445=5,DO762=1),6,DO445))</f>
        <v>1</v>
      </c>
      <c r="DQ445" s="55" t="n">
        <f aca="false">IF(DP445=2,2,IF(AND(DP445=6,DP763=1),7,DP445))</f>
        <v>1</v>
      </c>
      <c r="DR445" s="55" t="n">
        <f aca="false">IF(DQ445=2,2,IF(AND(DQ445=7,DQ764=1),8,DQ445))</f>
        <v>1</v>
      </c>
      <c r="DS445" s="55" t="n">
        <f aca="false">IF(DR445=2,2,IF(AND(DR445=8,DR765=1),9,DR445))</f>
        <v>1</v>
      </c>
      <c r="DT445" s="55" t="n">
        <f aca="false">IF(DS445=2,2,IF(AND(DS445=9,DS766=1),10,DS445))</f>
        <v>1</v>
      </c>
      <c r="DU445" s="55" t="n">
        <f aca="false">IF(DT445=2,2,IF(AND(DT445=10,DT767=1),11,DT445))</f>
        <v>1</v>
      </c>
      <c r="DV445" s="55" t="n">
        <f aca="false">IF(DU445=2,2,IF(AND(DU445=11,DU768=1),12,DU445))</f>
        <v>1</v>
      </c>
      <c r="DW445" s="55" t="n">
        <f aca="false">IF(DV445=2,2,IF(AND(DV445=12,DV769=1),13,DV445))</f>
        <v>1</v>
      </c>
      <c r="DX445" s="55" t="n">
        <f aca="false">IF(DW445=2,2,IF(AND(DW445=13,DW770=1),14,DW445))</f>
        <v>1</v>
      </c>
      <c r="DY445" s="55" t="n">
        <f aca="false">IF(DX445=2,2,IF(AND(DX445=14,DX771=1),15,DX445))</f>
        <v>1</v>
      </c>
      <c r="DZ445" s="55" t="n">
        <f aca="false">IF(DY445=2,2,IF(AND(DY445=15,DY772=1),16,DY445))</f>
        <v>1</v>
      </c>
      <c r="EA445" s="55" t="n">
        <f aca="false">IF(DZ445=2,2,IF(AND(DZ445=16,DZ773=1),17,DZ445))</f>
        <v>1</v>
      </c>
      <c r="EB445" s="55" t="n">
        <f aca="false">IF(EA445=2,2,IF(AND(EA445=17,EA774=1),18,EA445))</f>
        <v>1</v>
      </c>
      <c r="EC445" s="213" t="n">
        <f aca="false">IF(EB445=2,2,IF(AND(EB445=18,EB775=1),19,EB445))</f>
        <v>1</v>
      </c>
      <c r="ED445" s="214" t="n">
        <f aca="false">IF(EC445=2,DK445,IF(EC445=3,(DK445+DK446),IF(EC445=4,(DK445+DK446+DK447),IF(EC445=5,(DK445+DK446+DK447+DK760),IF(EC445=6,(DK445+DK446+DK447+DK760+DK762),IF(EC445=7,(DK445+DK446+DK447+DK760+DK762+DK763),0))))))</f>
        <v>0</v>
      </c>
      <c r="EE445" s="215" t="n">
        <f aca="false">IF(EC445=8,(DK445+DK446+DK447+DK760+DK762+DK763+DK764),IF(EC445=9,(DK445+DK446+DK447+DK760+DK762+DK763+DK764+DK765),IF(EC445=10,(DK445+DK446+DK447+DK760+DK762+DK763+DK764+DK765+DK766),IF(EC445=11,(DK445+DK446+DK447+DK760+DK762+DK763+DK764+DK765+DK766+DK767),IF(EC445=12,(DK445+DK446+DK447+DK760+DK762+DK763+DK764+DK765+DK766+DK767+DK768),IF(EC445=13,(DK445+DK446+DK447+DK760+DK762+DK763+DK764+DK765+DK766+DK767+DK768+#REF!),0))))))</f>
        <v>0</v>
      </c>
      <c r="EF445" s="215" t="n">
        <f aca="false">IF(EC445=14,SUM(DK445:DK768),IF(EC445=15,SUM(DK445:DK768),IF(EC445=16,SUM(DK445:DK768),IF(EC445=17,SUM(DK445:DK768),IF(EC445=18,SUM(DK445:DK768),IF(EC445=19,SUM(DK445:DK768),0))))))</f>
        <v>0</v>
      </c>
      <c r="EG445" s="216" t="n">
        <f aca="false">ED445+EE445+EF445</f>
        <v>0</v>
      </c>
      <c r="EH445" s="215"/>
      <c r="EI445" s="216"/>
      <c r="EJ445" s="113" t="n">
        <f aca="false">EG445+EI445</f>
        <v>0</v>
      </c>
      <c r="EK445" s="113"/>
      <c r="EL445" s="113"/>
      <c r="EM445" s="113"/>
      <c r="EN445" s="113"/>
    </row>
    <row r="446" s="16" customFormat="true" ht="27" hidden="false" customHeight="true" outlineLevel="0" collapsed="false">
      <c r="B446" s="164" t="str">
        <f aca="false">IF(M446&gt;0,"Wypełnione","")</f>
        <v/>
      </c>
      <c r="C446" s="165" t="str">
        <f aca="false">IF(AU446=1,SUM(AU$11:AU446),"")</f>
        <v/>
      </c>
      <c r="D446" s="166"/>
      <c r="E446" s="167"/>
      <c r="F446" s="168"/>
      <c r="G446" s="169"/>
      <c r="H446" s="170"/>
      <c r="I446" s="168"/>
      <c r="J446" s="169"/>
      <c r="K446" s="170"/>
      <c r="L446" s="171"/>
      <c r="M446" s="172"/>
      <c r="N446" s="173"/>
      <c r="O446" s="173"/>
      <c r="P446" s="174"/>
      <c r="Q446" s="175"/>
      <c r="R446" s="175"/>
      <c r="S446" s="175"/>
      <c r="T446" s="175"/>
      <c r="U446" s="176"/>
      <c r="V446" s="177"/>
      <c r="W446" s="178"/>
      <c r="X446" s="178"/>
      <c r="Y446" s="178"/>
      <c r="Z446" s="178"/>
      <c r="AA446" s="178"/>
      <c r="AB446" s="178"/>
      <c r="AC446" s="178"/>
      <c r="AD446" s="178"/>
      <c r="AE446" s="179"/>
      <c r="AF446" s="180"/>
      <c r="AG446" s="177"/>
      <c r="AH446" s="178"/>
      <c r="AI446" s="181"/>
      <c r="AJ446" s="182"/>
      <c r="AK446" s="169"/>
      <c r="AL446" s="183"/>
      <c r="AM446" s="184"/>
      <c r="AN446" s="184"/>
      <c r="AO446" s="183"/>
      <c r="AP446" s="185"/>
      <c r="AQ446" s="186" t="str">
        <f aca="false">IF(BG446+BJ446&gt;0,"Wpisz miarę.","")</f>
        <v/>
      </c>
      <c r="AR446" s="187" t="n">
        <v>48</v>
      </c>
      <c r="AU446" s="188" t="n">
        <f aca="false">AW446</f>
        <v>0</v>
      </c>
      <c r="AV446" s="189" t="b">
        <f aca="false">ISNONTEXT(D446)</f>
        <v>1</v>
      </c>
      <c r="AW446" s="55" t="n">
        <f aca="false">IF(AV446=TRUE(),0,1)</f>
        <v>0</v>
      </c>
      <c r="AX446" s="190" t="n">
        <f aca="false">IF(D446=0,1,COUNTIF(D$12:D$401,D446))</f>
        <v>1</v>
      </c>
      <c r="AY446" s="191" t="n">
        <f aca="false">IF(AX446&gt;1,1,0)</f>
        <v>0</v>
      </c>
      <c r="BD446" s="193"/>
      <c r="BE446" s="193"/>
      <c r="BG446" s="194" t="n">
        <f aca="false">IF(AND(BH446&gt;0,BI446=0),1,0)</f>
        <v>0</v>
      </c>
      <c r="BH446" s="195" t="n">
        <f aca="false">AE446</f>
        <v>0</v>
      </c>
      <c r="BI446" s="187" t="n">
        <f aca="false">AF446</f>
        <v>0</v>
      </c>
      <c r="BJ446" s="194" t="n">
        <f aca="false">IF(AND(BK446&gt;0,BL446=0),1,0)</f>
        <v>0</v>
      </c>
      <c r="BK446" s="195" t="n">
        <f aca="false">AJ446</f>
        <v>0</v>
      </c>
      <c r="BL446" s="187" t="n">
        <f aca="false">AK446</f>
        <v>0</v>
      </c>
      <c r="BN446" s="196" t="n">
        <f aca="false">IF(P446&gt;0,1,0)</f>
        <v>0</v>
      </c>
      <c r="BO446" s="196" t="n">
        <f aca="false">IF(Q446&gt;0,1,0)</f>
        <v>0</v>
      </c>
      <c r="BP446" s="196" t="n">
        <f aca="false">IF(R446&gt;0,1,0)</f>
        <v>0</v>
      </c>
      <c r="BQ446" s="196" t="n">
        <f aca="false">IF(S446&gt;0,1,0)</f>
        <v>0</v>
      </c>
      <c r="BR446" s="196" t="n">
        <f aca="false">IF(T446&gt;0,1,0)</f>
        <v>0</v>
      </c>
      <c r="BS446" s="196" t="n">
        <f aca="false">IF(U446&gt;0,1,0)</f>
        <v>0</v>
      </c>
      <c r="BT446" s="197" t="n">
        <f aca="false">IF(SUM(BN446:BS446)&lt;=1,0,164)</f>
        <v>0</v>
      </c>
      <c r="CA446" s="27"/>
      <c r="CB446" s="199" t="str">
        <f aca="false">IF(ROUND(EJ446,2)=0,"",ROUND((K446-EJ446),2))</f>
        <v/>
      </c>
      <c r="CC446" s="200" t="str">
        <f aca="false">IF(CB446=0,"OK.",IF(CB446="","","Popraw  ;)"))</f>
        <v/>
      </c>
      <c r="CD446" s="201" t="str">
        <f aca="false">IF(ROWS(AP446:AP447)&gt;2,"Pamiętaj o wpisaniu WYPEŁNIONE do kol. z Filtrem","")</f>
        <v/>
      </c>
      <c r="CE446" s="217"/>
      <c r="CF446" s="218"/>
      <c r="CG446" s="218"/>
      <c r="CH446" s="218"/>
      <c r="CI446" s="220"/>
      <c r="CJ446" s="27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05" t="b">
        <f aca="false">ISNUMBER(D446)</f>
        <v>0</v>
      </c>
      <c r="CV446" s="206" t="b">
        <f aca="false">ISBLANK(D446)</f>
        <v>1</v>
      </c>
      <c r="CW446" s="189" t="b">
        <f aca="false">IF(CU446=CV446,FALSE(),TRUE())</f>
        <v>1</v>
      </c>
      <c r="CX446" s="55" t="n">
        <f aca="false">IF(CW446=TRUE(),0,1)</f>
        <v>0</v>
      </c>
      <c r="CY446" s="17"/>
      <c r="CZ446" s="55" t="n">
        <f aca="false">CX446</f>
        <v>0</v>
      </c>
      <c r="DA446" s="208" t="n">
        <f aca="false">IF(CZ446=0,DA445,CZ446)</f>
        <v>1</v>
      </c>
      <c r="DB446" s="161" t="n">
        <f aca="false">IF(DA446=1,1,IF(DA446=10,10,IF(DA446=20,20,10)))</f>
        <v>1</v>
      </c>
      <c r="DC446" s="222"/>
      <c r="DD446" s="208" t="n">
        <f aca="false">IF(DB446=1,1,0)</f>
        <v>1</v>
      </c>
      <c r="DE446" s="209" t="n">
        <f aca="false">DD446*K446</f>
        <v>0</v>
      </c>
      <c r="DF446" s="209" t="n">
        <f aca="false">DD446*M446</f>
        <v>0</v>
      </c>
      <c r="DG446" s="210"/>
      <c r="DH446" s="43"/>
      <c r="DI446" s="211"/>
      <c r="DJ446" s="112"/>
      <c r="DK446" s="162" t="n">
        <f aca="false">IF(DB446=1,M446,0)</f>
        <v>0</v>
      </c>
      <c r="DL446" s="212" t="n">
        <f aca="false">IF(AND(CZ446=1,DD446=1),2,DD446)</f>
        <v>1</v>
      </c>
      <c r="DM446" s="55" t="n">
        <f aca="false">IF(AND(DL446=2,DL447=2),2,IF(AND(DL446=2,DL447=1),3,DL446))</f>
        <v>1</v>
      </c>
      <c r="DN446" s="55" t="n">
        <f aca="false">IF(DM446=2,2,IF(AND(DM446=3,DM448=1),4,DM446))</f>
        <v>1</v>
      </c>
      <c r="DO446" s="55" t="n">
        <f aca="false">IF(DN446=2,2,IF(AND(DN446=4,DN761=1),5,DN446))</f>
        <v>1</v>
      </c>
      <c r="DP446" s="55" t="n">
        <f aca="false">IF(DO446=2,2,IF(AND(DO446=5,DO763=1),6,DO446))</f>
        <v>1</v>
      </c>
      <c r="DQ446" s="55" t="n">
        <f aca="false">IF(DP446=2,2,IF(AND(DP446=6,DP764=1),7,DP446))</f>
        <v>1</v>
      </c>
      <c r="DR446" s="55" t="n">
        <f aca="false">IF(DQ446=2,2,IF(AND(DQ446=7,DQ765=1),8,DQ446))</f>
        <v>1</v>
      </c>
      <c r="DS446" s="55" t="n">
        <f aca="false">IF(DR446=2,2,IF(AND(DR446=8,DR766=1),9,DR446))</f>
        <v>1</v>
      </c>
      <c r="DT446" s="55" t="n">
        <f aca="false">IF(DS446=2,2,IF(AND(DS446=9,DS767=1),10,DS446))</f>
        <v>1</v>
      </c>
      <c r="DU446" s="55" t="n">
        <f aca="false">IF(DT446=2,2,IF(AND(DT446=10,DT768=1),11,DT446))</f>
        <v>1</v>
      </c>
      <c r="DV446" s="55" t="n">
        <f aca="false">IF(DU446=2,2,IF(AND(DU446=11,DU769=1),12,DU446))</f>
        <v>1</v>
      </c>
      <c r="DW446" s="55" t="n">
        <f aca="false">IF(DV446=2,2,IF(AND(DV446=12,DV770=1),13,DV446))</f>
        <v>1</v>
      </c>
      <c r="DX446" s="55" t="n">
        <f aca="false">IF(DW446=2,2,IF(AND(DW446=13,DW771=1),14,DW446))</f>
        <v>1</v>
      </c>
      <c r="DY446" s="55" t="n">
        <f aca="false">IF(DX446=2,2,IF(AND(DX446=14,DX772=1),15,DX446))</f>
        <v>1</v>
      </c>
      <c r="DZ446" s="55" t="n">
        <f aca="false">IF(DY446=2,2,IF(AND(DY446=15,DY773=1),16,DY446))</f>
        <v>1</v>
      </c>
      <c r="EA446" s="55" t="n">
        <f aca="false">IF(DZ446=2,2,IF(AND(DZ446=16,DZ774=1),17,DZ446))</f>
        <v>1</v>
      </c>
      <c r="EB446" s="55" t="n">
        <f aca="false">IF(EA446=2,2,IF(AND(EA446=17,EA775=1),18,EA446))</f>
        <v>1</v>
      </c>
      <c r="EC446" s="213" t="n">
        <f aca="false">IF(EB446=2,2,IF(AND(EB446=18,EB776=1),19,EB446))</f>
        <v>1</v>
      </c>
      <c r="ED446" s="214" t="n">
        <f aca="false">IF(EC446=2,DK446,IF(EC446=3,(DK446+DK447),IF(EC446=4,(DK446+DK447+DK448),IF(EC446=5,(DK446+DK447+DK448+DK761),IF(EC446=6,(DK446+DK447+DK448+DK761+DK763),IF(EC446=7,(DK446+DK447+DK448+DK761+DK763+DK764),0))))))</f>
        <v>0</v>
      </c>
      <c r="EE446" s="215" t="n">
        <f aca="false">IF(EC446=8,(DK446+DK447+DK448+DK761+DK763+DK764+DK765),IF(EC446=9,(DK446+DK447+DK448+DK761+DK763+DK764+DK765+DK766),IF(EC446=10,(DK446+DK447+DK448+DK761+DK763+DK764+DK765+DK766+DK767),IF(EC446=11,(DK446+DK447+DK448+DK761+DK763+DK764+DK765+DK766+DK767+DK768),IF(EC446=12,(DK446+DK447+DK448+DK761+DK763+DK764+DK765+DK766+DK767+DK768+DK769),IF(EC446=13,(DK446+DK447+DK448+DK761+DK763+DK764+DK765+DK766+DK767+DK768+DK769+#REF!),0))))))</f>
        <v>0</v>
      </c>
      <c r="EF446" s="215" t="n">
        <f aca="false">IF(EC446=14,SUM(DK446:DK769),IF(EC446=15,SUM(DK446:DK769),IF(EC446=16,SUM(DK446:DK769),IF(EC446=17,SUM(DK446:DK769),IF(EC446=18,SUM(DK446:DK769),IF(EC446=19,SUM(DK446:DK769),0))))))</f>
        <v>0</v>
      </c>
      <c r="EG446" s="216" t="n">
        <f aca="false">ED446+EE446+EF446</f>
        <v>0</v>
      </c>
      <c r="EH446" s="215"/>
      <c r="EI446" s="216"/>
      <c r="EJ446" s="113" t="n">
        <f aca="false">EG446+EI446</f>
        <v>0</v>
      </c>
      <c r="EK446" s="113"/>
      <c r="EL446" s="113"/>
      <c r="EM446" s="113"/>
      <c r="EN446" s="113"/>
    </row>
    <row r="447" s="16" customFormat="true" ht="27" hidden="false" customHeight="true" outlineLevel="0" collapsed="false">
      <c r="B447" s="164" t="str">
        <f aca="false">IF(M447&gt;0,"Wypełnione","")</f>
        <v/>
      </c>
      <c r="C447" s="165" t="str">
        <f aca="false">IF(AU447=1,SUM(AU$11:AU447),"")</f>
        <v/>
      </c>
      <c r="D447" s="166"/>
      <c r="E447" s="167"/>
      <c r="F447" s="168"/>
      <c r="G447" s="169"/>
      <c r="H447" s="170"/>
      <c r="I447" s="168"/>
      <c r="J447" s="169"/>
      <c r="K447" s="170"/>
      <c r="L447" s="171"/>
      <c r="M447" s="172"/>
      <c r="N447" s="173"/>
      <c r="O447" s="173"/>
      <c r="P447" s="174"/>
      <c r="Q447" s="175"/>
      <c r="R447" s="175"/>
      <c r="S447" s="175"/>
      <c r="T447" s="175"/>
      <c r="U447" s="176"/>
      <c r="V447" s="177"/>
      <c r="W447" s="178"/>
      <c r="X447" s="178"/>
      <c r="Y447" s="178"/>
      <c r="Z447" s="178"/>
      <c r="AA447" s="178"/>
      <c r="AB447" s="178"/>
      <c r="AC447" s="178"/>
      <c r="AD447" s="178"/>
      <c r="AE447" s="179"/>
      <c r="AF447" s="180"/>
      <c r="AG447" s="177"/>
      <c r="AH447" s="178"/>
      <c r="AI447" s="181"/>
      <c r="AJ447" s="182"/>
      <c r="AK447" s="169"/>
      <c r="AL447" s="183"/>
      <c r="AM447" s="184"/>
      <c r="AN447" s="184"/>
      <c r="AO447" s="183"/>
      <c r="AP447" s="185"/>
      <c r="AQ447" s="186" t="str">
        <f aca="false">IF(BG447+BJ447&gt;0,"Wpisz miarę.","")</f>
        <v/>
      </c>
      <c r="AR447" s="187" t="n">
        <v>49</v>
      </c>
      <c r="AU447" s="188" t="n">
        <f aca="false">AW447</f>
        <v>0</v>
      </c>
      <c r="AV447" s="189" t="b">
        <f aca="false">ISNONTEXT(D447)</f>
        <v>1</v>
      </c>
      <c r="AW447" s="55" t="n">
        <f aca="false">IF(AV447=TRUE(),0,1)</f>
        <v>0</v>
      </c>
      <c r="AX447" s="190" t="n">
        <f aca="false">IF(D447=0,1,COUNTIF(D$12:D$401,D447))</f>
        <v>1</v>
      </c>
      <c r="AY447" s="191" t="n">
        <f aca="false">IF(AX447&gt;1,1,0)</f>
        <v>0</v>
      </c>
      <c r="BD447" s="193"/>
      <c r="BE447" s="193"/>
      <c r="BG447" s="194" t="n">
        <f aca="false">IF(AND(BH447&gt;0,BI447=0),1,0)</f>
        <v>0</v>
      </c>
      <c r="BH447" s="195" t="n">
        <f aca="false">AE447</f>
        <v>0</v>
      </c>
      <c r="BI447" s="187" t="n">
        <f aca="false">AF447</f>
        <v>0</v>
      </c>
      <c r="BJ447" s="194" t="n">
        <f aca="false">IF(AND(BK447&gt;0,BL447=0),1,0)</f>
        <v>0</v>
      </c>
      <c r="BK447" s="195" t="n">
        <f aca="false">AJ447</f>
        <v>0</v>
      </c>
      <c r="BL447" s="187" t="n">
        <f aca="false">AK447</f>
        <v>0</v>
      </c>
      <c r="BN447" s="196" t="n">
        <f aca="false">IF(P447&gt;0,1,0)</f>
        <v>0</v>
      </c>
      <c r="BO447" s="196" t="n">
        <f aca="false">IF(Q447&gt;0,1,0)</f>
        <v>0</v>
      </c>
      <c r="BP447" s="196" t="n">
        <f aca="false">IF(R447&gt;0,1,0)</f>
        <v>0</v>
      </c>
      <c r="BQ447" s="196" t="n">
        <f aca="false">IF(S447&gt;0,1,0)</f>
        <v>0</v>
      </c>
      <c r="BR447" s="196" t="n">
        <f aca="false">IF(T447&gt;0,1,0)</f>
        <v>0</v>
      </c>
      <c r="BS447" s="196" t="n">
        <f aca="false">IF(U447&gt;0,1,0)</f>
        <v>0</v>
      </c>
      <c r="BT447" s="197" t="n">
        <f aca="false">IF(SUM(BN447:BS447)&lt;=1,0,164)</f>
        <v>0</v>
      </c>
      <c r="CA447" s="27"/>
      <c r="CB447" s="199" t="str">
        <f aca="false">IF(ROUND(EJ447,2)=0,"",ROUND((K447-EJ447),2))</f>
        <v/>
      </c>
      <c r="CC447" s="200" t="str">
        <f aca="false">IF(CB447=0,"OK.",IF(CB447="","","Popraw  ;)"))</f>
        <v/>
      </c>
      <c r="CD447" s="201" t="str">
        <f aca="false">IF(ROWS(AP447:AP448)&gt;2,"Pamiętaj o wpisaniu WYPEŁNIONE do kol. z Filtrem","")</f>
        <v/>
      </c>
      <c r="CE447" s="217"/>
      <c r="CF447" s="218"/>
      <c r="CG447" s="218"/>
      <c r="CH447" s="218"/>
      <c r="CI447" s="220"/>
      <c r="CJ447" s="27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05" t="b">
        <f aca="false">ISNUMBER(D447)</f>
        <v>0</v>
      </c>
      <c r="CV447" s="206" t="b">
        <f aca="false">ISBLANK(D447)</f>
        <v>1</v>
      </c>
      <c r="CW447" s="189" t="b">
        <f aca="false">IF(CU447=CV447,FALSE(),TRUE())</f>
        <v>1</v>
      </c>
      <c r="CX447" s="55" t="n">
        <f aca="false">IF(CW447=TRUE(),0,1)</f>
        <v>0</v>
      </c>
      <c r="CY447" s="17"/>
      <c r="CZ447" s="55" t="n">
        <f aca="false">CX447</f>
        <v>0</v>
      </c>
      <c r="DA447" s="208" t="n">
        <f aca="false">IF(CZ447=0,DA446,CZ447)</f>
        <v>1</v>
      </c>
      <c r="DB447" s="161" t="n">
        <f aca="false">IF(DA447=1,1,IF(DA447=10,10,IF(DA447=20,20,10)))</f>
        <v>1</v>
      </c>
      <c r="DC447" s="222"/>
      <c r="DD447" s="208" t="n">
        <f aca="false">IF(DB447=1,1,0)</f>
        <v>1</v>
      </c>
      <c r="DE447" s="209" t="n">
        <f aca="false">DD447*K447</f>
        <v>0</v>
      </c>
      <c r="DF447" s="209" t="n">
        <f aca="false">DD447*M447</f>
        <v>0</v>
      </c>
      <c r="DG447" s="210"/>
      <c r="DH447" s="43"/>
      <c r="DI447" s="211"/>
      <c r="DJ447" s="112"/>
      <c r="DK447" s="162" t="n">
        <f aca="false">IF(DB447=1,M447,0)</f>
        <v>0</v>
      </c>
      <c r="DL447" s="212" t="n">
        <f aca="false">IF(AND(CZ447=1,DD447=1),2,DD447)</f>
        <v>1</v>
      </c>
      <c r="DM447" s="55" t="n">
        <f aca="false">IF(AND(DL447=2,DL448=2),2,IF(AND(DL447=2,DL448=1),3,DL447))</f>
        <v>1</v>
      </c>
      <c r="DN447" s="55" t="n">
        <f aca="false">IF(DM447=2,2,IF(AND(DM447=3,DM449=1),4,DM447))</f>
        <v>1</v>
      </c>
      <c r="DO447" s="55" t="n">
        <f aca="false">IF(DN447=2,2,IF(AND(DN447=4,DN762=1),5,DN447))</f>
        <v>1</v>
      </c>
      <c r="DP447" s="55" t="n">
        <f aca="false">IF(DO447=2,2,IF(AND(DO447=5,DO764=1),6,DO447))</f>
        <v>1</v>
      </c>
      <c r="DQ447" s="55" t="n">
        <f aca="false">IF(DP447=2,2,IF(AND(DP447=6,DP765=1),7,DP447))</f>
        <v>1</v>
      </c>
      <c r="DR447" s="55" t="n">
        <f aca="false">IF(DQ447=2,2,IF(AND(DQ447=7,DQ766=1),8,DQ447))</f>
        <v>1</v>
      </c>
      <c r="DS447" s="55" t="n">
        <f aca="false">IF(DR447=2,2,IF(AND(DR447=8,DR767=1),9,DR447))</f>
        <v>1</v>
      </c>
      <c r="DT447" s="55" t="n">
        <f aca="false">IF(DS447=2,2,IF(AND(DS447=9,DS768=1),10,DS447))</f>
        <v>1</v>
      </c>
      <c r="DU447" s="55" t="n">
        <f aca="false">IF(DT447=2,2,IF(AND(DT447=10,DT769=1),11,DT447))</f>
        <v>1</v>
      </c>
      <c r="DV447" s="55" t="n">
        <f aca="false">IF(DU447=2,2,IF(AND(DU447=11,DU770=1),12,DU447))</f>
        <v>1</v>
      </c>
      <c r="DW447" s="55" t="n">
        <f aca="false">IF(DV447=2,2,IF(AND(DV447=12,DV771=1),13,DV447))</f>
        <v>1</v>
      </c>
      <c r="DX447" s="55" t="n">
        <f aca="false">IF(DW447=2,2,IF(AND(DW447=13,DW772=1),14,DW447))</f>
        <v>1</v>
      </c>
      <c r="DY447" s="55" t="n">
        <f aca="false">IF(DX447=2,2,IF(AND(DX447=14,DX773=1),15,DX447))</f>
        <v>1</v>
      </c>
      <c r="DZ447" s="55" t="n">
        <f aca="false">IF(DY447=2,2,IF(AND(DY447=15,DY774=1),16,DY447))</f>
        <v>1</v>
      </c>
      <c r="EA447" s="55" t="n">
        <f aca="false">IF(DZ447=2,2,IF(AND(DZ447=16,DZ775=1),17,DZ447))</f>
        <v>1</v>
      </c>
      <c r="EB447" s="55" t="n">
        <f aca="false">IF(EA447=2,2,IF(AND(EA447=17,EA776=1),18,EA447))</f>
        <v>1</v>
      </c>
      <c r="EC447" s="213" t="n">
        <f aca="false">IF(EB447=2,2,IF(AND(EB447=18,EB777=1),19,EB447))</f>
        <v>1</v>
      </c>
      <c r="ED447" s="214" t="n">
        <f aca="false">IF(EC447=2,DK447,IF(EC447=3,(DK447+DK448),IF(EC447=4,(DK447+DK448+DK449),IF(EC447=5,(DK447+DK448+DK449+DK762),IF(EC447=6,(DK447+DK448+DK449+DK762+DK764),IF(EC447=7,(DK447+DK448+DK449+DK762+DK764+DK765),0))))))</f>
        <v>0</v>
      </c>
      <c r="EE447" s="215" t="n">
        <f aca="false">IF(EC447=8,(DK447+DK448+DK449+DK762+DK764+DK765+DK766),IF(EC447=9,(DK447+DK448+DK449+DK762+DK764+DK765+DK766+DK767),IF(EC447=10,(DK447+DK448+DK449+DK762+DK764+DK765+DK766+DK767+DK768),IF(EC447=11,(DK447+DK448+DK449+DK762+DK764+DK765+DK766+DK767+DK768+DK769),IF(EC447=12,(DK447+DK448+DK449+DK762+DK764+DK765+DK766+DK767+DK768+DK769+DK770),IF(EC447=13,(DK447+DK448+DK449+DK762+DK764+DK765+DK766+DK767+DK768+DK769+DK770+#REF!),0))))))</f>
        <v>0</v>
      </c>
      <c r="EF447" s="215" t="n">
        <f aca="false">IF(EC447=14,SUM(DK447:DK770),IF(EC447=15,SUM(DK447:DK770),IF(EC447=16,SUM(DK447:DK770),IF(EC447=17,SUM(DK447:DK770),IF(EC447=18,SUM(DK447:DK770),IF(EC447=19,SUM(DK447:DK770),0))))))</f>
        <v>0</v>
      </c>
      <c r="EG447" s="216" t="n">
        <f aca="false">ED447+EE447+EF447</f>
        <v>0</v>
      </c>
      <c r="EH447" s="215"/>
      <c r="EI447" s="216"/>
      <c r="EJ447" s="113" t="n">
        <f aca="false">EG447+EI447</f>
        <v>0</v>
      </c>
      <c r="EK447" s="113"/>
      <c r="EL447" s="113"/>
      <c r="EM447" s="113"/>
      <c r="EN447" s="113"/>
    </row>
    <row r="448" s="16" customFormat="true" ht="27" hidden="false" customHeight="true" outlineLevel="0" collapsed="false">
      <c r="B448" s="164" t="str">
        <f aca="false">IF(M448&gt;0,"Wypełnione","")</f>
        <v/>
      </c>
      <c r="C448" s="165" t="str">
        <f aca="false">IF(AU448=1,SUM(AU$11:AU448),"")</f>
        <v/>
      </c>
      <c r="D448" s="166"/>
      <c r="E448" s="167"/>
      <c r="F448" s="168"/>
      <c r="G448" s="169"/>
      <c r="H448" s="170"/>
      <c r="I448" s="168"/>
      <c r="J448" s="169"/>
      <c r="K448" s="170"/>
      <c r="L448" s="171"/>
      <c r="M448" s="172"/>
      <c r="N448" s="173"/>
      <c r="O448" s="173"/>
      <c r="P448" s="174"/>
      <c r="Q448" s="175"/>
      <c r="R448" s="175"/>
      <c r="S448" s="175"/>
      <c r="T448" s="175"/>
      <c r="U448" s="176"/>
      <c r="V448" s="177"/>
      <c r="W448" s="178"/>
      <c r="X448" s="178"/>
      <c r="Y448" s="178"/>
      <c r="Z448" s="178"/>
      <c r="AA448" s="178"/>
      <c r="AB448" s="178"/>
      <c r="AC448" s="178"/>
      <c r="AD448" s="178"/>
      <c r="AE448" s="179"/>
      <c r="AF448" s="180"/>
      <c r="AG448" s="177"/>
      <c r="AH448" s="178"/>
      <c r="AI448" s="181"/>
      <c r="AJ448" s="182"/>
      <c r="AK448" s="169"/>
      <c r="AL448" s="183"/>
      <c r="AM448" s="184"/>
      <c r="AN448" s="184"/>
      <c r="AO448" s="183"/>
      <c r="AP448" s="185"/>
      <c r="AQ448" s="186" t="str">
        <f aca="false">IF(BG448+BJ448&gt;0,"Wpisz miarę.","")</f>
        <v/>
      </c>
      <c r="AR448" s="187" t="n">
        <v>50</v>
      </c>
      <c r="AU448" s="188" t="n">
        <f aca="false">AW448</f>
        <v>0</v>
      </c>
      <c r="AV448" s="189" t="b">
        <f aca="false">ISNONTEXT(D448)</f>
        <v>1</v>
      </c>
      <c r="AW448" s="55" t="n">
        <f aca="false">IF(AV448=TRUE(),0,1)</f>
        <v>0</v>
      </c>
      <c r="AX448" s="190" t="n">
        <f aca="false">IF(D448=0,1,COUNTIF(D$12:D$401,D448))</f>
        <v>1</v>
      </c>
      <c r="AY448" s="191" t="n">
        <f aca="false">IF(AX448&gt;1,1,0)</f>
        <v>0</v>
      </c>
      <c r="BD448" s="193"/>
      <c r="BE448" s="193"/>
      <c r="BG448" s="194" t="n">
        <f aca="false">IF(AND(BH448&gt;0,BI448=0),1,0)</f>
        <v>0</v>
      </c>
      <c r="BH448" s="195" t="n">
        <f aca="false">AE448</f>
        <v>0</v>
      </c>
      <c r="BI448" s="187" t="n">
        <f aca="false">AF448</f>
        <v>0</v>
      </c>
      <c r="BJ448" s="194" t="n">
        <f aca="false">IF(AND(BK448&gt;0,BL448=0),1,0)</f>
        <v>0</v>
      </c>
      <c r="BK448" s="195" t="n">
        <f aca="false">AJ448</f>
        <v>0</v>
      </c>
      <c r="BL448" s="187" t="n">
        <f aca="false">AK448</f>
        <v>0</v>
      </c>
      <c r="BN448" s="196" t="n">
        <f aca="false">IF(P448&gt;0,1,0)</f>
        <v>0</v>
      </c>
      <c r="BO448" s="196" t="n">
        <f aca="false">IF(Q448&gt;0,1,0)</f>
        <v>0</v>
      </c>
      <c r="BP448" s="196" t="n">
        <f aca="false">IF(R448&gt;0,1,0)</f>
        <v>0</v>
      </c>
      <c r="BQ448" s="196" t="n">
        <f aca="false">IF(S448&gt;0,1,0)</f>
        <v>0</v>
      </c>
      <c r="BR448" s="196" t="n">
        <f aca="false">IF(T448&gt;0,1,0)</f>
        <v>0</v>
      </c>
      <c r="BS448" s="196" t="n">
        <f aca="false">IF(U448&gt;0,1,0)</f>
        <v>0</v>
      </c>
      <c r="BT448" s="197" t="n">
        <f aca="false">IF(SUM(BN448:BS448)&lt;=1,0,164)</f>
        <v>0</v>
      </c>
      <c r="CA448" s="27"/>
      <c r="CB448" s="199" t="str">
        <f aca="false">IF(ROUND(EJ448,2)=0,"",ROUND((K448-EJ448),2))</f>
        <v/>
      </c>
      <c r="CC448" s="200" t="str">
        <f aca="false">IF(CB448=0,"OK.",IF(CB448="","","Popraw  ;)"))</f>
        <v/>
      </c>
      <c r="CD448" s="201" t="str">
        <f aca="false">IF(ROWS(AP448:AP449)&gt;2,"Pamiętaj o wpisaniu WYPEŁNIONE do kol. z Filtrem","")</f>
        <v/>
      </c>
      <c r="CE448" s="217"/>
      <c r="CF448" s="218"/>
      <c r="CG448" s="218"/>
      <c r="CH448" s="218"/>
      <c r="CI448" s="220"/>
      <c r="CJ448" s="27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05" t="b">
        <f aca="false">ISNUMBER(D448)</f>
        <v>0</v>
      </c>
      <c r="CV448" s="206" t="b">
        <f aca="false">ISBLANK(D448)</f>
        <v>1</v>
      </c>
      <c r="CW448" s="189" t="b">
        <f aca="false">IF(CU448=CV448,FALSE(),TRUE())</f>
        <v>1</v>
      </c>
      <c r="CX448" s="55" t="n">
        <f aca="false">IF(CW448=TRUE(),0,1)</f>
        <v>0</v>
      </c>
      <c r="CY448" s="17"/>
      <c r="CZ448" s="55" t="n">
        <f aca="false">CX448</f>
        <v>0</v>
      </c>
      <c r="DA448" s="208" t="n">
        <f aca="false">IF(CZ448=0,DA447,CZ448)</f>
        <v>1</v>
      </c>
      <c r="DB448" s="161" t="n">
        <f aca="false">IF(DA448=1,1,IF(DA448=10,10,IF(DA448=20,20,10)))</f>
        <v>1</v>
      </c>
      <c r="DC448" s="222"/>
      <c r="DD448" s="208" t="n">
        <f aca="false">IF(DB448=1,1,0)</f>
        <v>1</v>
      </c>
      <c r="DE448" s="209" t="n">
        <f aca="false">DD448*K448</f>
        <v>0</v>
      </c>
      <c r="DF448" s="209" t="n">
        <f aca="false">DD448*M448</f>
        <v>0</v>
      </c>
      <c r="DG448" s="210"/>
      <c r="DH448" s="43"/>
      <c r="DI448" s="211"/>
      <c r="DJ448" s="112"/>
      <c r="DK448" s="162" t="n">
        <f aca="false">IF(DB448=1,M448,0)</f>
        <v>0</v>
      </c>
      <c r="DL448" s="212" t="n">
        <f aca="false">IF(AND(CZ448=1,DD448=1),2,DD448)</f>
        <v>1</v>
      </c>
      <c r="DM448" s="55" t="n">
        <f aca="false">IF(AND(DL448=2,DL449=2),2,IF(AND(DL448=2,DL449=1),3,DL448))</f>
        <v>1</v>
      </c>
      <c r="DN448" s="55" t="n">
        <f aca="false">IF(DM448=2,2,IF(AND(DM448=3,DM450=1),4,DM448))</f>
        <v>1</v>
      </c>
      <c r="DO448" s="55" t="n">
        <f aca="false">IF(DN448=2,2,IF(AND(DN448=4,DN763=1),5,DN448))</f>
        <v>1</v>
      </c>
      <c r="DP448" s="55" t="n">
        <f aca="false">IF(DO448=2,2,IF(AND(DO448=5,DO765=1),6,DO448))</f>
        <v>1</v>
      </c>
      <c r="DQ448" s="55" t="n">
        <f aca="false">IF(DP448=2,2,IF(AND(DP448=6,DP766=1),7,DP448))</f>
        <v>1</v>
      </c>
      <c r="DR448" s="55" t="n">
        <f aca="false">IF(DQ448=2,2,IF(AND(DQ448=7,DQ767=1),8,DQ448))</f>
        <v>1</v>
      </c>
      <c r="DS448" s="55" t="n">
        <f aca="false">IF(DR448=2,2,IF(AND(DR448=8,DR768=1),9,DR448))</f>
        <v>1</v>
      </c>
      <c r="DT448" s="55" t="n">
        <f aca="false">IF(DS448=2,2,IF(AND(DS448=9,DS769=1),10,DS448))</f>
        <v>1</v>
      </c>
      <c r="DU448" s="55" t="n">
        <f aca="false">IF(DT448=2,2,IF(AND(DT448=10,DT770=1),11,DT448))</f>
        <v>1</v>
      </c>
      <c r="DV448" s="55" t="n">
        <f aca="false">IF(DU448=2,2,IF(AND(DU448=11,DU771=1),12,DU448))</f>
        <v>1</v>
      </c>
      <c r="DW448" s="55" t="n">
        <f aca="false">IF(DV448=2,2,IF(AND(DV448=12,DV772=1),13,DV448))</f>
        <v>1</v>
      </c>
      <c r="DX448" s="55" t="n">
        <f aca="false">IF(DW448=2,2,IF(AND(DW448=13,DW773=1),14,DW448))</f>
        <v>1</v>
      </c>
      <c r="DY448" s="55" t="n">
        <f aca="false">IF(DX448=2,2,IF(AND(DX448=14,DX774=1),15,DX448))</f>
        <v>1</v>
      </c>
      <c r="DZ448" s="55" t="n">
        <f aca="false">IF(DY448=2,2,IF(AND(DY448=15,DY775=1),16,DY448))</f>
        <v>1</v>
      </c>
      <c r="EA448" s="55" t="n">
        <f aca="false">IF(DZ448=2,2,IF(AND(DZ448=16,DZ776=1),17,DZ448))</f>
        <v>1</v>
      </c>
      <c r="EB448" s="55" t="n">
        <f aca="false">IF(EA448=2,2,IF(AND(EA448=17,EA777=1),18,EA448))</f>
        <v>1</v>
      </c>
      <c r="EC448" s="213" t="n">
        <f aca="false">IF(EB448=2,2,IF(AND(EB448=18,EB778=1),19,EB448))</f>
        <v>1</v>
      </c>
      <c r="ED448" s="214" t="n">
        <f aca="false">IF(EC448=2,DK448,IF(EC448=3,(DK448+DK449),IF(EC448=4,(DK448+DK449+DK450),IF(EC448=5,(DK448+DK449+DK450+DK763),IF(EC448=6,(DK448+DK449+DK450+DK763+DK765),IF(EC448=7,(DK448+DK449+DK450+DK763+DK765+DK766),0))))))</f>
        <v>0</v>
      </c>
      <c r="EE448" s="215" t="n">
        <f aca="false">IF(EC448=8,(DK448+DK449+DK450+DK763+DK765+DK766+DK767),IF(EC448=9,(DK448+DK449+DK450+DK763+DK765+DK766+DK767+DK768),IF(EC448=10,(DK448+DK449+DK450+DK763+DK765+DK766+DK767+DK768+DK769),IF(EC448=11,(DK448+DK449+DK450+DK763+DK765+DK766+DK767+DK768+DK769+DK770),IF(EC448=12,(DK448+DK449+DK450+DK763+DK765+DK766+DK767+DK768+DK769+DK770+DK771),IF(EC448=13,(DK448+DK449+DK450+DK763+DK765+DK766+DK767+DK768+DK769+DK770+DK771+#REF!),0))))))</f>
        <v>0</v>
      </c>
      <c r="EF448" s="215" t="n">
        <f aca="false">IF(EC448=14,SUM(DK448:DK771),IF(EC448=15,SUM(DK448:DK771),IF(EC448=16,SUM(DK448:DK771),IF(EC448=17,SUM(DK448:DK771),IF(EC448=18,SUM(DK448:DK771),IF(EC448=19,SUM(DK448:DK771),0))))))</f>
        <v>0</v>
      </c>
      <c r="EG448" s="216" t="n">
        <f aca="false">ED448+EE448+EF448</f>
        <v>0</v>
      </c>
      <c r="EH448" s="215"/>
      <c r="EI448" s="216"/>
      <c r="EJ448" s="113" t="n">
        <f aca="false">EG448+EI448</f>
        <v>0</v>
      </c>
      <c r="EK448" s="113"/>
      <c r="EL448" s="113"/>
      <c r="EM448" s="113"/>
      <c r="EN448" s="113"/>
    </row>
    <row r="449" s="16" customFormat="true" ht="27" hidden="false" customHeight="true" outlineLevel="0" collapsed="false">
      <c r="B449" s="164" t="str">
        <f aca="false">IF(M449&gt;0,"Wypełnione","")</f>
        <v/>
      </c>
      <c r="C449" s="165" t="str">
        <f aca="false">IF(AU449=1,SUM(AU$11:AU449),"")</f>
        <v/>
      </c>
      <c r="D449" s="166"/>
      <c r="E449" s="167"/>
      <c r="F449" s="168"/>
      <c r="G449" s="169"/>
      <c r="H449" s="170"/>
      <c r="I449" s="168"/>
      <c r="J449" s="169"/>
      <c r="K449" s="170"/>
      <c r="L449" s="171"/>
      <c r="M449" s="172"/>
      <c r="N449" s="173"/>
      <c r="O449" s="173"/>
      <c r="P449" s="174"/>
      <c r="Q449" s="175"/>
      <c r="R449" s="175"/>
      <c r="S449" s="175"/>
      <c r="T449" s="175"/>
      <c r="U449" s="176"/>
      <c r="V449" s="177"/>
      <c r="W449" s="178"/>
      <c r="X449" s="178"/>
      <c r="Y449" s="178"/>
      <c r="Z449" s="178"/>
      <c r="AA449" s="178"/>
      <c r="AB449" s="178"/>
      <c r="AC449" s="178"/>
      <c r="AD449" s="178"/>
      <c r="AE449" s="179"/>
      <c r="AF449" s="180"/>
      <c r="AG449" s="177"/>
      <c r="AH449" s="178"/>
      <c r="AI449" s="181"/>
      <c r="AJ449" s="182"/>
      <c r="AK449" s="169"/>
      <c r="AL449" s="183"/>
      <c r="AM449" s="184"/>
      <c r="AN449" s="184"/>
      <c r="AO449" s="183"/>
      <c r="AP449" s="185"/>
      <c r="AQ449" s="186" t="str">
        <f aca="false">IF(BG449+BJ449&gt;0,"Wpisz miarę.","")</f>
        <v/>
      </c>
      <c r="AR449" s="187" t="n">
        <v>51</v>
      </c>
      <c r="AU449" s="188" t="n">
        <f aca="false">AW449</f>
        <v>0</v>
      </c>
      <c r="AV449" s="189" t="b">
        <f aca="false">ISNONTEXT(D449)</f>
        <v>1</v>
      </c>
      <c r="AW449" s="55" t="n">
        <f aca="false">IF(AV449=TRUE(),0,1)</f>
        <v>0</v>
      </c>
      <c r="AX449" s="190" t="n">
        <f aca="false">IF(D449=0,1,COUNTIF(D$12:D$401,D449))</f>
        <v>1</v>
      </c>
      <c r="AY449" s="191" t="n">
        <f aca="false">IF(AX449&gt;1,1,0)</f>
        <v>0</v>
      </c>
      <c r="BD449" s="193"/>
      <c r="BE449" s="193"/>
      <c r="BG449" s="194" t="n">
        <f aca="false">IF(AND(BH449&gt;0,BI449=0),1,0)</f>
        <v>0</v>
      </c>
      <c r="BH449" s="195" t="n">
        <f aca="false">AE449</f>
        <v>0</v>
      </c>
      <c r="BI449" s="187" t="n">
        <f aca="false">AF449</f>
        <v>0</v>
      </c>
      <c r="BJ449" s="194" t="n">
        <f aca="false">IF(AND(BK449&gt;0,BL449=0),1,0)</f>
        <v>0</v>
      </c>
      <c r="BK449" s="195" t="n">
        <f aca="false">AJ449</f>
        <v>0</v>
      </c>
      <c r="BL449" s="187" t="n">
        <f aca="false">AK449</f>
        <v>0</v>
      </c>
      <c r="BN449" s="196" t="n">
        <f aca="false">IF(P449&gt;0,1,0)</f>
        <v>0</v>
      </c>
      <c r="BO449" s="196" t="n">
        <f aca="false">IF(Q449&gt;0,1,0)</f>
        <v>0</v>
      </c>
      <c r="BP449" s="196" t="n">
        <f aca="false">IF(R449&gt;0,1,0)</f>
        <v>0</v>
      </c>
      <c r="BQ449" s="196" t="n">
        <f aca="false">IF(S449&gt;0,1,0)</f>
        <v>0</v>
      </c>
      <c r="BR449" s="196" t="n">
        <f aca="false">IF(T449&gt;0,1,0)</f>
        <v>0</v>
      </c>
      <c r="BS449" s="196" t="n">
        <f aca="false">IF(U449&gt;0,1,0)</f>
        <v>0</v>
      </c>
      <c r="BT449" s="197" t="n">
        <f aca="false">IF(SUM(BN449:BS449)&lt;=1,0,164)</f>
        <v>0</v>
      </c>
      <c r="CA449" s="27"/>
      <c r="CB449" s="199" t="str">
        <f aca="false">IF(ROUND(EJ449,2)=0,"",ROUND((K449-EJ449),2))</f>
        <v/>
      </c>
      <c r="CC449" s="200" t="str">
        <f aca="false">IF(CB449=0,"OK.",IF(CB449="","","Popraw  ;)"))</f>
        <v/>
      </c>
      <c r="CD449" s="201" t="str">
        <f aca="false">IF(ROWS(AP449:AP450)&gt;2,"Pamiętaj o wpisaniu WYPEŁNIONE do kol. z Filtrem","")</f>
        <v/>
      </c>
      <c r="CE449" s="217"/>
      <c r="CF449" s="218"/>
      <c r="CG449" s="218"/>
      <c r="CH449" s="218"/>
      <c r="CI449" s="220"/>
      <c r="CJ449" s="27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05" t="b">
        <f aca="false">ISNUMBER(D449)</f>
        <v>0</v>
      </c>
      <c r="CV449" s="206" t="b">
        <f aca="false">ISBLANK(D449)</f>
        <v>1</v>
      </c>
      <c r="CW449" s="189" t="b">
        <f aca="false">IF(CU449=CV449,FALSE(),TRUE())</f>
        <v>1</v>
      </c>
      <c r="CX449" s="55" t="n">
        <f aca="false">IF(CW449=TRUE(),0,1)</f>
        <v>0</v>
      </c>
      <c r="CY449" s="17"/>
      <c r="CZ449" s="55" t="n">
        <f aca="false">CX449</f>
        <v>0</v>
      </c>
      <c r="DA449" s="208" t="n">
        <f aca="false">IF(CZ449=0,DA448,CZ449)</f>
        <v>1</v>
      </c>
      <c r="DB449" s="161" t="n">
        <f aca="false">IF(DA449=1,1,IF(DA449=10,10,IF(DA449=20,20,10)))</f>
        <v>1</v>
      </c>
      <c r="DC449" s="222"/>
      <c r="DD449" s="208" t="n">
        <f aca="false">IF(DB449=1,1,0)</f>
        <v>1</v>
      </c>
      <c r="DE449" s="209" t="n">
        <f aca="false">DD449*K449</f>
        <v>0</v>
      </c>
      <c r="DF449" s="209" t="n">
        <f aca="false">DD449*M449</f>
        <v>0</v>
      </c>
      <c r="DG449" s="210"/>
      <c r="DH449" s="43"/>
      <c r="DI449" s="211"/>
      <c r="DJ449" s="112"/>
      <c r="DK449" s="162" t="n">
        <f aca="false">IF(DB449=1,M449,0)</f>
        <v>0</v>
      </c>
      <c r="DL449" s="212" t="n">
        <f aca="false">IF(AND(CZ449=1,DD449=1),2,DD449)</f>
        <v>1</v>
      </c>
      <c r="DM449" s="55" t="n">
        <f aca="false">IF(AND(DL449=2,DL450=2),2,IF(AND(DL449=2,DL450=1),3,DL449))</f>
        <v>1</v>
      </c>
      <c r="DN449" s="55" t="n">
        <f aca="false">IF(DM449=2,2,IF(AND(DM449=3,DM451=1),4,DM449))</f>
        <v>1</v>
      </c>
      <c r="DO449" s="55" t="n">
        <f aca="false">IF(DN449=2,2,IF(AND(DN449=4,DN764=1),5,DN449))</f>
        <v>1</v>
      </c>
      <c r="DP449" s="55" t="n">
        <f aca="false">IF(DO449=2,2,IF(AND(DO449=5,DO766=1),6,DO449))</f>
        <v>1</v>
      </c>
      <c r="DQ449" s="55" t="n">
        <f aca="false">IF(DP449=2,2,IF(AND(DP449=6,DP767=1),7,DP449))</f>
        <v>1</v>
      </c>
      <c r="DR449" s="55" t="n">
        <f aca="false">IF(DQ449=2,2,IF(AND(DQ449=7,DQ768=1),8,DQ449))</f>
        <v>1</v>
      </c>
      <c r="DS449" s="55" t="n">
        <f aca="false">IF(DR449=2,2,IF(AND(DR449=8,DR769=1),9,DR449))</f>
        <v>1</v>
      </c>
      <c r="DT449" s="55" t="n">
        <f aca="false">IF(DS449=2,2,IF(AND(DS449=9,DS770=1),10,DS449))</f>
        <v>1</v>
      </c>
      <c r="DU449" s="55" t="n">
        <f aca="false">IF(DT449=2,2,IF(AND(DT449=10,DT771=1),11,DT449))</f>
        <v>1</v>
      </c>
      <c r="DV449" s="55" t="n">
        <f aca="false">IF(DU449=2,2,IF(AND(DU449=11,DU772=1),12,DU449))</f>
        <v>1</v>
      </c>
      <c r="DW449" s="55" t="n">
        <f aca="false">IF(DV449=2,2,IF(AND(DV449=12,DV773=1),13,DV449))</f>
        <v>1</v>
      </c>
      <c r="DX449" s="55" t="n">
        <f aca="false">IF(DW449=2,2,IF(AND(DW449=13,DW774=1),14,DW449))</f>
        <v>1</v>
      </c>
      <c r="DY449" s="55" t="n">
        <f aca="false">IF(DX449=2,2,IF(AND(DX449=14,DX775=1),15,DX449))</f>
        <v>1</v>
      </c>
      <c r="DZ449" s="55" t="n">
        <f aca="false">IF(DY449=2,2,IF(AND(DY449=15,DY776=1),16,DY449))</f>
        <v>1</v>
      </c>
      <c r="EA449" s="55" t="n">
        <f aca="false">IF(DZ449=2,2,IF(AND(DZ449=16,DZ777=1),17,DZ449))</f>
        <v>1</v>
      </c>
      <c r="EB449" s="55" t="n">
        <f aca="false">IF(EA449=2,2,IF(AND(EA449=17,EA778=1),18,EA449))</f>
        <v>1</v>
      </c>
      <c r="EC449" s="213" t="n">
        <f aca="false">IF(EB449=2,2,IF(AND(EB449=18,EB779=1),19,EB449))</f>
        <v>1</v>
      </c>
      <c r="ED449" s="214" t="n">
        <f aca="false">IF(EC449=2,DK449,IF(EC449=3,(DK449+DK450),IF(EC449=4,(DK449+DK450+DK451),IF(EC449=5,(DK449+DK450+DK451+DK764),IF(EC449=6,(DK449+DK450+DK451+DK764+DK766),IF(EC449=7,(DK449+DK450+DK451+DK764+DK766+DK767),0))))))</f>
        <v>0</v>
      </c>
      <c r="EE449" s="215" t="n">
        <f aca="false">IF(EC449=8,(DK449+DK450+DK451+DK764+DK766+DK767+DK768),IF(EC449=9,(DK449+DK450+DK451+DK764+DK766+DK767+DK768+DK769),IF(EC449=10,(DK449+DK450+DK451+DK764+DK766+DK767+DK768+DK769+DK770),IF(EC449=11,(DK449+DK450+DK451+DK764+DK766+DK767+DK768+DK769+DK770+DK771),IF(EC449=12,(DK449+DK450+DK451+DK764+DK766+DK767+DK768+DK769+DK770+DK771+DK772),IF(EC449=13,(DK449+DK450+DK451+DK764+DK766+DK767+DK768+DK769+DK770+DK771+DK772+#REF!),0))))))</f>
        <v>0</v>
      </c>
      <c r="EF449" s="215" t="n">
        <f aca="false">IF(EC449=14,SUM(DK449:DK772),IF(EC449=15,SUM(DK449:DK772),IF(EC449=16,SUM(DK449:DK772),IF(EC449=17,SUM(DK449:DK772),IF(EC449=18,SUM(DK449:DK772),IF(EC449=19,SUM(DK449:DK772),0))))))</f>
        <v>0</v>
      </c>
      <c r="EG449" s="216" t="n">
        <f aca="false">ED449+EE449+EF449</f>
        <v>0</v>
      </c>
      <c r="EH449" s="215"/>
      <c r="EI449" s="216"/>
      <c r="EJ449" s="113" t="n">
        <f aca="false">EG449+EI449</f>
        <v>0</v>
      </c>
      <c r="EK449" s="113"/>
      <c r="EL449" s="113"/>
      <c r="EM449" s="113"/>
      <c r="EN449" s="113"/>
    </row>
    <row r="450" s="16" customFormat="true" ht="27" hidden="false" customHeight="true" outlineLevel="0" collapsed="false">
      <c r="B450" s="164" t="str">
        <f aca="false">IF(M450&gt;0,"Wypełnione","")</f>
        <v/>
      </c>
      <c r="C450" s="165" t="str">
        <f aca="false">IF(AU450=1,SUM(AU$11:AU450),"")</f>
        <v/>
      </c>
      <c r="D450" s="166"/>
      <c r="E450" s="167"/>
      <c r="F450" s="168"/>
      <c r="G450" s="169"/>
      <c r="H450" s="170"/>
      <c r="I450" s="168"/>
      <c r="J450" s="169"/>
      <c r="K450" s="170"/>
      <c r="L450" s="171"/>
      <c r="M450" s="172"/>
      <c r="N450" s="173"/>
      <c r="O450" s="173"/>
      <c r="P450" s="174"/>
      <c r="Q450" s="175"/>
      <c r="R450" s="175"/>
      <c r="S450" s="175"/>
      <c r="T450" s="175"/>
      <c r="U450" s="176"/>
      <c r="V450" s="177"/>
      <c r="W450" s="178"/>
      <c r="X450" s="178"/>
      <c r="Y450" s="178"/>
      <c r="Z450" s="178"/>
      <c r="AA450" s="178"/>
      <c r="AB450" s="178"/>
      <c r="AC450" s="178"/>
      <c r="AD450" s="178"/>
      <c r="AE450" s="179"/>
      <c r="AF450" s="180"/>
      <c r="AG450" s="177"/>
      <c r="AH450" s="178"/>
      <c r="AI450" s="181"/>
      <c r="AJ450" s="182"/>
      <c r="AK450" s="169"/>
      <c r="AL450" s="183"/>
      <c r="AM450" s="184"/>
      <c r="AN450" s="184"/>
      <c r="AO450" s="183"/>
      <c r="AP450" s="185"/>
      <c r="AQ450" s="186" t="str">
        <f aca="false">IF(BG450+BJ450&gt;0,"Wpisz miarę.","")</f>
        <v/>
      </c>
      <c r="AR450" s="187" t="n">
        <v>52</v>
      </c>
      <c r="AU450" s="188" t="n">
        <f aca="false">AW450</f>
        <v>0</v>
      </c>
      <c r="AV450" s="189" t="b">
        <f aca="false">ISNONTEXT(D450)</f>
        <v>1</v>
      </c>
      <c r="AW450" s="55" t="n">
        <f aca="false">IF(AV450=TRUE(),0,1)</f>
        <v>0</v>
      </c>
      <c r="AX450" s="190" t="n">
        <f aca="false">IF(D450=0,1,COUNTIF(D$12:D$401,D450))</f>
        <v>1</v>
      </c>
      <c r="AY450" s="191" t="n">
        <f aca="false">IF(AX450&gt;1,1,0)</f>
        <v>0</v>
      </c>
      <c r="BD450" s="193"/>
      <c r="BE450" s="193"/>
      <c r="BG450" s="194" t="n">
        <f aca="false">IF(AND(BH450&gt;0,BI450=0),1,0)</f>
        <v>0</v>
      </c>
      <c r="BH450" s="195" t="n">
        <f aca="false">AE450</f>
        <v>0</v>
      </c>
      <c r="BI450" s="187" t="n">
        <f aca="false">AF450</f>
        <v>0</v>
      </c>
      <c r="BJ450" s="194" t="n">
        <f aca="false">IF(AND(BK450&gt;0,BL450=0),1,0)</f>
        <v>0</v>
      </c>
      <c r="BK450" s="195" t="n">
        <f aca="false">AJ450</f>
        <v>0</v>
      </c>
      <c r="BL450" s="187" t="n">
        <f aca="false">AK450</f>
        <v>0</v>
      </c>
      <c r="BN450" s="196" t="n">
        <f aca="false">IF(P450&gt;0,1,0)</f>
        <v>0</v>
      </c>
      <c r="BO450" s="196" t="n">
        <f aca="false">IF(Q450&gt;0,1,0)</f>
        <v>0</v>
      </c>
      <c r="BP450" s="196" t="n">
        <f aca="false">IF(R450&gt;0,1,0)</f>
        <v>0</v>
      </c>
      <c r="BQ450" s="196" t="n">
        <f aca="false">IF(S450&gt;0,1,0)</f>
        <v>0</v>
      </c>
      <c r="BR450" s="196" t="n">
        <f aca="false">IF(T450&gt;0,1,0)</f>
        <v>0</v>
      </c>
      <c r="BS450" s="196" t="n">
        <f aca="false">IF(U450&gt;0,1,0)</f>
        <v>0</v>
      </c>
      <c r="BT450" s="197" t="n">
        <f aca="false">IF(SUM(BN450:BS450)&lt;=1,0,164)</f>
        <v>0</v>
      </c>
      <c r="CA450" s="27"/>
      <c r="CB450" s="199" t="str">
        <f aca="false">IF(ROUND(EJ450,2)=0,"",ROUND((K450-EJ450),2))</f>
        <v/>
      </c>
      <c r="CC450" s="200" t="str">
        <f aca="false">IF(CB450=0,"OK.",IF(CB450="","","Popraw  ;)"))</f>
        <v/>
      </c>
      <c r="CD450" s="201" t="str">
        <f aca="false">IF(ROWS(AP450:AP451)&gt;2,"Pamiętaj o wpisaniu WYPEŁNIONE do kol. z Filtrem","")</f>
        <v/>
      </c>
      <c r="CE450" s="217"/>
      <c r="CF450" s="218"/>
      <c r="CG450" s="218"/>
      <c r="CH450" s="218"/>
      <c r="CI450" s="220"/>
      <c r="CJ450" s="27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05" t="b">
        <f aca="false">ISNUMBER(D450)</f>
        <v>0</v>
      </c>
      <c r="CV450" s="206" t="b">
        <f aca="false">ISBLANK(D450)</f>
        <v>1</v>
      </c>
      <c r="CW450" s="189" t="b">
        <f aca="false">IF(CU450=CV450,FALSE(),TRUE())</f>
        <v>1</v>
      </c>
      <c r="CX450" s="55" t="n">
        <f aca="false">IF(CW450=TRUE(),0,1)</f>
        <v>0</v>
      </c>
      <c r="CY450" s="17"/>
      <c r="CZ450" s="55" t="n">
        <f aca="false">CX450</f>
        <v>0</v>
      </c>
      <c r="DA450" s="208" t="n">
        <f aca="false">IF(CZ450=0,DA449,CZ450)</f>
        <v>1</v>
      </c>
      <c r="DB450" s="161" t="n">
        <f aca="false">IF(DA450=1,1,IF(DA450=10,10,IF(DA450=20,20,10)))</f>
        <v>1</v>
      </c>
      <c r="DC450" s="222"/>
      <c r="DD450" s="208" t="n">
        <f aca="false">IF(DB450=1,1,0)</f>
        <v>1</v>
      </c>
      <c r="DE450" s="209" t="n">
        <f aca="false">DD450*K450</f>
        <v>0</v>
      </c>
      <c r="DF450" s="209" t="n">
        <f aca="false">DD450*M450</f>
        <v>0</v>
      </c>
      <c r="DG450" s="210"/>
      <c r="DH450" s="43"/>
      <c r="DI450" s="211"/>
      <c r="DJ450" s="112"/>
      <c r="DK450" s="162" t="n">
        <f aca="false">IF(DB450=1,M450,0)</f>
        <v>0</v>
      </c>
      <c r="DL450" s="212" t="n">
        <f aca="false">IF(AND(CZ450=1,DD450=1),2,DD450)</f>
        <v>1</v>
      </c>
      <c r="DM450" s="55" t="n">
        <f aca="false">IF(AND(DL450=2,DL451=2),2,IF(AND(DL450=2,DL451=1),3,DL450))</f>
        <v>1</v>
      </c>
      <c r="DN450" s="55" t="n">
        <f aca="false">IF(DM450=2,2,IF(AND(DM450=3,DM452=1),4,DM450))</f>
        <v>1</v>
      </c>
      <c r="DO450" s="55" t="n">
        <f aca="false">IF(DN450=2,2,IF(AND(DN450=4,DN765=1),5,DN450))</f>
        <v>1</v>
      </c>
      <c r="DP450" s="55" t="n">
        <f aca="false">IF(DO450=2,2,IF(AND(DO450=5,DO767=1),6,DO450))</f>
        <v>1</v>
      </c>
      <c r="DQ450" s="55" t="n">
        <f aca="false">IF(DP450=2,2,IF(AND(DP450=6,DP768=1),7,DP450))</f>
        <v>1</v>
      </c>
      <c r="DR450" s="55" t="n">
        <f aca="false">IF(DQ450=2,2,IF(AND(DQ450=7,DQ769=1),8,DQ450))</f>
        <v>1</v>
      </c>
      <c r="DS450" s="55" t="n">
        <f aca="false">IF(DR450=2,2,IF(AND(DR450=8,DR770=1),9,DR450))</f>
        <v>1</v>
      </c>
      <c r="DT450" s="55" t="n">
        <f aca="false">IF(DS450=2,2,IF(AND(DS450=9,DS771=1),10,DS450))</f>
        <v>1</v>
      </c>
      <c r="DU450" s="55" t="n">
        <f aca="false">IF(DT450=2,2,IF(AND(DT450=10,DT772=1),11,DT450))</f>
        <v>1</v>
      </c>
      <c r="DV450" s="55" t="n">
        <f aca="false">IF(DU450=2,2,IF(AND(DU450=11,DU773=1),12,DU450))</f>
        <v>1</v>
      </c>
      <c r="DW450" s="55" t="n">
        <f aca="false">IF(DV450=2,2,IF(AND(DV450=12,DV774=1),13,DV450))</f>
        <v>1</v>
      </c>
      <c r="DX450" s="55" t="n">
        <f aca="false">IF(DW450=2,2,IF(AND(DW450=13,DW775=1),14,DW450))</f>
        <v>1</v>
      </c>
      <c r="DY450" s="55" t="n">
        <f aca="false">IF(DX450=2,2,IF(AND(DX450=14,DX776=1),15,DX450))</f>
        <v>1</v>
      </c>
      <c r="DZ450" s="55" t="n">
        <f aca="false">IF(DY450=2,2,IF(AND(DY450=15,DY777=1),16,DY450))</f>
        <v>1</v>
      </c>
      <c r="EA450" s="55" t="n">
        <f aca="false">IF(DZ450=2,2,IF(AND(DZ450=16,DZ778=1),17,DZ450))</f>
        <v>1</v>
      </c>
      <c r="EB450" s="55" t="n">
        <f aca="false">IF(EA450=2,2,IF(AND(EA450=17,EA779=1),18,EA450))</f>
        <v>1</v>
      </c>
      <c r="EC450" s="213" t="n">
        <f aca="false">IF(EB450=2,2,IF(AND(EB450=18,EB780=1),19,EB450))</f>
        <v>1</v>
      </c>
      <c r="ED450" s="214" t="n">
        <f aca="false">IF(EC450=2,DK450,IF(EC450=3,(DK450+DK451),IF(EC450=4,(DK450+DK451+DK452),IF(EC450=5,(DK450+DK451+DK452+DK765),IF(EC450=6,(DK450+DK451+DK452+DK765+DK767),IF(EC450=7,(DK450+DK451+DK452+DK765+DK767+DK768),0))))))</f>
        <v>0</v>
      </c>
      <c r="EE450" s="215" t="n">
        <f aca="false">IF(EC450=8,(DK450+DK451+DK452+DK765+DK767+DK768+DK769),IF(EC450=9,(DK450+DK451+DK452+DK765+DK767+DK768+DK769+DK770),IF(EC450=10,(DK450+DK451+DK452+DK765+DK767+DK768+DK769+DK770+DK771),IF(EC450=11,(DK450+DK451+DK452+DK765+DK767+DK768+DK769+DK770+DK771+DK772),IF(EC450=12,(DK450+DK451+DK452+DK765+DK767+DK768+DK769+DK770+DK771+DK772+DK773),IF(EC450=13,(DK450+DK451+DK452+DK765+DK767+DK768+DK769+DK770+DK771+DK772+DK773+#REF!),0))))))</f>
        <v>0</v>
      </c>
      <c r="EF450" s="215" t="n">
        <f aca="false">IF(EC450=14,SUM(DK450:DK773),IF(EC450=15,SUM(DK450:DK773),IF(EC450=16,SUM(DK450:DK773),IF(EC450=17,SUM(DK450:DK773),IF(EC450=18,SUM(DK450:DK773),IF(EC450=19,SUM(DK450:DK773),0))))))</f>
        <v>0</v>
      </c>
      <c r="EG450" s="216" t="n">
        <f aca="false">ED450+EE450+EF450</f>
        <v>0</v>
      </c>
      <c r="EH450" s="215"/>
      <c r="EI450" s="216"/>
      <c r="EJ450" s="113" t="n">
        <f aca="false">EG450+EI450</f>
        <v>0</v>
      </c>
      <c r="EK450" s="113"/>
      <c r="EL450" s="113"/>
      <c r="EM450" s="113"/>
      <c r="EN450" s="113"/>
    </row>
    <row r="451" s="16" customFormat="true" ht="27" hidden="false" customHeight="true" outlineLevel="0" collapsed="false">
      <c r="B451" s="164" t="str">
        <f aca="false">IF(M451&gt;0,"Wypełnione","")</f>
        <v/>
      </c>
      <c r="C451" s="165" t="str">
        <f aca="false">IF(AU451=1,SUM(AU$11:AU451),"")</f>
        <v/>
      </c>
      <c r="D451" s="166"/>
      <c r="E451" s="167"/>
      <c r="F451" s="168"/>
      <c r="G451" s="169"/>
      <c r="H451" s="170"/>
      <c r="I451" s="168"/>
      <c r="J451" s="169"/>
      <c r="K451" s="170"/>
      <c r="L451" s="171"/>
      <c r="M451" s="172"/>
      <c r="N451" s="173"/>
      <c r="O451" s="173"/>
      <c r="P451" s="174"/>
      <c r="Q451" s="175"/>
      <c r="R451" s="175"/>
      <c r="S451" s="175"/>
      <c r="T451" s="175"/>
      <c r="U451" s="176"/>
      <c r="V451" s="177"/>
      <c r="W451" s="178"/>
      <c r="X451" s="178"/>
      <c r="Y451" s="178"/>
      <c r="Z451" s="178"/>
      <c r="AA451" s="178"/>
      <c r="AB451" s="178"/>
      <c r="AC451" s="178"/>
      <c r="AD451" s="178"/>
      <c r="AE451" s="179"/>
      <c r="AF451" s="180"/>
      <c r="AG451" s="177"/>
      <c r="AH451" s="178"/>
      <c r="AI451" s="181"/>
      <c r="AJ451" s="182"/>
      <c r="AK451" s="169"/>
      <c r="AL451" s="183"/>
      <c r="AM451" s="184"/>
      <c r="AN451" s="184"/>
      <c r="AO451" s="183"/>
      <c r="AP451" s="185"/>
      <c r="AQ451" s="186" t="str">
        <f aca="false">IF(BG451+BJ451&gt;0,"Wpisz miarę.","")</f>
        <v/>
      </c>
      <c r="AR451" s="187" t="n">
        <v>53</v>
      </c>
      <c r="AU451" s="188" t="n">
        <f aca="false">AW451</f>
        <v>0</v>
      </c>
      <c r="AV451" s="189" t="b">
        <f aca="false">ISNONTEXT(D451)</f>
        <v>1</v>
      </c>
      <c r="AW451" s="55" t="n">
        <f aca="false">IF(AV451=TRUE(),0,1)</f>
        <v>0</v>
      </c>
      <c r="AX451" s="190" t="n">
        <f aca="false">IF(D451=0,1,COUNTIF(D$12:D$401,D451))</f>
        <v>1</v>
      </c>
      <c r="AY451" s="191" t="n">
        <f aca="false">IF(AX451&gt;1,1,0)</f>
        <v>0</v>
      </c>
      <c r="BD451" s="193"/>
      <c r="BE451" s="193"/>
      <c r="BG451" s="194" t="n">
        <f aca="false">IF(AND(BH451&gt;0,BI451=0),1,0)</f>
        <v>0</v>
      </c>
      <c r="BH451" s="195" t="n">
        <f aca="false">AE451</f>
        <v>0</v>
      </c>
      <c r="BI451" s="187" t="n">
        <f aca="false">AF451</f>
        <v>0</v>
      </c>
      <c r="BJ451" s="194" t="n">
        <f aca="false">IF(AND(BK451&gt;0,BL451=0),1,0)</f>
        <v>0</v>
      </c>
      <c r="BK451" s="195" t="n">
        <f aca="false">AJ451</f>
        <v>0</v>
      </c>
      <c r="BL451" s="187" t="n">
        <f aca="false">AK451</f>
        <v>0</v>
      </c>
      <c r="BN451" s="196" t="n">
        <f aca="false">IF(P451&gt;0,1,0)</f>
        <v>0</v>
      </c>
      <c r="BO451" s="196" t="n">
        <f aca="false">IF(Q451&gt;0,1,0)</f>
        <v>0</v>
      </c>
      <c r="BP451" s="196" t="n">
        <f aca="false">IF(R451&gt;0,1,0)</f>
        <v>0</v>
      </c>
      <c r="BQ451" s="196" t="n">
        <f aca="false">IF(S451&gt;0,1,0)</f>
        <v>0</v>
      </c>
      <c r="BR451" s="196" t="n">
        <f aca="false">IF(T451&gt;0,1,0)</f>
        <v>0</v>
      </c>
      <c r="BS451" s="196" t="n">
        <f aca="false">IF(U451&gt;0,1,0)</f>
        <v>0</v>
      </c>
      <c r="BT451" s="197" t="n">
        <f aca="false">IF(SUM(BN451:BS451)&lt;=1,0,164)</f>
        <v>0</v>
      </c>
      <c r="CA451" s="27"/>
      <c r="CB451" s="199" t="str">
        <f aca="false">IF(ROUND(EJ451,2)=0,"",ROUND((K451-EJ451),2))</f>
        <v/>
      </c>
      <c r="CC451" s="200" t="str">
        <f aca="false">IF(CB451=0,"OK.",IF(CB451="","","Popraw  ;)"))</f>
        <v/>
      </c>
      <c r="CD451" s="201" t="str">
        <f aca="false">IF(ROWS(AP451:AP452)&gt;2,"Pamiętaj o wpisaniu WYPEŁNIONE do kol. z Filtrem","")</f>
        <v/>
      </c>
      <c r="CE451" s="217"/>
      <c r="CF451" s="218"/>
      <c r="CG451" s="218"/>
      <c r="CH451" s="218"/>
      <c r="CI451" s="220"/>
      <c r="CJ451" s="27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05" t="b">
        <f aca="false">ISNUMBER(D451)</f>
        <v>0</v>
      </c>
      <c r="CV451" s="206" t="b">
        <f aca="false">ISBLANK(D451)</f>
        <v>1</v>
      </c>
      <c r="CW451" s="189" t="b">
        <f aca="false">IF(CU451=CV451,FALSE(),TRUE())</f>
        <v>1</v>
      </c>
      <c r="CX451" s="55" t="n">
        <f aca="false">IF(CW451=TRUE(),0,1)</f>
        <v>0</v>
      </c>
      <c r="CY451" s="17"/>
      <c r="CZ451" s="55" t="n">
        <f aca="false">CX451</f>
        <v>0</v>
      </c>
      <c r="DA451" s="208" t="n">
        <f aca="false">IF(CZ451=0,DA450,CZ451)</f>
        <v>1</v>
      </c>
      <c r="DB451" s="161" t="n">
        <f aca="false">IF(DA451=1,1,IF(DA451=10,10,IF(DA451=20,20,10)))</f>
        <v>1</v>
      </c>
      <c r="DC451" s="222"/>
      <c r="DD451" s="208" t="n">
        <f aca="false">IF(DB451=1,1,0)</f>
        <v>1</v>
      </c>
      <c r="DE451" s="209" t="n">
        <f aca="false">DD451*K451</f>
        <v>0</v>
      </c>
      <c r="DF451" s="209" t="n">
        <f aca="false">DD451*M451</f>
        <v>0</v>
      </c>
      <c r="DG451" s="210"/>
      <c r="DH451" s="43"/>
      <c r="DI451" s="211"/>
      <c r="DJ451" s="112"/>
      <c r="DK451" s="162" t="n">
        <f aca="false">IF(DB451=1,M451,0)</f>
        <v>0</v>
      </c>
      <c r="DL451" s="212" t="n">
        <f aca="false">IF(AND(CZ451=1,DD451=1),2,DD451)</f>
        <v>1</v>
      </c>
      <c r="DM451" s="55" t="n">
        <f aca="false">IF(AND(DL451=2,DL452=2),2,IF(AND(DL451=2,DL452=1),3,DL451))</f>
        <v>1</v>
      </c>
      <c r="DN451" s="55" t="n">
        <f aca="false">IF(DM451=2,2,IF(AND(DM451=3,DM453=1),4,DM451))</f>
        <v>1</v>
      </c>
      <c r="DO451" s="55" t="n">
        <f aca="false">IF(DN451=2,2,IF(AND(DN451=4,DN766=1),5,DN451))</f>
        <v>1</v>
      </c>
      <c r="DP451" s="55" t="n">
        <f aca="false">IF(DO451=2,2,IF(AND(DO451=5,DO768=1),6,DO451))</f>
        <v>1</v>
      </c>
      <c r="DQ451" s="55" t="n">
        <f aca="false">IF(DP451=2,2,IF(AND(DP451=6,DP769=1),7,DP451))</f>
        <v>1</v>
      </c>
      <c r="DR451" s="55" t="n">
        <f aca="false">IF(DQ451=2,2,IF(AND(DQ451=7,DQ770=1),8,DQ451))</f>
        <v>1</v>
      </c>
      <c r="DS451" s="55" t="n">
        <f aca="false">IF(DR451=2,2,IF(AND(DR451=8,DR771=1),9,DR451))</f>
        <v>1</v>
      </c>
      <c r="DT451" s="55" t="n">
        <f aca="false">IF(DS451=2,2,IF(AND(DS451=9,DS772=1),10,DS451))</f>
        <v>1</v>
      </c>
      <c r="DU451" s="55" t="n">
        <f aca="false">IF(DT451=2,2,IF(AND(DT451=10,DT773=1),11,DT451))</f>
        <v>1</v>
      </c>
      <c r="DV451" s="55" t="n">
        <f aca="false">IF(DU451=2,2,IF(AND(DU451=11,DU774=1),12,DU451))</f>
        <v>1</v>
      </c>
      <c r="DW451" s="55" t="n">
        <f aca="false">IF(DV451=2,2,IF(AND(DV451=12,DV775=1),13,DV451))</f>
        <v>1</v>
      </c>
      <c r="DX451" s="55" t="n">
        <f aca="false">IF(DW451=2,2,IF(AND(DW451=13,DW776=1),14,DW451))</f>
        <v>1</v>
      </c>
      <c r="DY451" s="55" t="n">
        <f aca="false">IF(DX451=2,2,IF(AND(DX451=14,DX777=1),15,DX451))</f>
        <v>1</v>
      </c>
      <c r="DZ451" s="55" t="n">
        <f aca="false">IF(DY451=2,2,IF(AND(DY451=15,DY778=1),16,DY451))</f>
        <v>1</v>
      </c>
      <c r="EA451" s="55" t="n">
        <f aca="false">IF(DZ451=2,2,IF(AND(DZ451=16,DZ779=1),17,DZ451))</f>
        <v>1</v>
      </c>
      <c r="EB451" s="55" t="n">
        <f aca="false">IF(EA451=2,2,IF(AND(EA451=17,EA780=1),18,EA451))</f>
        <v>1</v>
      </c>
      <c r="EC451" s="213" t="n">
        <f aca="false">IF(EB451=2,2,IF(AND(EB451=18,EB781=1),19,EB451))</f>
        <v>1</v>
      </c>
      <c r="ED451" s="214" t="n">
        <f aca="false">IF(EC451=2,DK451,IF(EC451=3,(DK451+DK452),IF(EC451=4,(DK451+DK452+DK453),IF(EC451=5,(DK451+DK452+DK453+DK766),IF(EC451=6,(DK451+DK452+DK453+DK766+DK768),IF(EC451=7,(DK451+DK452+DK453+DK766+DK768+DK769),0))))))</f>
        <v>0</v>
      </c>
      <c r="EE451" s="215" t="n">
        <f aca="false">IF(EC451=8,(DK451+DK452+DK453+DK766+DK768+DK769+DK770),IF(EC451=9,(DK451+DK452+DK453+DK766+DK768+DK769+DK770+DK771),IF(EC451=10,(DK451+DK452+DK453+DK766+DK768+DK769+DK770+DK771+DK772),IF(EC451=11,(DK451+DK452+DK453+DK766+DK768+DK769+DK770+DK771+DK772+DK773),IF(EC451=12,(DK451+DK452+DK453+DK766+DK768+DK769+DK770+DK771+DK772+DK773+DK774),IF(EC451=13,(DK451+DK452+DK453+DK766+DK768+DK769+DK770+DK771+DK772+DK773+DK774+#REF!),0))))))</f>
        <v>0</v>
      </c>
      <c r="EF451" s="215" t="n">
        <f aca="false">IF(EC451=14,SUM(DK451:DK774),IF(EC451=15,SUM(DK451:DK774),IF(EC451=16,SUM(DK451:DK774),IF(EC451=17,SUM(DK451:DK774),IF(EC451=18,SUM(DK451:DK774),IF(EC451=19,SUM(DK451:DK774),0))))))</f>
        <v>0</v>
      </c>
      <c r="EG451" s="216" t="n">
        <f aca="false">ED451+EE451+EF451</f>
        <v>0</v>
      </c>
      <c r="EH451" s="215"/>
      <c r="EI451" s="216"/>
      <c r="EJ451" s="113" t="n">
        <f aca="false">EG451+EI451</f>
        <v>0</v>
      </c>
      <c r="EK451" s="113"/>
      <c r="EL451" s="113"/>
      <c r="EM451" s="113"/>
      <c r="EN451" s="113"/>
    </row>
    <row r="452" s="16" customFormat="true" ht="27" hidden="false" customHeight="true" outlineLevel="0" collapsed="false">
      <c r="B452" s="164" t="str">
        <f aca="false">IF(M452&gt;0,"Wypełnione","")</f>
        <v/>
      </c>
      <c r="C452" s="165" t="str">
        <f aca="false">IF(AU452=1,SUM(AU$11:AU452),"")</f>
        <v/>
      </c>
      <c r="D452" s="166"/>
      <c r="E452" s="167"/>
      <c r="F452" s="168"/>
      <c r="G452" s="169"/>
      <c r="H452" s="170"/>
      <c r="I452" s="168"/>
      <c r="J452" s="169"/>
      <c r="K452" s="170"/>
      <c r="L452" s="171"/>
      <c r="M452" s="172"/>
      <c r="N452" s="173"/>
      <c r="O452" s="173"/>
      <c r="P452" s="174"/>
      <c r="Q452" s="175"/>
      <c r="R452" s="175"/>
      <c r="S452" s="175"/>
      <c r="T452" s="175"/>
      <c r="U452" s="176"/>
      <c r="V452" s="177"/>
      <c r="W452" s="178"/>
      <c r="X452" s="178"/>
      <c r="Y452" s="178"/>
      <c r="Z452" s="178"/>
      <c r="AA452" s="178"/>
      <c r="AB452" s="178"/>
      <c r="AC452" s="178"/>
      <c r="AD452" s="178"/>
      <c r="AE452" s="179"/>
      <c r="AF452" s="180"/>
      <c r="AG452" s="177"/>
      <c r="AH452" s="178"/>
      <c r="AI452" s="181"/>
      <c r="AJ452" s="182"/>
      <c r="AK452" s="169"/>
      <c r="AL452" s="183"/>
      <c r="AM452" s="184"/>
      <c r="AN452" s="184"/>
      <c r="AO452" s="183"/>
      <c r="AP452" s="185"/>
      <c r="AQ452" s="186" t="str">
        <f aca="false">IF(BG452+BJ452&gt;0,"Wpisz miarę.","")</f>
        <v/>
      </c>
      <c r="AR452" s="187" t="n">
        <v>54</v>
      </c>
      <c r="AU452" s="188" t="n">
        <f aca="false">AW452</f>
        <v>0</v>
      </c>
      <c r="AV452" s="189" t="b">
        <f aca="false">ISNONTEXT(D452)</f>
        <v>1</v>
      </c>
      <c r="AW452" s="55" t="n">
        <f aca="false">IF(AV452=TRUE(),0,1)</f>
        <v>0</v>
      </c>
      <c r="AX452" s="190" t="n">
        <f aca="false">IF(D452=0,1,COUNTIF(D$12:D$401,D452))</f>
        <v>1</v>
      </c>
      <c r="AY452" s="191" t="n">
        <f aca="false">IF(AX452&gt;1,1,0)</f>
        <v>0</v>
      </c>
      <c r="BD452" s="193"/>
      <c r="BE452" s="193"/>
      <c r="BG452" s="194" t="n">
        <f aca="false">IF(AND(BH452&gt;0,BI452=0),1,0)</f>
        <v>0</v>
      </c>
      <c r="BH452" s="195" t="n">
        <f aca="false">AE452</f>
        <v>0</v>
      </c>
      <c r="BI452" s="187" t="n">
        <f aca="false">AF452</f>
        <v>0</v>
      </c>
      <c r="BJ452" s="194" t="n">
        <f aca="false">IF(AND(BK452&gt;0,BL452=0),1,0)</f>
        <v>0</v>
      </c>
      <c r="BK452" s="195" t="n">
        <f aca="false">AJ452</f>
        <v>0</v>
      </c>
      <c r="BL452" s="187" t="n">
        <f aca="false">AK452</f>
        <v>0</v>
      </c>
      <c r="BN452" s="196" t="n">
        <f aca="false">IF(P452&gt;0,1,0)</f>
        <v>0</v>
      </c>
      <c r="BO452" s="196" t="n">
        <f aca="false">IF(Q452&gt;0,1,0)</f>
        <v>0</v>
      </c>
      <c r="BP452" s="196" t="n">
        <f aca="false">IF(R452&gt;0,1,0)</f>
        <v>0</v>
      </c>
      <c r="BQ452" s="196" t="n">
        <f aca="false">IF(S452&gt;0,1,0)</f>
        <v>0</v>
      </c>
      <c r="BR452" s="196" t="n">
        <f aca="false">IF(T452&gt;0,1,0)</f>
        <v>0</v>
      </c>
      <c r="BS452" s="196" t="n">
        <f aca="false">IF(U452&gt;0,1,0)</f>
        <v>0</v>
      </c>
      <c r="BT452" s="197" t="n">
        <f aca="false">IF(SUM(BN452:BS452)&lt;=1,0,164)</f>
        <v>0</v>
      </c>
      <c r="CA452" s="27"/>
      <c r="CB452" s="199" t="str">
        <f aca="false">IF(ROUND(EJ452,2)=0,"",ROUND((K452-EJ452),2))</f>
        <v/>
      </c>
      <c r="CC452" s="200" t="str">
        <f aca="false">IF(CB452=0,"OK.",IF(CB452="","","Popraw  ;)"))</f>
        <v/>
      </c>
      <c r="CD452" s="201" t="str">
        <f aca="false">IF(ROWS(AP452:AP453)&gt;2,"Pamiętaj o wpisaniu WYPEŁNIONE do kol. z Filtrem","")</f>
        <v/>
      </c>
      <c r="CE452" s="217"/>
      <c r="CF452" s="218"/>
      <c r="CG452" s="218"/>
      <c r="CH452" s="218"/>
      <c r="CI452" s="220"/>
      <c r="CJ452" s="27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05" t="b">
        <f aca="false">ISNUMBER(D452)</f>
        <v>0</v>
      </c>
      <c r="CV452" s="206" t="b">
        <f aca="false">ISBLANK(D452)</f>
        <v>1</v>
      </c>
      <c r="CW452" s="189" t="b">
        <f aca="false">IF(CU452=CV452,FALSE(),TRUE())</f>
        <v>1</v>
      </c>
      <c r="CX452" s="55" t="n">
        <f aca="false">IF(CW452=TRUE(),0,1)</f>
        <v>0</v>
      </c>
      <c r="CY452" s="17"/>
      <c r="CZ452" s="55" t="n">
        <f aca="false">CX452</f>
        <v>0</v>
      </c>
      <c r="DA452" s="208" t="n">
        <f aca="false">IF(CZ452=0,DA451,CZ452)</f>
        <v>1</v>
      </c>
      <c r="DB452" s="161" t="n">
        <f aca="false">IF(DA452=1,1,IF(DA452=10,10,IF(DA452=20,20,10)))</f>
        <v>1</v>
      </c>
      <c r="DC452" s="222"/>
      <c r="DD452" s="208" t="n">
        <f aca="false">IF(DB452=1,1,0)</f>
        <v>1</v>
      </c>
      <c r="DE452" s="209" t="n">
        <f aca="false">DD452*K452</f>
        <v>0</v>
      </c>
      <c r="DF452" s="209" t="n">
        <f aca="false">DD452*M452</f>
        <v>0</v>
      </c>
      <c r="DG452" s="210"/>
      <c r="DH452" s="43"/>
      <c r="DI452" s="211"/>
      <c r="DJ452" s="112"/>
      <c r="DK452" s="162" t="n">
        <f aca="false">IF(DB452=1,M452,0)</f>
        <v>0</v>
      </c>
      <c r="DL452" s="212" t="n">
        <f aca="false">IF(AND(CZ452=1,DD452=1),2,DD452)</f>
        <v>1</v>
      </c>
      <c r="DM452" s="55" t="n">
        <f aca="false">IF(AND(DL452=2,DL453=2),2,IF(AND(DL452=2,DL453=1),3,DL452))</f>
        <v>1</v>
      </c>
      <c r="DN452" s="55" t="n">
        <f aca="false">IF(DM452=2,2,IF(AND(DM452=3,DM454=1),4,DM452))</f>
        <v>1</v>
      </c>
      <c r="DO452" s="55" t="n">
        <f aca="false">IF(DN452=2,2,IF(AND(DN452=4,DN767=1),5,DN452))</f>
        <v>1</v>
      </c>
      <c r="DP452" s="55" t="n">
        <f aca="false">IF(DO452=2,2,IF(AND(DO452=5,DO769=1),6,DO452))</f>
        <v>1</v>
      </c>
      <c r="DQ452" s="55" t="n">
        <f aca="false">IF(DP452=2,2,IF(AND(DP452=6,DP770=1),7,DP452))</f>
        <v>1</v>
      </c>
      <c r="DR452" s="55" t="n">
        <f aca="false">IF(DQ452=2,2,IF(AND(DQ452=7,DQ771=1),8,DQ452))</f>
        <v>1</v>
      </c>
      <c r="DS452" s="55" t="n">
        <f aca="false">IF(DR452=2,2,IF(AND(DR452=8,DR772=1),9,DR452))</f>
        <v>1</v>
      </c>
      <c r="DT452" s="55" t="n">
        <f aca="false">IF(DS452=2,2,IF(AND(DS452=9,DS773=1),10,DS452))</f>
        <v>1</v>
      </c>
      <c r="DU452" s="55" t="n">
        <f aca="false">IF(DT452=2,2,IF(AND(DT452=10,DT774=1),11,DT452))</f>
        <v>1</v>
      </c>
      <c r="DV452" s="55" t="n">
        <f aca="false">IF(DU452=2,2,IF(AND(DU452=11,DU775=1),12,DU452))</f>
        <v>1</v>
      </c>
      <c r="DW452" s="55" t="n">
        <f aca="false">IF(DV452=2,2,IF(AND(DV452=12,DV776=1),13,DV452))</f>
        <v>1</v>
      </c>
      <c r="DX452" s="55" t="n">
        <f aca="false">IF(DW452=2,2,IF(AND(DW452=13,DW777=1),14,DW452))</f>
        <v>1</v>
      </c>
      <c r="DY452" s="55" t="n">
        <f aca="false">IF(DX452=2,2,IF(AND(DX452=14,DX778=1),15,DX452))</f>
        <v>1</v>
      </c>
      <c r="DZ452" s="55" t="n">
        <f aca="false">IF(DY452=2,2,IF(AND(DY452=15,DY779=1),16,DY452))</f>
        <v>1</v>
      </c>
      <c r="EA452" s="55" t="n">
        <f aca="false">IF(DZ452=2,2,IF(AND(DZ452=16,DZ780=1),17,DZ452))</f>
        <v>1</v>
      </c>
      <c r="EB452" s="55" t="n">
        <f aca="false">IF(EA452=2,2,IF(AND(EA452=17,EA781=1),18,EA452))</f>
        <v>1</v>
      </c>
      <c r="EC452" s="213" t="n">
        <f aca="false">IF(EB452=2,2,IF(AND(EB452=18,EB782=1),19,EB452))</f>
        <v>1</v>
      </c>
      <c r="ED452" s="214" t="n">
        <f aca="false">IF(EC452=2,DK452,IF(EC452=3,(DK452+DK453),IF(EC452=4,(DK452+DK453+DK454),IF(EC452=5,(DK452+DK453+DK454+DK767),IF(EC452=6,(DK452+DK453+DK454+DK767+DK769),IF(EC452=7,(DK452+DK453+DK454+DK767+DK769+DK770),0))))))</f>
        <v>0</v>
      </c>
      <c r="EE452" s="215" t="n">
        <f aca="false">IF(EC452=8,(DK452+DK453+DK454+DK767+DK769+DK770+DK771),IF(EC452=9,(DK452+DK453+DK454+DK767+DK769+DK770+DK771+DK772),IF(EC452=10,(DK452+DK453+DK454+DK767+DK769+DK770+DK771+DK772+DK773),IF(EC452=11,(DK452+DK453+DK454+DK767+DK769+DK770+DK771+DK772+DK773+DK774),IF(EC452=12,(DK452+DK453+DK454+DK767+DK769+DK770+DK771+DK772+DK773+DK774+DK775),IF(EC452=13,(DK452+DK453+DK454+DK767+DK769+DK770+DK771+DK772+DK773+DK774+DK775+#REF!),0))))))</f>
        <v>0</v>
      </c>
      <c r="EF452" s="215" t="n">
        <f aca="false">IF(EC452=14,SUM(DK452:DK775),IF(EC452=15,SUM(DK452:DK775),IF(EC452=16,SUM(DK452:DK775),IF(EC452=17,SUM(DK452:DK775),IF(EC452=18,SUM(DK452:DK775),IF(EC452=19,SUM(DK452:DK775),0))))))</f>
        <v>0</v>
      </c>
      <c r="EG452" s="216" t="n">
        <f aca="false">ED452+EE452+EF452</f>
        <v>0</v>
      </c>
      <c r="EH452" s="215"/>
      <c r="EI452" s="216"/>
      <c r="EJ452" s="113" t="n">
        <f aca="false">EG452+EI452</f>
        <v>0</v>
      </c>
      <c r="EK452" s="113"/>
      <c r="EL452" s="113"/>
      <c r="EM452" s="113"/>
      <c r="EN452" s="113"/>
    </row>
    <row r="453" s="16" customFormat="true" ht="27" hidden="false" customHeight="true" outlineLevel="0" collapsed="false">
      <c r="B453" s="164" t="str">
        <f aca="false">IF(M453&gt;0,"Wypełnione","")</f>
        <v/>
      </c>
      <c r="C453" s="165" t="str">
        <f aca="false">IF(AU453=1,SUM(AU$11:AU453),"")</f>
        <v/>
      </c>
      <c r="D453" s="166"/>
      <c r="E453" s="167"/>
      <c r="F453" s="168"/>
      <c r="G453" s="169"/>
      <c r="H453" s="170"/>
      <c r="I453" s="168"/>
      <c r="J453" s="169"/>
      <c r="K453" s="170"/>
      <c r="L453" s="171"/>
      <c r="M453" s="172"/>
      <c r="N453" s="173"/>
      <c r="O453" s="173"/>
      <c r="P453" s="174"/>
      <c r="Q453" s="175"/>
      <c r="R453" s="175"/>
      <c r="S453" s="175"/>
      <c r="T453" s="175"/>
      <c r="U453" s="176"/>
      <c r="V453" s="177"/>
      <c r="W453" s="178"/>
      <c r="X453" s="178"/>
      <c r="Y453" s="178"/>
      <c r="Z453" s="178"/>
      <c r="AA453" s="178"/>
      <c r="AB453" s="178"/>
      <c r="AC453" s="178"/>
      <c r="AD453" s="178"/>
      <c r="AE453" s="179"/>
      <c r="AF453" s="180"/>
      <c r="AG453" s="177"/>
      <c r="AH453" s="178"/>
      <c r="AI453" s="181"/>
      <c r="AJ453" s="182"/>
      <c r="AK453" s="169"/>
      <c r="AL453" s="183"/>
      <c r="AM453" s="184"/>
      <c r="AN453" s="184"/>
      <c r="AO453" s="183"/>
      <c r="AP453" s="185"/>
      <c r="AQ453" s="186" t="str">
        <f aca="false">IF(BG453+BJ453&gt;0,"Wpisz miarę.","")</f>
        <v/>
      </c>
      <c r="AR453" s="187" t="n">
        <v>55</v>
      </c>
      <c r="AU453" s="188" t="n">
        <f aca="false">AW453</f>
        <v>0</v>
      </c>
      <c r="AV453" s="189" t="b">
        <f aca="false">ISNONTEXT(D453)</f>
        <v>1</v>
      </c>
      <c r="AW453" s="55" t="n">
        <f aca="false">IF(AV453=TRUE(),0,1)</f>
        <v>0</v>
      </c>
      <c r="AX453" s="190" t="n">
        <f aca="false">IF(D453=0,1,COUNTIF(D$12:D$401,D453))</f>
        <v>1</v>
      </c>
      <c r="AY453" s="191" t="n">
        <f aca="false">IF(AX453&gt;1,1,0)</f>
        <v>0</v>
      </c>
      <c r="BD453" s="193"/>
      <c r="BE453" s="193"/>
      <c r="BG453" s="194" t="n">
        <f aca="false">IF(AND(BH453&gt;0,BI453=0),1,0)</f>
        <v>0</v>
      </c>
      <c r="BH453" s="195" t="n">
        <f aca="false">AE453</f>
        <v>0</v>
      </c>
      <c r="BI453" s="187" t="n">
        <f aca="false">AF453</f>
        <v>0</v>
      </c>
      <c r="BJ453" s="194" t="n">
        <f aca="false">IF(AND(BK453&gt;0,BL453=0),1,0)</f>
        <v>0</v>
      </c>
      <c r="BK453" s="195" t="n">
        <f aca="false">AJ453</f>
        <v>0</v>
      </c>
      <c r="BL453" s="187" t="n">
        <f aca="false">AK453</f>
        <v>0</v>
      </c>
      <c r="BN453" s="196" t="n">
        <f aca="false">IF(P453&gt;0,1,0)</f>
        <v>0</v>
      </c>
      <c r="BO453" s="196" t="n">
        <f aca="false">IF(Q453&gt;0,1,0)</f>
        <v>0</v>
      </c>
      <c r="BP453" s="196" t="n">
        <f aca="false">IF(R453&gt;0,1,0)</f>
        <v>0</v>
      </c>
      <c r="BQ453" s="196" t="n">
        <f aca="false">IF(S453&gt;0,1,0)</f>
        <v>0</v>
      </c>
      <c r="BR453" s="196" t="n">
        <f aca="false">IF(T453&gt;0,1,0)</f>
        <v>0</v>
      </c>
      <c r="BS453" s="196" t="n">
        <f aca="false">IF(U453&gt;0,1,0)</f>
        <v>0</v>
      </c>
      <c r="BT453" s="197" t="n">
        <f aca="false">IF(SUM(BN453:BS453)&lt;=1,0,164)</f>
        <v>0</v>
      </c>
      <c r="CA453" s="27"/>
      <c r="CB453" s="199" t="str">
        <f aca="false">IF(ROUND(EJ453,2)=0,"",ROUND((K453-EJ453),2))</f>
        <v/>
      </c>
      <c r="CC453" s="200" t="str">
        <f aca="false">IF(CB453=0,"OK.",IF(CB453="","","Popraw  ;)"))</f>
        <v/>
      </c>
      <c r="CD453" s="201" t="str">
        <f aca="false">IF(ROWS(AP453:AP454)&gt;2,"Pamiętaj o wpisaniu WYPEŁNIONE do kol. z Filtrem","")</f>
        <v/>
      </c>
      <c r="CE453" s="217"/>
      <c r="CF453" s="218"/>
      <c r="CG453" s="218"/>
      <c r="CH453" s="218"/>
      <c r="CI453" s="220"/>
      <c r="CJ453" s="27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05" t="b">
        <f aca="false">ISNUMBER(D453)</f>
        <v>0</v>
      </c>
      <c r="CV453" s="206" t="b">
        <f aca="false">ISBLANK(D453)</f>
        <v>1</v>
      </c>
      <c r="CW453" s="189" t="b">
        <f aca="false">IF(CU453=CV453,FALSE(),TRUE())</f>
        <v>1</v>
      </c>
      <c r="CX453" s="55" t="n">
        <f aca="false">IF(CW453=TRUE(),0,1)</f>
        <v>0</v>
      </c>
      <c r="CY453" s="17"/>
      <c r="CZ453" s="55" t="n">
        <f aca="false">CX453</f>
        <v>0</v>
      </c>
      <c r="DA453" s="208" t="n">
        <f aca="false">IF(CZ453=0,DA452,CZ453)</f>
        <v>1</v>
      </c>
      <c r="DB453" s="161" t="n">
        <f aca="false">IF(DA453=1,1,IF(DA453=10,10,IF(DA453=20,20,10)))</f>
        <v>1</v>
      </c>
      <c r="DC453" s="222"/>
      <c r="DD453" s="208" t="n">
        <f aca="false">IF(DB453=1,1,0)</f>
        <v>1</v>
      </c>
      <c r="DE453" s="209" t="n">
        <f aca="false">DD453*K453</f>
        <v>0</v>
      </c>
      <c r="DF453" s="209" t="n">
        <f aca="false">DD453*M453</f>
        <v>0</v>
      </c>
      <c r="DG453" s="210"/>
      <c r="DH453" s="43"/>
      <c r="DI453" s="211"/>
      <c r="DJ453" s="112"/>
      <c r="DK453" s="162" t="n">
        <f aca="false">IF(DB453=1,M453,0)</f>
        <v>0</v>
      </c>
      <c r="DL453" s="212" t="n">
        <f aca="false">IF(AND(CZ453=1,DD453=1),2,DD453)</f>
        <v>1</v>
      </c>
      <c r="DM453" s="55" t="n">
        <f aca="false">IF(AND(DL453=2,DL454=2),2,IF(AND(DL453=2,DL454=1),3,DL453))</f>
        <v>1</v>
      </c>
      <c r="DN453" s="55" t="n">
        <f aca="false">IF(DM453=2,2,IF(AND(DM453=3,DM455=1),4,DM453))</f>
        <v>1</v>
      </c>
      <c r="DO453" s="55" t="n">
        <f aca="false">IF(DN453=2,2,IF(AND(DN453=4,DN768=1),5,DN453))</f>
        <v>1</v>
      </c>
      <c r="DP453" s="55" t="n">
        <f aca="false">IF(DO453=2,2,IF(AND(DO453=5,DO770=1),6,DO453))</f>
        <v>1</v>
      </c>
      <c r="DQ453" s="55" t="n">
        <f aca="false">IF(DP453=2,2,IF(AND(DP453=6,DP771=1),7,DP453))</f>
        <v>1</v>
      </c>
      <c r="DR453" s="55" t="n">
        <f aca="false">IF(DQ453=2,2,IF(AND(DQ453=7,DQ772=1),8,DQ453))</f>
        <v>1</v>
      </c>
      <c r="DS453" s="55" t="n">
        <f aca="false">IF(DR453=2,2,IF(AND(DR453=8,DR773=1),9,DR453))</f>
        <v>1</v>
      </c>
      <c r="DT453" s="55" t="n">
        <f aca="false">IF(DS453=2,2,IF(AND(DS453=9,DS774=1),10,DS453))</f>
        <v>1</v>
      </c>
      <c r="DU453" s="55" t="n">
        <f aca="false">IF(DT453=2,2,IF(AND(DT453=10,DT775=1),11,DT453))</f>
        <v>1</v>
      </c>
      <c r="DV453" s="55" t="n">
        <f aca="false">IF(DU453=2,2,IF(AND(DU453=11,DU776=1),12,DU453))</f>
        <v>1</v>
      </c>
      <c r="DW453" s="55" t="n">
        <f aca="false">IF(DV453=2,2,IF(AND(DV453=12,DV777=1),13,DV453))</f>
        <v>1</v>
      </c>
      <c r="DX453" s="55" t="n">
        <f aca="false">IF(DW453=2,2,IF(AND(DW453=13,DW778=1),14,DW453))</f>
        <v>1</v>
      </c>
      <c r="DY453" s="55" t="n">
        <f aca="false">IF(DX453=2,2,IF(AND(DX453=14,DX779=1),15,DX453))</f>
        <v>1</v>
      </c>
      <c r="DZ453" s="55" t="n">
        <f aca="false">IF(DY453=2,2,IF(AND(DY453=15,DY780=1),16,DY453))</f>
        <v>1</v>
      </c>
      <c r="EA453" s="55" t="n">
        <f aca="false">IF(DZ453=2,2,IF(AND(DZ453=16,DZ781=1),17,DZ453))</f>
        <v>1</v>
      </c>
      <c r="EB453" s="55" t="n">
        <f aca="false">IF(EA453=2,2,IF(AND(EA453=17,EA782=1),18,EA453))</f>
        <v>1</v>
      </c>
      <c r="EC453" s="213" t="n">
        <f aca="false">IF(EB453=2,2,IF(AND(EB453=18,EB783=1),19,EB453))</f>
        <v>1</v>
      </c>
      <c r="ED453" s="214" t="n">
        <f aca="false">IF(EC453=2,DK453,IF(EC453=3,(DK453+DK454),IF(EC453=4,(DK453+DK454+DK455),IF(EC453=5,(DK453+DK454+DK455+DK768),IF(EC453=6,(DK453+DK454+DK455+DK768+DK770),IF(EC453=7,(DK453+DK454+DK455+DK768+DK770+DK771),0))))))</f>
        <v>0</v>
      </c>
      <c r="EE453" s="215" t="n">
        <f aca="false">IF(EC453=8,(DK453+DK454+DK455+DK768+DK770+DK771+DK772),IF(EC453=9,(DK453+DK454+DK455+DK768+DK770+DK771+DK772+DK773),IF(EC453=10,(DK453+DK454+DK455+DK768+DK770+DK771+DK772+DK773+DK774),IF(EC453=11,(DK453+DK454+DK455+DK768+DK770+DK771+DK772+DK773+DK774+DK775),IF(EC453=12,(DK453+DK454+DK455+DK768+DK770+DK771+DK772+DK773+DK774+DK775+DK776),IF(EC453=13,(DK453+DK454+DK455+DK768+DK770+DK771+DK772+DK773+DK774+DK775+DK776+#REF!),0))))))</f>
        <v>0</v>
      </c>
      <c r="EF453" s="215" t="n">
        <f aca="false">IF(EC453=14,SUM(DK453:DK776),IF(EC453=15,SUM(DK453:DK776),IF(EC453=16,SUM(DK453:DK776),IF(EC453=17,SUM(DK453:DK776),IF(EC453=18,SUM(DK453:DK776),IF(EC453=19,SUM(DK453:DK776),0))))))</f>
        <v>0</v>
      </c>
      <c r="EG453" s="216" t="n">
        <f aca="false">ED453+EE453+EF453</f>
        <v>0</v>
      </c>
      <c r="EH453" s="215"/>
      <c r="EI453" s="216"/>
      <c r="EJ453" s="113" t="n">
        <f aca="false">EG453+EI453</f>
        <v>0</v>
      </c>
      <c r="EK453" s="113"/>
      <c r="EL453" s="113"/>
      <c r="EM453" s="113"/>
      <c r="EN453" s="113"/>
    </row>
    <row r="454" s="16" customFormat="true" ht="27" hidden="false" customHeight="true" outlineLevel="0" collapsed="false">
      <c r="B454" s="164" t="str">
        <f aca="false">IF(M454&gt;0,"Wypełnione","")</f>
        <v/>
      </c>
      <c r="C454" s="165" t="str">
        <f aca="false">IF(AU454=1,SUM(AU$11:AU454),"")</f>
        <v/>
      </c>
      <c r="D454" s="166"/>
      <c r="E454" s="167"/>
      <c r="F454" s="168"/>
      <c r="G454" s="169"/>
      <c r="H454" s="170"/>
      <c r="I454" s="168"/>
      <c r="J454" s="169"/>
      <c r="K454" s="170"/>
      <c r="L454" s="171"/>
      <c r="M454" s="172"/>
      <c r="N454" s="173"/>
      <c r="O454" s="173"/>
      <c r="P454" s="174"/>
      <c r="Q454" s="175"/>
      <c r="R454" s="175"/>
      <c r="S454" s="175"/>
      <c r="T454" s="175"/>
      <c r="U454" s="176"/>
      <c r="V454" s="177"/>
      <c r="W454" s="178"/>
      <c r="X454" s="178"/>
      <c r="Y454" s="178"/>
      <c r="Z454" s="178"/>
      <c r="AA454" s="178"/>
      <c r="AB454" s="178"/>
      <c r="AC454" s="178"/>
      <c r="AD454" s="178"/>
      <c r="AE454" s="179"/>
      <c r="AF454" s="180"/>
      <c r="AG454" s="177"/>
      <c r="AH454" s="178"/>
      <c r="AI454" s="181"/>
      <c r="AJ454" s="182"/>
      <c r="AK454" s="169"/>
      <c r="AL454" s="183"/>
      <c r="AM454" s="184"/>
      <c r="AN454" s="184"/>
      <c r="AO454" s="183"/>
      <c r="AP454" s="185"/>
      <c r="AQ454" s="186" t="str">
        <f aca="false">IF(BG454+BJ454&gt;0,"Wpisz miarę.","")</f>
        <v/>
      </c>
      <c r="AR454" s="187" t="n">
        <v>56</v>
      </c>
      <c r="AU454" s="188" t="n">
        <f aca="false">AW454</f>
        <v>0</v>
      </c>
      <c r="AV454" s="189" t="b">
        <f aca="false">ISNONTEXT(D454)</f>
        <v>1</v>
      </c>
      <c r="AW454" s="55" t="n">
        <f aca="false">IF(AV454=TRUE(),0,1)</f>
        <v>0</v>
      </c>
      <c r="AX454" s="190" t="n">
        <f aca="false">IF(D454=0,1,COUNTIF(D$12:D$401,D454))</f>
        <v>1</v>
      </c>
      <c r="AY454" s="191" t="n">
        <f aca="false">IF(AX454&gt;1,1,0)</f>
        <v>0</v>
      </c>
      <c r="BD454" s="193"/>
      <c r="BE454" s="193"/>
      <c r="BG454" s="194" t="n">
        <f aca="false">IF(AND(BH454&gt;0,BI454=0),1,0)</f>
        <v>0</v>
      </c>
      <c r="BH454" s="195" t="n">
        <f aca="false">AE454</f>
        <v>0</v>
      </c>
      <c r="BI454" s="187" t="n">
        <f aca="false">AF454</f>
        <v>0</v>
      </c>
      <c r="BJ454" s="194" t="n">
        <f aca="false">IF(AND(BK454&gt;0,BL454=0),1,0)</f>
        <v>0</v>
      </c>
      <c r="BK454" s="195" t="n">
        <f aca="false">AJ454</f>
        <v>0</v>
      </c>
      <c r="BL454" s="187" t="n">
        <f aca="false">AK454</f>
        <v>0</v>
      </c>
      <c r="BN454" s="196" t="n">
        <f aca="false">IF(P454&gt;0,1,0)</f>
        <v>0</v>
      </c>
      <c r="BO454" s="196" t="n">
        <f aca="false">IF(Q454&gt;0,1,0)</f>
        <v>0</v>
      </c>
      <c r="BP454" s="196" t="n">
        <f aca="false">IF(R454&gt;0,1,0)</f>
        <v>0</v>
      </c>
      <c r="BQ454" s="196" t="n">
        <f aca="false">IF(S454&gt;0,1,0)</f>
        <v>0</v>
      </c>
      <c r="BR454" s="196" t="n">
        <f aca="false">IF(T454&gt;0,1,0)</f>
        <v>0</v>
      </c>
      <c r="BS454" s="196" t="n">
        <f aca="false">IF(U454&gt;0,1,0)</f>
        <v>0</v>
      </c>
      <c r="BT454" s="197" t="n">
        <f aca="false">IF(SUM(BN454:BS454)&lt;=1,0,164)</f>
        <v>0</v>
      </c>
      <c r="CA454" s="27"/>
      <c r="CB454" s="199" t="str">
        <f aca="false">IF(ROUND(EJ454,2)=0,"",ROUND((K454-EJ454),2))</f>
        <v/>
      </c>
      <c r="CC454" s="200" t="str">
        <f aca="false">IF(CB454=0,"OK.",IF(CB454="","","Popraw  ;)"))</f>
        <v/>
      </c>
      <c r="CD454" s="201" t="str">
        <f aca="false">IF(ROWS(AP454:AP455)&gt;2,"Pamiętaj o wpisaniu WYPEŁNIONE do kol. z Filtrem","")</f>
        <v/>
      </c>
      <c r="CE454" s="217"/>
      <c r="CF454" s="218"/>
      <c r="CG454" s="218"/>
      <c r="CH454" s="218"/>
      <c r="CI454" s="220"/>
      <c r="CJ454" s="27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05" t="b">
        <f aca="false">ISNUMBER(D454)</f>
        <v>0</v>
      </c>
      <c r="CV454" s="206" t="b">
        <f aca="false">ISBLANK(D454)</f>
        <v>1</v>
      </c>
      <c r="CW454" s="189" t="b">
        <f aca="false">IF(CU454=CV454,FALSE(),TRUE())</f>
        <v>1</v>
      </c>
      <c r="CX454" s="55" t="n">
        <f aca="false">IF(CW454=TRUE(),0,1)</f>
        <v>0</v>
      </c>
      <c r="CY454" s="17"/>
      <c r="CZ454" s="55" t="n">
        <f aca="false">CX454</f>
        <v>0</v>
      </c>
      <c r="DA454" s="208" t="n">
        <f aca="false">IF(CZ454=0,DA453,CZ454)</f>
        <v>1</v>
      </c>
      <c r="DB454" s="161" t="n">
        <f aca="false">IF(DA454=1,1,IF(DA454=10,10,IF(DA454=20,20,10)))</f>
        <v>1</v>
      </c>
      <c r="DC454" s="222"/>
      <c r="DD454" s="208" t="n">
        <f aca="false">IF(DB454=1,1,0)</f>
        <v>1</v>
      </c>
      <c r="DE454" s="209" t="n">
        <f aca="false">DD454*K454</f>
        <v>0</v>
      </c>
      <c r="DF454" s="209" t="n">
        <f aca="false">DD454*M454</f>
        <v>0</v>
      </c>
      <c r="DG454" s="210"/>
      <c r="DH454" s="43"/>
      <c r="DI454" s="211"/>
      <c r="DJ454" s="112"/>
      <c r="DK454" s="162" t="n">
        <f aca="false">IF(DB454=1,M454,0)</f>
        <v>0</v>
      </c>
      <c r="DL454" s="212" t="n">
        <f aca="false">IF(AND(CZ454=1,DD454=1),2,DD454)</f>
        <v>1</v>
      </c>
      <c r="DM454" s="55" t="n">
        <f aca="false">IF(AND(DL454=2,DL455=2),2,IF(AND(DL454=2,DL455=1),3,DL454))</f>
        <v>1</v>
      </c>
      <c r="DN454" s="55" t="n">
        <f aca="false">IF(DM454=2,2,IF(AND(DM454=3,DM456=1),4,DM454))</f>
        <v>1</v>
      </c>
      <c r="DO454" s="55" t="n">
        <f aca="false">IF(DN454=2,2,IF(AND(DN454=4,DN769=1),5,DN454))</f>
        <v>1</v>
      </c>
      <c r="DP454" s="55" t="n">
        <f aca="false">IF(DO454=2,2,IF(AND(DO454=5,DO771=1),6,DO454))</f>
        <v>1</v>
      </c>
      <c r="DQ454" s="55" t="n">
        <f aca="false">IF(DP454=2,2,IF(AND(DP454=6,DP772=1),7,DP454))</f>
        <v>1</v>
      </c>
      <c r="DR454" s="55" t="n">
        <f aca="false">IF(DQ454=2,2,IF(AND(DQ454=7,DQ773=1),8,DQ454))</f>
        <v>1</v>
      </c>
      <c r="DS454" s="55" t="n">
        <f aca="false">IF(DR454=2,2,IF(AND(DR454=8,DR774=1),9,DR454))</f>
        <v>1</v>
      </c>
      <c r="DT454" s="55" t="n">
        <f aca="false">IF(DS454=2,2,IF(AND(DS454=9,DS775=1),10,DS454))</f>
        <v>1</v>
      </c>
      <c r="DU454" s="55" t="n">
        <f aca="false">IF(DT454=2,2,IF(AND(DT454=10,DT776=1),11,DT454))</f>
        <v>1</v>
      </c>
      <c r="DV454" s="55" t="n">
        <f aca="false">IF(DU454=2,2,IF(AND(DU454=11,DU777=1),12,DU454))</f>
        <v>1</v>
      </c>
      <c r="DW454" s="55" t="n">
        <f aca="false">IF(DV454=2,2,IF(AND(DV454=12,DV778=1),13,DV454))</f>
        <v>1</v>
      </c>
      <c r="DX454" s="55" t="n">
        <f aca="false">IF(DW454=2,2,IF(AND(DW454=13,DW779=1),14,DW454))</f>
        <v>1</v>
      </c>
      <c r="DY454" s="55" t="n">
        <f aca="false">IF(DX454=2,2,IF(AND(DX454=14,DX780=1),15,DX454))</f>
        <v>1</v>
      </c>
      <c r="DZ454" s="55" t="n">
        <f aca="false">IF(DY454=2,2,IF(AND(DY454=15,DY781=1),16,DY454))</f>
        <v>1</v>
      </c>
      <c r="EA454" s="55" t="n">
        <f aca="false">IF(DZ454=2,2,IF(AND(DZ454=16,DZ782=1),17,DZ454))</f>
        <v>1</v>
      </c>
      <c r="EB454" s="55" t="n">
        <f aca="false">IF(EA454=2,2,IF(AND(EA454=17,EA783=1),18,EA454))</f>
        <v>1</v>
      </c>
      <c r="EC454" s="213" t="n">
        <f aca="false">IF(EB454=2,2,IF(AND(EB454=18,EB784=1),19,EB454))</f>
        <v>1</v>
      </c>
      <c r="ED454" s="214" t="n">
        <f aca="false">IF(EC454=2,DK454,IF(EC454=3,(DK454+DK455),IF(EC454=4,(DK454+DK455+DK456),IF(EC454=5,(DK454+DK455+DK456+DK769),IF(EC454=6,(DK454+DK455+DK456+DK769+DK771),IF(EC454=7,(DK454+DK455+DK456+DK769+DK771+DK772),0))))))</f>
        <v>0</v>
      </c>
      <c r="EE454" s="215" t="n">
        <f aca="false">IF(EC454=8,(DK454+DK455+DK456+DK769+DK771+DK772+DK773),IF(EC454=9,(DK454+DK455+DK456+DK769+DK771+DK772+DK773+DK774),IF(EC454=10,(DK454+DK455+DK456+DK769+DK771+DK772+DK773+DK774+DK775),IF(EC454=11,(DK454+DK455+DK456+DK769+DK771+DK772+DK773+DK774+DK775+DK776),IF(EC454=12,(DK454+DK455+DK456+DK769+DK771+DK772+DK773+DK774+DK775+DK776+DK777),IF(EC454=13,(DK454+DK455+DK456+DK769+DK771+DK772+DK773+DK774+DK775+DK776+DK777+#REF!),0))))))</f>
        <v>0</v>
      </c>
      <c r="EF454" s="215" t="n">
        <f aca="false">IF(EC454=14,SUM(DK454:DK777),IF(EC454=15,SUM(DK454:DK777),IF(EC454=16,SUM(DK454:DK777),IF(EC454=17,SUM(DK454:DK777),IF(EC454=18,SUM(DK454:DK777),IF(EC454=19,SUM(DK454:DK777),0))))))</f>
        <v>0</v>
      </c>
      <c r="EG454" s="216" t="n">
        <f aca="false">ED454+EE454+EF454</f>
        <v>0</v>
      </c>
      <c r="EH454" s="215"/>
      <c r="EI454" s="216"/>
      <c r="EJ454" s="113" t="n">
        <f aca="false">EG454+EI454</f>
        <v>0</v>
      </c>
      <c r="EK454" s="113"/>
      <c r="EL454" s="113"/>
      <c r="EM454" s="113"/>
      <c r="EN454" s="113"/>
    </row>
    <row r="455" s="16" customFormat="true" ht="27" hidden="false" customHeight="true" outlineLevel="0" collapsed="false">
      <c r="B455" s="164" t="str">
        <f aca="false">IF(M455&gt;0,"Wypełnione","")</f>
        <v/>
      </c>
      <c r="C455" s="165" t="str">
        <f aca="false">IF(AU455=1,SUM(AU$11:AU455),"")</f>
        <v/>
      </c>
      <c r="D455" s="166"/>
      <c r="E455" s="167"/>
      <c r="F455" s="168"/>
      <c r="G455" s="169"/>
      <c r="H455" s="170"/>
      <c r="I455" s="168"/>
      <c r="J455" s="169"/>
      <c r="K455" s="170"/>
      <c r="L455" s="171"/>
      <c r="M455" s="172"/>
      <c r="N455" s="173"/>
      <c r="O455" s="173"/>
      <c r="P455" s="174"/>
      <c r="Q455" s="175"/>
      <c r="R455" s="175"/>
      <c r="S455" s="175"/>
      <c r="T455" s="175"/>
      <c r="U455" s="176"/>
      <c r="V455" s="177"/>
      <c r="W455" s="178"/>
      <c r="X455" s="178"/>
      <c r="Y455" s="178"/>
      <c r="Z455" s="178"/>
      <c r="AA455" s="178"/>
      <c r="AB455" s="178"/>
      <c r="AC455" s="178"/>
      <c r="AD455" s="178"/>
      <c r="AE455" s="179"/>
      <c r="AF455" s="180"/>
      <c r="AG455" s="177"/>
      <c r="AH455" s="178"/>
      <c r="AI455" s="181"/>
      <c r="AJ455" s="182"/>
      <c r="AK455" s="169"/>
      <c r="AL455" s="183"/>
      <c r="AM455" s="184"/>
      <c r="AN455" s="184"/>
      <c r="AO455" s="183"/>
      <c r="AP455" s="185"/>
      <c r="AQ455" s="186" t="str">
        <f aca="false">IF(BG455+BJ455&gt;0,"Wpisz miarę.","")</f>
        <v/>
      </c>
      <c r="AR455" s="187" t="n">
        <v>57</v>
      </c>
      <c r="AU455" s="188" t="n">
        <f aca="false">AW455</f>
        <v>0</v>
      </c>
      <c r="AV455" s="189" t="b">
        <f aca="false">ISNONTEXT(D455)</f>
        <v>1</v>
      </c>
      <c r="AW455" s="55" t="n">
        <f aca="false">IF(AV455=TRUE(),0,1)</f>
        <v>0</v>
      </c>
      <c r="AX455" s="190" t="n">
        <f aca="false">IF(D455=0,1,COUNTIF(D$12:D$401,D455))</f>
        <v>1</v>
      </c>
      <c r="AY455" s="191" t="n">
        <f aca="false">IF(AX455&gt;1,1,0)</f>
        <v>0</v>
      </c>
      <c r="BD455" s="193"/>
      <c r="BE455" s="193"/>
      <c r="BG455" s="194" t="n">
        <f aca="false">IF(AND(BH455&gt;0,BI455=0),1,0)</f>
        <v>0</v>
      </c>
      <c r="BH455" s="195" t="n">
        <f aca="false">AE455</f>
        <v>0</v>
      </c>
      <c r="BI455" s="187" t="n">
        <f aca="false">AF455</f>
        <v>0</v>
      </c>
      <c r="BJ455" s="194" t="n">
        <f aca="false">IF(AND(BK455&gt;0,BL455=0),1,0)</f>
        <v>0</v>
      </c>
      <c r="BK455" s="195" t="n">
        <f aca="false">AJ455</f>
        <v>0</v>
      </c>
      <c r="BL455" s="187" t="n">
        <f aca="false">AK455</f>
        <v>0</v>
      </c>
      <c r="BN455" s="196" t="n">
        <f aca="false">IF(P455&gt;0,1,0)</f>
        <v>0</v>
      </c>
      <c r="BO455" s="196" t="n">
        <f aca="false">IF(Q455&gt;0,1,0)</f>
        <v>0</v>
      </c>
      <c r="BP455" s="196" t="n">
        <f aca="false">IF(R455&gt;0,1,0)</f>
        <v>0</v>
      </c>
      <c r="BQ455" s="196" t="n">
        <f aca="false">IF(S455&gt;0,1,0)</f>
        <v>0</v>
      </c>
      <c r="BR455" s="196" t="n">
        <f aca="false">IF(T455&gt;0,1,0)</f>
        <v>0</v>
      </c>
      <c r="BS455" s="196" t="n">
        <f aca="false">IF(U455&gt;0,1,0)</f>
        <v>0</v>
      </c>
      <c r="BT455" s="197" t="n">
        <f aca="false">IF(SUM(BN455:BS455)&lt;=1,0,164)</f>
        <v>0</v>
      </c>
      <c r="CA455" s="27"/>
      <c r="CB455" s="199" t="str">
        <f aca="false">IF(ROUND(EJ455,2)=0,"",ROUND((K455-EJ455),2))</f>
        <v/>
      </c>
      <c r="CC455" s="200" t="str">
        <f aca="false">IF(CB455=0,"OK.",IF(CB455="","","Popraw  ;)"))</f>
        <v/>
      </c>
      <c r="CD455" s="201" t="str">
        <f aca="false">IF(ROWS(AP455:AP456)&gt;2,"Pamiętaj o wpisaniu WYPEŁNIONE do kol. z Filtrem","")</f>
        <v/>
      </c>
      <c r="CE455" s="217"/>
      <c r="CF455" s="218"/>
      <c r="CG455" s="218"/>
      <c r="CH455" s="218"/>
      <c r="CI455" s="220"/>
      <c r="CJ455" s="27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05" t="b">
        <f aca="false">ISNUMBER(D455)</f>
        <v>0</v>
      </c>
      <c r="CV455" s="206" t="b">
        <f aca="false">ISBLANK(D455)</f>
        <v>1</v>
      </c>
      <c r="CW455" s="189" t="b">
        <f aca="false">IF(CU455=CV455,FALSE(),TRUE())</f>
        <v>1</v>
      </c>
      <c r="CX455" s="55" t="n">
        <f aca="false">IF(CW455=TRUE(),0,1)</f>
        <v>0</v>
      </c>
      <c r="CY455" s="17"/>
      <c r="CZ455" s="55" t="n">
        <f aca="false">CX455</f>
        <v>0</v>
      </c>
      <c r="DA455" s="208" t="n">
        <f aca="false">IF(CZ455=0,DA454,CZ455)</f>
        <v>1</v>
      </c>
      <c r="DB455" s="161" t="n">
        <f aca="false">IF(DA455=1,1,IF(DA455=10,10,IF(DA455=20,20,10)))</f>
        <v>1</v>
      </c>
      <c r="DC455" s="222"/>
      <c r="DD455" s="208" t="n">
        <f aca="false">IF(DB455=1,1,0)</f>
        <v>1</v>
      </c>
      <c r="DE455" s="209" t="n">
        <f aca="false">DD455*K455</f>
        <v>0</v>
      </c>
      <c r="DF455" s="209" t="n">
        <f aca="false">DD455*M455</f>
        <v>0</v>
      </c>
      <c r="DG455" s="210"/>
      <c r="DH455" s="43"/>
      <c r="DI455" s="211"/>
      <c r="DJ455" s="112"/>
      <c r="DK455" s="162" t="n">
        <f aca="false">IF(DB455=1,M455,0)</f>
        <v>0</v>
      </c>
      <c r="DL455" s="212" t="n">
        <f aca="false">IF(AND(CZ455=1,DD455=1),2,DD455)</f>
        <v>1</v>
      </c>
      <c r="DM455" s="55" t="n">
        <f aca="false">IF(AND(DL455=2,DL456=2),2,IF(AND(DL455=2,DL456=1),3,DL455))</f>
        <v>1</v>
      </c>
      <c r="DN455" s="55" t="n">
        <f aca="false">IF(DM455=2,2,IF(AND(DM455=3,DM457=1),4,DM455))</f>
        <v>1</v>
      </c>
      <c r="DO455" s="55" t="n">
        <f aca="false">IF(DN455=2,2,IF(AND(DN455=4,DN770=1),5,DN455))</f>
        <v>1</v>
      </c>
      <c r="DP455" s="55" t="n">
        <f aca="false">IF(DO455=2,2,IF(AND(DO455=5,DO772=1),6,DO455))</f>
        <v>1</v>
      </c>
      <c r="DQ455" s="55" t="n">
        <f aca="false">IF(DP455=2,2,IF(AND(DP455=6,DP773=1),7,DP455))</f>
        <v>1</v>
      </c>
      <c r="DR455" s="55" t="n">
        <f aca="false">IF(DQ455=2,2,IF(AND(DQ455=7,DQ774=1),8,DQ455))</f>
        <v>1</v>
      </c>
      <c r="DS455" s="55" t="n">
        <f aca="false">IF(DR455=2,2,IF(AND(DR455=8,DR775=1),9,DR455))</f>
        <v>1</v>
      </c>
      <c r="DT455" s="55" t="n">
        <f aca="false">IF(DS455=2,2,IF(AND(DS455=9,DS776=1),10,DS455))</f>
        <v>1</v>
      </c>
      <c r="DU455" s="55" t="n">
        <f aca="false">IF(DT455=2,2,IF(AND(DT455=10,DT777=1),11,DT455))</f>
        <v>1</v>
      </c>
      <c r="DV455" s="55" t="n">
        <f aca="false">IF(DU455=2,2,IF(AND(DU455=11,DU778=1),12,DU455))</f>
        <v>1</v>
      </c>
      <c r="DW455" s="55" t="n">
        <f aca="false">IF(DV455=2,2,IF(AND(DV455=12,DV779=1),13,DV455))</f>
        <v>1</v>
      </c>
      <c r="DX455" s="55" t="n">
        <f aca="false">IF(DW455=2,2,IF(AND(DW455=13,DW780=1),14,DW455))</f>
        <v>1</v>
      </c>
      <c r="DY455" s="55" t="n">
        <f aca="false">IF(DX455=2,2,IF(AND(DX455=14,DX781=1),15,DX455))</f>
        <v>1</v>
      </c>
      <c r="DZ455" s="55" t="n">
        <f aca="false">IF(DY455=2,2,IF(AND(DY455=15,DY782=1),16,DY455))</f>
        <v>1</v>
      </c>
      <c r="EA455" s="55" t="n">
        <f aca="false">IF(DZ455=2,2,IF(AND(DZ455=16,DZ783=1),17,DZ455))</f>
        <v>1</v>
      </c>
      <c r="EB455" s="55" t="n">
        <f aca="false">IF(EA455=2,2,IF(AND(EA455=17,EA784=1),18,EA455))</f>
        <v>1</v>
      </c>
      <c r="EC455" s="213" t="n">
        <f aca="false">IF(EB455=2,2,IF(AND(EB455=18,EB785=1),19,EB455))</f>
        <v>1</v>
      </c>
      <c r="ED455" s="214" t="n">
        <f aca="false">IF(EC455=2,DK455,IF(EC455=3,(DK455+DK456),IF(EC455=4,(DK455+DK456+DK457),IF(EC455=5,(DK455+DK456+DK457+DK770),IF(EC455=6,(DK455+DK456+DK457+DK770+DK772),IF(EC455=7,(DK455+DK456+DK457+DK770+DK772+DK773),0))))))</f>
        <v>0</v>
      </c>
      <c r="EE455" s="215" t="n">
        <f aca="false">IF(EC455=8,(DK455+DK456+DK457+DK770+DK772+DK773+DK774),IF(EC455=9,(DK455+DK456+DK457+DK770+DK772+DK773+DK774+DK775),IF(EC455=10,(DK455+DK456+DK457+DK770+DK772+DK773+DK774+DK775+DK776),IF(EC455=11,(DK455+DK456+DK457+DK770+DK772+DK773+DK774+DK775+DK776+DK777),IF(EC455=12,(DK455+DK456+DK457+DK770+DK772+DK773+DK774+DK775+DK776+DK777+DK778),IF(EC455=13,(DK455+DK456+DK457+DK770+DK772+DK773+DK774+DK775+DK776+DK777+DK778+#REF!),0))))))</f>
        <v>0</v>
      </c>
      <c r="EF455" s="215" t="n">
        <f aca="false">IF(EC455=14,SUM(DK455:DK778),IF(EC455=15,SUM(DK455:DK778),IF(EC455=16,SUM(DK455:DK778),IF(EC455=17,SUM(DK455:DK778),IF(EC455=18,SUM(DK455:DK778),IF(EC455=19,SUM(DK455:DK778),0))))))</f>
        <v>0</v>
      </c>
      <c r="EG455" s="216" t="n">
        <f aca="false">ED455+EE455+EF455</f>
        <v>0</v>
      </c>
      <c r="EH455" s="215"/>
      <c r="EI455" s="216"/>
      <c r="EJ455" s="113" t="n">
        <f aca="false">EG455+EI455</f>
        <v>0</v>
      </c>
      <c r="EK455" s="113"/>
      <c r="EL455" s="113"/>
      <c r="EM455" s="113"/>
      <c r="EN455" s="113"/>
    </row>
    <row r="456" s="16" customFormat="true" ht="27" hidden="false" customHeight="true" outlineLevel="0" collapsed="false">
      <c r="B456" s="164" t="str">
        <f aca="false">IF(M456&gt;0,"Wypełnione","")</f>
        <v/>
      </c>
      <c r="C456" s="165" t="str">
        <f aca="false">IF(AU456=1,SUM(AU$11:AU456),"")</f>
        <v/>
      </c>
      <c r="D456" s="166"/>
      <c r="E456" s="167"/>
      <c r="F456" s="168"/>
      <c r="G456" s="169"/>
      <c r="H456" s="170"/>
      <c r="I456" s="168"/>
      <c r="J456" s="169"/>
      <c r="K456" s="170"/>
      <c r="L456" s="171"/>
      <c r="M456" s="172"/>
      <c r="N456" s="173"/>
      <c r="O456" s="173"/>
      <c r="P456" s="174"/>
      <c r="Q456" s="175"/>
      <c r="R456" s="175"/>
      <c r="S456" s="175"/>
      <c r="T456" s="175"/>
      <c r="U456" s="176"/>
      <c r="V456" s="177"/>
      <c r="W456" s="178"/>
      <c r="X456" s="178"/>
      <c r="Y456" s="178"/>
      <c r="Z456" s="178"/>
      <c r="AA456" s="178"/>
      <c r="AB456" s="178"/>
      <c r="AC456" s="178"/>
      <c r="AD456" s="178"/>
      <c r="AE456" s="179"/>
      <c r="AF456" s="180"/>
      <c r="AG456" s="177"/>
      <c r="AH456" s="178"/>
      <c r="AI456" s="181"/>
      <c r="AJ456" s="182"/>
      <c r="AK456" s="169"/>
      <c r="AL456" s="183"/>
      <c r="AM456" s="184"/>
      <c r="AN456" s="184"/>
      <c r="AO456" s="183"/>
      <c r="AP456" s="185"/>
      <c r="AQ456" s="186" t="str">
        <f aca="false">IF(BG456+BJ456&gt;0,"Wpisz miarę.","")</f>
        <v/>
      </c>
      <c r="AR456" s="187" t="n">
        <v>58</v>
      </c>
      <c r="AU456" s="188" t="n">
        <f aca="false">AW456</f>
        <v>0</v>
      </c>
      <c r="AV456" s="189" t="b">
        <f aca="false">ISNONTEXT(D456)</f>
        <v>1</v>
      </c>
      <c r="AW456" s="55" t="n">
        <f aca="false">IF(AV456=TRUE(),0,1)</f>
        <v>0</v>
      </c>
      <c r="AX456" s="190" t="n">
        <f aca="false">IF(D456=0,1,COUNTIF(D$12:D$401,D456))</f>
        <v>1</v>
      </c>
      <c r="AY456" s="191" t="n">
        <f aca="false">IF(AX456&gt;1,1,0)</f>
        <v>0</v>
      </c>
      <c r="BD456" s="193"/>
      <c r="BE456" s="193"/>
      <c r="BG456" s="194" t="n">
        <f aca="false">IF(AND(BH456&gt;0,BI456=0),1,0)</f>
        <v>0</v>
      </c>
      <c r="BH456" s="195" t="n">
        <f aca="false">AE456</f>
        <v>0</v>
      </c>
      <c r="BI456" s="187" t="n">
        <f aca="false">AF456</f>
        <v>0</v>
      </c>
      <c r="BJ456" s="194" t="n">
        <f aca="false">IF(AND(BK456&gt;0,BL456=0),1,0)</f>
        <v>0</v>
      </c>
      <c r="BK456" s="195" t="n">
        <f aca="false">AJ456</f>
        <v>0</v>
      </c>
      <c r="BL456" s="187" t="n">
        <f aca="false">AK456</f>
        <v>0</v>
      </c>
      <c r="BN456" s="196" t="n">
        <f aca="false">IF(P456&gt;0,1,0)</f>
        <v>0</v>
      </c>
      <c r="BO456" s="196" t="n">
        <f aca="false">IF(Q456&gt;0,1,0)</f>
        <v>0</v>
      </c>
      <c r="BP456" s="196" t="n">
        <f aca="false">IF(R456&gt;0,1,0)</f>
        <v>0</v>
      </c>
      <c r="BQ456" s="196" t="n">
        <f aca="false">IF(S456&gt;0,1,0)</f>
        <v>0</v>
      </c>
      <c r="BR456" s="196" t="n">
        <f aca="false">IF(T456&gt;0,1,0)</f>
        <v>0</v>
      </c>
      <c r="BS456" s="196" t="n">
        <f aca="false">IF(U456&gt;0,1,0)</f>
        <v>0</v>
      </c>
      <c r="BT456" s="197" t="n">
        <f aca="false">IF(SUM(BN456:BS456)&lt;=1,0,164)</f>
        <v>0</v>
      </c>
      <c r="CA456" s="27"/>
      <c r="CB456" s="199" t="str">
        <f aca="false">IF(ROUND(EJ456,2)=0,"",ROUND((K456-EJ456),2))</f>
        <v/>
      </c>
      <c r="CC456" s="200" t="str">
        <f aca="false">IF(CB456=0,"OK.",IF(CB456="","","Popraw  ;)"))</f>
        <v/>
      </c>
      <c r="CD456" s="201" t="str">
        <f aca="false">IF(ROWS(AP456:AP457)&gt;2,"Pamiętaj o wpisaniu WYPEŁNIONE do kol. z Filtrem","")</f>
        <v/>
      </c>
      <c r="CE456" s="217"/>
      <c r="CF456" s="218"/>
      <c r="CG456" s="218"/>
      <c r="CH456" s="218"/>
      <c r="CI456" s="220"/>
      <c r="CJ456" s="27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05" t="b">
        <f aca="false">ISNUMBER(D456)</f>
        <v>0</v>
      </c>
      <c r="CV456" s="206" t="b">
        <f aca="false">ISBLANK(D456)</f>
        <v>1</v>
      </c>
      <c r="CW456" s="189" t="b">
        <f aca="false">IF(CU456=CV456,FALSE(),TRUE())</f>
        <v>1</v>
      </c>
      <c r="CX456" s="55" t="n">
        <f aca="false">IF(CW456=TRUE(),0,1)</f>
        <v>0</v>
      </c>
      <c r="CY456" s="17"/>
      <c r="CZ456" s="55" t="n">
        <f aca="false">CX456</f>
        <v>0</v>
      </c>
      <c r="DA456" s="208" t="n">
        <f aca="false">IF(CZ456=0,DA455,CZ456)</f>
        <v>1</v>
      </c>
      <c r="DB456" s="161" t="n">
        <f aca="false">IF(DA456=1,1,IF(DA456=10,10,IF(DA456=20,20,10)))</f>
        <v>1</v>
      </c>
      <c r="DC456" s="222"/>
      <c r="DD456" s="208" t="n">
        <f aca="false">IF(DB456=1,1,0)</f>
        <v>1</v>
      </c>
      <c r="DE456" s="209" t="n">
        <f aca="false">DD456*K456</f>
        <v>0</v>
      </c>
      <c r="DF456" s="209" t="n">
        <f aca="false">DD456*M456</f>
        <v>0</v>
      </c>
      <c r="DG456" s="210"/>
      <c r="DH456" s="43"/>
      <c r="DI456" s="211"/>
      <c r="DJ456" s="112"/>
      <c r="DK456" s="162" t="n">
        <f aca="false">IF(DB456=1,M456,0)</f>
        <v>0</v>
      </c>
      <c r="DL456" s="212" t="n">
        <f aca="false">IF(AND(CZ456=1,DD456=1),2,DD456)</f>
        <v>1</v>
      </c>
      <c r="DM456" s="55" t="n">
        <f aca="false">IF(AND(DL456=2,DL457=2),2,IF(AND(DL456=2,DL457=1),3,DL456))</f>
        <v>1</v>
      </c>
      <c r="DN456" s="55" t="n">
        <f aca="false">IF(DM456=2,2,IF(AND(DM456=3,DM458=1),4,DM456))</f>
        <v>1</v>
      </c>
      <c r="DO456" s="55" t="n">
        <f aca="false">IF(DN456=2,2,IF(AND(DN456=4,DN771=1),5,DN456))</f>
        <v>1</v>
      </c>
      <c r="DP456" s="55" t="n">
        <f aca="false">IF(DO456=2,2,IF(AND(DO456=5,DO773=1),6,DO456))</f>
        <v>1</v>
      </c>
      <c r="DQ456" s="55" t="n">
        <f aca="false">IF(DP456=2,2,IF(AND(DP456=6,DP774=1),7,DP456))</f>
        <v>1</v>
      </c>
      <c r="DR456" s="55" t="n">
        <f aca="false">IF(DQ456=2,2,IF(AND(DQ456=7,DQ775=1),8,DQ456))</f>
        <v>1</v>
      </c>
      <c r="DS456" s="55" t="n">
        <f aca="false">IF(DR456=2,2,IF(AND(DR456=8,DR776=1),9,DR456))</f>
        <v>1</v>
      </c>
      <c r="DT456" s="55" t="n">
        <f aca="false">IF(DS456=2,2,IF(AND(DS456=9,DS777=1),10,DS456))</f>
        <v>1</v>
      </c>
      <c r="DU456" s="55" t="n">
        <f aca="false">IF(DT456=2,2,IF(AND(DT456=10,DT778=1),11,DT456))</f>
        <v>1</v>
      </c>
      <c r="DV456" s="55" t="n">
        <f aca="false">IF(DU456=2,2,IF(AND(DU456=11,DU779=1),12,DU456))</f>
        <v>1</v>
      </c>
      <c r="DW456" s="55" t="n">
        <f aca="false">IF(DV456=2,2,IF(AND(DV456=12,DV780=1),13,DV456))</f>
        <v>1</v>
      </c>
      <c r="DX456" s="55" t="n">
        <f aca="false">IF(DW456=2,2,IF(AND(DW456=13,DW781=1),14,DW456))</f>
        <v>1</v>
      </c>
      <c r="DY456" s="55" t="n">
        <f aca="false">IF(DX456=2,2,IF(AND(DX456=14,DX782=1),15,DX456))</f>
        <v>1</v>
      </c>
      <c r="DZ456" s="55" t="n">
        <f aca="false">IF(DY456=2,2,IF(AND(DY456=15,DY783=1),16,DY456))</f>
        <v>1</v>
      </c>
      <c r="EA456" s="55" t="n">
        <f aca="false">IF(DZ456=2,2,IF(AND(DZ456=16,DZ784=1),17,DZ456))</f>
        <v>1</v>
      </c>
      <c r="EB456" s="55" t="n">
        <f aca="false">IF(EA456=2,2,IF(AND(EA456=17,EA785=1),18,EA456))</f>
        <v>1</v>
      </c>
      <c r="EC456" s="213" t="n">
        <f aca="false">IF(EB456=2,2,IF(AND(EB456=18,EB786=1),19,EB456))</f>
        <v>1</v>
      </c>
      <c r="ED456" s="214" t="n">
        <f aca="false">IF(EC456=2,DK456,IF(EC456=3,(DK456+DK457),IF(EC456=4,(DK456+DK457+DK458),IF(EC456=5,(DK456+DK457+DK458+DK771),IF(EC456=6,(DK456+DK457+DK458+DK771+DK773),IF(EC456=7,(DK456+DK457+DK458+DK771+DK773+DK774),0))))))</f>
        <v>0</v>
      </c>
      <c r="EE456" s="215" t="n">
        <f aca="false">IF(EC456=8,(DK456+DK457+DK458+DK771+DK773+DK774+DK775),IF(EC456=9,(DK456+DK457+DK458+DK771+DK773+DK774+DK775+DK776),IF(EC456=10,(DK456+DK457+DK458+DK771+DK773+DK774+DK775+DK776+DK777),IF(EC456=11,(DK456+DK457+DK458+DK771+DK773+DK774+DK775+DK776+DK777+DK778),IF(EC456=12,(DK456+DK457+DK458+DK771+DK773+DK774+DK775+DK776+DK777+DK778+DK779),IF(EC456=13,(DK456+DK457+DK458+DK771+DK773+DK774+DK775+DK776+DK777+DK778+DK779+#REF!),0))))))</f>
        <v>0</v>
      </c>
      <c r="EF456" s="215" t="n">
        <f aca="false">IF(EC456=14,SUM(DK456:DK779),IF(EC456=15,SUM(DK456:DK779),IF(EC456=16,SUM(DK456:DK779),IF(EC456=17,SUM(DK456:DK779),IF(EC456=18,SUM(DK456:DK779),IF(EC456=19,SUM(DK456:DK779),0))))))</f>
        <v>0</v>
      </c>
      <c r="EG456" s="216" t="n">
        <f aca="false">ED456+EE456+EF456</f>
        <v>0</v>
      </c>
      <c r="EH456" s="215"/>
      <c r="EI456" s="216"/>
      <c r="EJ456" s="113" t="n">
        <f aca="false">EG456+EI456</f>
        <v>0</v>
      </c>
      <c r="EK456" s="113"/>
      <c r="EL456" s="113"/>
      <c r="EM456" s="113"/>
      <c r="EN456" s="113"/>
    </row>
    <row r="457" s="16" customFormat="true" ht="27" hidden="false" customHeight="true" outlineLevel="0" collapsed="false">
      <c r="B457" s="164" t="str">
        <f aca="false">IF(M457&gt;0,"Wypełnione","")</f>
        <v/>
      </c>
      <c r="C457" s="165" t="str">
        <f aca="false">IF(AU457=1,SUM(AU$11:AU457),"")</f>
        <v/>
      </c>
      <c r="D457" s="166"/>
      <c r="E457" s="167"/>
      <c r="F457" s="168"/>
      <c r="G457" s="169"/>
      <c r="H457" s="170"/>
      <c r="I457" s="168"/>
      <c r="J457" s="169"/>
      <c r="K457" s="170"/>
      <c r="L457" s="171"/>
      <c r="M457" s="172"/>
      <c r="N457" s="173"/>
      <c r="O457" s="173"/>
      <c r="P457" s="174"/>
      <c r="Q457" s="175"/>
      <c r="R457" s="175"/>
      <c r="S457" s="175"/>
      <c r="T457" s="175"/>
      <c r="U457" s="176"/>
      <c r="V457" s="177"/>
      <c r="W457" s="178"/>
      <c r="X457" s="178"/>
      <c r="Y457" s="178"/>
      <c r="Z457" s="178"/>
      <c r="AA457" s="178"/>
      <c r="AB457" s="178"/>
      <c r="AC457" s="178"/>
      <c r="AD457" s="178"/>
      <c r="AE457" s="179"/>
      <c r="AF457" s="180"/>
      <c r="AG457" s="177"/>
      <c r="AH457" s="178"/>
      <c r="AI457" s="181"/>
      <c r="AJ457" s="182"/>
      <c r="AK457" s="169"/>
      <c r="AL457" s="183"/>
      <c r="AM457" s="184"/>
      <c r="AN457" s="184"/>
      <c r="AO457" s="183"/>
      <c r="AP457" s="185"/>
      <c r="AQ457" s="186" t="str">
        <f aca="false">IF(BG457+BJ457&gt;0,"Wpisz miarę.","")</f>
        <v/>
      </c>
      <c r="AR457" s="187" t="n">
        <v>59</v>
      </c>
      <c r="AU457" s="188" t="n">
        <f aca="false">AW457</f>
        <v>0</v>
      </c>
      <c r="AV457" s="189" t="b">
        <f aca="false">ISNONTEXT(D457)</f>
        <v>1</v>
      </c>
      <c r="AW457" s="55" t="n">
        <f aca="false">IF(AV457=TRUE(),0,1)</f>
        <v>0</v>
      </c>
      <c r="AX457" s="190" t="n">
        <f aca="false">IF(D457=0,1,COUNTIF(D$12:D$401,D457))</f>
        <v>1</v>
      </c>
      <c r="AY457" s="191" t="n">
        <f aca="false">IF(AX457&gt;1,1,0)</f>
        <v>0</v>
      </c>
      <c r="BD457" s="193"/>
      <c r="BE457" s="193"/>
      <c r="BG457" s="194" t="n">
        <f aca="false">IF(AND(BH457&gt;0,BI457=0),1,0)</f>
        <v>0</v>
      </c>
      <c r="BH457" s="195" t="n">
        <f aca="false">AE457</f>
        <v>0</v>
      </c>
      <c r="BI457" s="187" t="n">
        <f aca="false">AF457</f>
        <v>0</v>
      </c>
      <c r="BJ457" s="194" t="n">
        <f aca="false">IF(AND(BK457&gt;0,BL457=0),1,0)</f>
        <v>0</v>
      </c>
      <c r="BK457" s="195" t="n">
        <f aca="false">AJ457</f>
        <v>0</v>
      </c>
      <c r="BL457" s="187" t="n">
        <f aca="false">AK457</f>
        <v>0</v>
      </c>
      <c r="BN457" s="196" t="n">
        <f aca="false">IF(P457&gt;0,1,0)</f>
        <v>0</v>
      </c>
      <c r="BO457" s="196" t="n">
        <f aca="false">IF(Q457&gt;0,1,0)</f>
        <v>0</v>
      </c>
      <c r="BP457" s="196" t="n">
        <f aca="false">IF(R457&gt;0,1,0)</f>
        <v>0</v>
      </c>
      <c r="BQ457" s="196" t="n">
        <f aca="false">IF(S457&gt;0,1,0)</f>
        <v>0</v>
      </c>
      <c r="BR457" s="196" t="n">
        <f aca="false">IF(T457&gt;0,1,0)</f>
        <v>0</v>
      </c>
      <c r="BS457" s="196" t="n">
        <f aca="false">IF(U457&gt;0,1,0)</f>
        <v>0</v>
      </c>
      <c r="BT457" s="197" t="n">
        <f aca="false">IF(SUM(BN457:BS457)&lt;=1,0,164)</f>
        <v>0</v>
      </c>
      <c r="CA457" s="27"/>
      <c r="CB457" s="199" t="str">
        <f aca="false">IF(ROUND(EJ457,2)=0,"",ROUND((K457-EJ457),2))</f>
        <v/>
      </c>
      <c r="CC457" s="200" t="str">
        <f aca="false">IF(CB457=0,"OK.",IF(CB457="","","Popraw  ;)"))</f>
        <v/>
      </c>
      <c r="CD457" s="201" t="str">
        <f aca="false">IF(ROWS(AP457:AP458)&gt;2,"Pamiętaj o wpisaniu WYPEŁNIONE do kol. z Filtrem","")</f>
        <v/>
      </c>
      <c r="CE457" s="217"/>
      <c r="CF457" s="218"/>
      <c r="CG457" s="218"/>
      <c r="CH457" s="218"/>
      <c r="CI457" s="220"/>
      <c r="CJ457" s="27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05" t="b">
        <f aca="false">ISNUMBER(D457)</f>
        <v>0</v>
      </c>
      <c r="CV457" s="206" t="b">
        <f aca="false">ISBLANK(D457)</f>
        <v>1</v>
      </c>
      <c r="CW457" s="189" t="b">
        <f aca="false">IF(CU457=CV457,FALSE(),TRUE())</f>
        <v>1</v>
      </c>
      <c r="CX457" s="55" t="n">
        <f aca="false">IF(CW457=TRUE(),0,1)</f>
        <v>0</v>
      </c>
      <c r="CY457" s="17"/>
      <c r="CZ457" s="55" t="n">
        <f aca="false">CX457</f>
        <v>0</v>
      </c>
      <c r="DA457" s="208" t="n">
        <f aca="false">IF(CZ457=0,DA456,CZ457)</f>
        <v>1</v>
      </c>
      <c r="DB457" s="161" t="n">
        <f aca="false">IF(DA457=1,1,IF(DA457=10,10,IF(DA457=20,20,10)))</f>
        <v>1</v>
      </c>
      <c r="DC457" s="222"/>
      <c r="DD457" s="208" t="n">
        <f aca="false">IF(DB457=1,1,0)</f>
        <v>1</v>
      </c>
      <c r="DE457" s="209" t="n">
        <f aca="false">DD457*K457</f>
        <v>0</v>
      </c>
      <c r="DF457" s="209" t="n">
        <f aca="false">DD457*M457</f>
        <v>0</v>
      </c>
      <c r="DG457" s="210"/>
      <c r="DH457" s="43"/>
      <c r="DI457" s="211"/>
      <c r="DJ457" s="112"/>
      <c r="DK457" s="162" t="n">
        <f aca="false">IF(DB457=1,M457,0)</f>
        <v>0</v>
      </c>
      <c r="DL457" s="212" t="n">
        <f aca="false">IF(AND(CZ457=1,DD457=1),2,DD457)</f>
        <v>1</v>
      </c>
      <c r="DM457" s="55" t="n">
        <f aca="false">IF(AND(DL457=2,DL458=2),2,IF(AND(DL457=2,DL458=1),3,DL457))</f>
        <v>1</v>
      </c>
      <c r="DN457" s="55" t="n">
        <f aca="false">IF(DM457=2,2,IF(AND(DM457=3,DM459=1),4,DM457))</f>
        <v>1</v>
      </c>
      <c r="DO457" s="55" t="n">
        <f aca="false">IF(DN457=2,2,IF(AND(DN457=4,DN772=1),5,DN457))</f>
        <v>1</v>
      </c>
      <c r="DP457" s="55" t="n">
        <f aca="false">IF(DO457=2,2,IF(AND(DO457=5,DO774=1),6,DO457))</f>
        <v>1</v>
      </c>
      <c r="DQ457" s="55" t="n">
        <f aca="false">IF(DP457=2,2,IF(AND(DP457=6,DP775=1),7,DP457))</f>
        <v>1</v>
      </c>
      <c r="DR457" s="55" t="n">
        <f aca="false">IF(DQ457=2,2,IF(AND(DQ457=7,DQ776=1),8,DQ457))</f>
        <v>1</v>
      </c>
      <c r="DS457" s="55" t="n">
        <f aca="false">IF(DR457=2,2,IF(AND(DR457=8,DR777=1),9,DR457))</f>
        <v>1</v>
      </c>
      <c r="DT457" s="55" t="n">
        <f aca="false">IF(DS457=2,2,IF(AND(DS457=9,DS778=1),10,DS457))</f>
        <v>1</v>
      </c>
      <c r="DU457" s="55" t="n">
        <f aca="false">IF(DT457=2,2,IF(AND(DT457=10,DT779=1),11,DT457))</f>
        <v>1</v>
      </c>
      <c r="DV457" s="55" t="n">
        <f aca="false">IF(DU457=2,2,IF(AND(DU457=11,DU780=1),12,DU457))</f>
        <v>1</v>
      </c>
      <c r="DW457" s="55" t="n">
        <f aca="false">IF(DV457=2,2,IF(AND(DV457=12,DV781=1),13,DV457))</f>
        <v>1</v>
      </c>
      <c r="DX457" s="55" t="n">
        <f aca="false">IF(DW457=2,2,IF(AND(DW457=13,DW782=1),14,DW457))</f>
        <v>1</v>
      </c>
      <c r="DY457" s="55" t="n">
        <f aca="false">IF(DX457=2,2,IF(AND(DX457=14,DX783=1),15,DX457))</f>
        <v>1</v>
      </c>
      <c r="DZ457" s="55" t="n">
        <f aca="false">IF(DY457=2,2,IF(AND(DY457=15,DY784=1),16,DY457))</f>
        <v>1</v>
      </c>
      <c r="EA457" s="55" t="n">
        <f aca="false">IF(DZ457=2,2,IF(AND(DZ457=16,DZ785=1),17,DZ457))</f>
        <v>1</v>
      </c>
      <c r="EB457" s="55" t="n">
        <f aca="false">IF(EA457=2,2,IF(AND(EA457=17,EA786=1),18,EA457))</f>
        <v>1</v>
      </c>
      <c r="EC457" s="213" t="n">
        <f aca="false">IF(EB457=2,2,IF(AND(EB457=18,EB787=1),19,EB457))</f>
        <v>1</v>
      </c>
      <c r="ED457" s="214" t="n">
        <f aca="false">IF(EC457=2,DK457,IF(EC457=3,(DK457+DK458),IF(EC457=4,(DK457+DK458+DK459),IF(EC457=5,(DK457+DK458+DK459+DK772),IF(EC457=6,(DK457+DK458+DK459+DK772+DK774),IF(EC457=7,(DK457+DK458+DK459+DK772+DK774+DK775),0))))))</f>
        <v>0</v>
      </c>
      <c r="EE457" s="215" t="n">
        <f aca="false">IF(EC457=8,(DK457+DK458+DK459+DK772+DK774+DK775+DK776),IF(EC457=9,(DK457+DK458+DK459+DK772+DK774+DK775+DK776+DK777),IF(EC457=10,(DK457+DK458+DK459+DK772+DK774+DK775+DK776+DK777+DK778),IF(EC457=11,(DK457+DK458+DK459+DK772+DK774+DK775+DK776+DK777+DK778+DK779),IF(EC457=12,(DK457+DK458+DK459+DK772+DK774+DK775+DK776+DK777+DK778+DK779+DK780),IF(EC457=13,(DK457+DK458+DK459+DK772+DK774+DK775+DK776+DK777+DK778+DK779+DK780+#REF!),0))))))</f>
        <v>0</v>
      </c>
      <c r="EF457" s="215" t="n">
        <f aca="false">IF(EC457=14,SUM(DK457:DK780),IF(EC457=15,SUM(DK457:DK780),IF(EC457=16,SUM(DK457:DK780),IF(EC457=17,SUM(DK457:DK780),IF(EC457=18,SUM(DK457:DK780),IF(EC457=19,SUM(DK457:DK780),0))))))</f>
        <v>0</v>
      </c>
      <c r="EG457" s="216" t="n">
        <f aca="false">ED457+EE457+EF457</f>
        <v>0</v>
      </c>
      <c r="EH457" s="215"/>
      <c r="EI457" s="216"/>
      <c r="EJ457" s="113" t="n">
        <f aca="false">EG457+EI457</f>
        <v>0</v>
      </c>
      <c r="EK457" s="113"/>
      <c r="EL457" s="113"/>
      <c r="EM457" s="113"/>
      <c r="EN457" s="113"/>
    </row>
    <row r="458" s="16" customFormat="true" ht="27" hidden="false" customHeight="true" outlineLevel="0" collapsed="false">
      <c r="B458" s="164" t="str">
        <f aca="false">IF(M458&gt;0,"Wypełnione","")</f>
        <v/>
      </c>
      <c r="C458" s="165" t="str">
        <f aca="false">IF(AU458=1,SUM(AU$11:AU458),"")</f>
        <v/>
      </c>
      <c r="D458" s="166"/>
      <c r="E458" s="167"/>
      <c r="F458" s="168"/>
      <c r="G458" s="169"/>
      <c r="H458" s="170"/>
      <c r="I458" s="168"/>
      <c r="J458" s="169"/>
      <c r="K458" s="170"/>
      <c r="L458" s="171"/>
      <c r="M458" s="172"/>
      <c r="N458" s="173"/>
      <c r="O458" s="173"/>
      <c r="P458" s="174"/>
      <c r="Q458" s="175"/>
      <c r="R458" s="175"/>
      <c r="S458" s="175"/>
      <c r="T458" s="175"/>
      <c r="U458" s="176"/>
      <c r="V458" s="177"/>
      <c r="W458" s="178"/>
      <c r="X458" s="178"/>
      <c r="Y458" s="178"/>
      <c r="Z458" s="178"/>
      <c r="AA458" s="178"/>
      <c r="AB458" s="178"/>
      <c r="AC458" s="178"/>
      <c r="AD458" s="178"/>
      <c r="AE458" s="179"/>
      <c r="AF458" s="180"/>
      <c r="AG458" s="177"/>
      <c r="AH458" s="178"/>
      <c r="AI458" s="181"/>
      <c r="AJ458" s="182"/>
      <c r="AK458" s="169"/>
      <c r="AL458" s="183"/>
      <c r="AM458" s="184"/>
      <c r="AN458" s="184"/>
      <c r="AO458" s="183"/>
      <c r="AP458" s="185"/>
      <c r="AQ458" s="186" t="str">
        <f aca="false">IF(BG458+BJ458&gt;0,"Wpisz miarę.","")</f>
        <v/>
      </c>
      <c r="AR458" s="187" t="n">
        <v>60</v>
      </c>
      <c r="AU458" s="188" t="n">
        <f aca="false">AW458</f>
        <v>0</v>
      </c>
      <c r="AV458" s="189" t="b">
        <f aca="false">ISNONTEXT(D458)</f>
        <v>1</v>
      </c>
      <c r="AW458" s="55" t="n">
        <f aca="false">IF(AV458=TRUE(),0,1)</f>
        <v>0</v>
      </c>
      <c r="AX458" s="190" t="n">
        <f aca="false">IF(D458=0,1,COUNTIF(D$12:D$401,D458))</f>
        <v>1</v>
      </c>
      <c r="AY458" s="191" t="n">
        <f aca="false">IF(AX458&gt;1,1,0)</f>
        <v>0</v>
      </c>
      <c r="BD458" s="193"/>
      <c r="BE458" s="193"/>
      <c r="BG458" s="194" t="n">
        <f aca="false">IF(AND(BH458&gt;0,BI458=0),1,0)</f>
        <v>0</v>
      </c>
      <c r="BH458" s="195" t="n">
        <f aca="false">AE458</f>
        <v>0</v>
      </c>
      <c r="BI458" s="187" t="n">
        <f aca="false">AF458</f>
        <v>0</v>
      </c>
      <c r="BJ458" s="194" t="n">
        <f aca="false">IF(AND(BK458&gt;0,BL458=0),1,0)</f>
        <v>0</v>
      </c>
      <c r="BK458" s="195" t="n">
        <f aca="false">AJ458</f>
        <v>0</v>
      </c>
      <c r="BL458" s="187" t="n">
        <f aca="false">AK458</f>
        <v>0</v>
      </c>
      <c r="BN458" s="196" t="n">
        <f aca="false">IF(P458&gt;0,1,0)</f>
        <v>0</v>
      </c>
      <c r="BO458" s="196" t="n">
        <f aca="false">IF(Q458&gt;0,1,0)</f>
        <v>0</v>
      </c>
      <c r="BP458" s="196" t="n">
        <f aca="false">IF(R458&gt;0,1,0)</f>
        <v>0</v>
      </c>
      <c r="BQ458" s="196" t="n">
        <f aca="false">IF(S458&gt;0,1,0)</f>
        <v>0</v>
      </c>
      <c r="BR458" s="196" t="n">
        <f aca="false">IF(T458&gt;0,1,0)</f>
        <v>0</v>
      </c>
      <c r="BS458" s="196" t="n">
        <f aca="false">IF(U458&gt;0,1,0)</f>
        <v>0</v>
      </c>
      <c r="BT458" s="197" t="n">
        <f aca="false">IF(SUM(BN458:BS458)&lt;=1,0,164)</f>
        <v>0</v>
      </c>
      <c r="CA458" s="27"/>
      <c r="CB458" s="199" t="str">
        <f aca="false">IF(ROUND(EJ458,2)=0,"",ROUND((K458-EJ458),2))</f>
        <v/>
      </c>
      <c r="CC458" s="200" t="str">
        <f aca="false">IF(CB458=0,"OK.",IF(CB458="","","Popraw  ;)"))</f>
        <v/>
      </c>
      <c r="CD458" s="201" t="str">
        <f aca="false">IF(ROWS(AP458:AP459)&gt;2,"Pamiętaj o wpisaniu WYPEŁNIONE do kol. z Filtrem","")</f>
        <v/>
      </c>
      <c r="CE458" s="217"/>
      <c r="CF458" s="218"/>
      <c r="CG458" s="218"/>
      <c r="CH458" s="218"/>
      <c r="CI458" s="220"/>
      <c r="CJ458" s="27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05" t="b">
        <f aca="false">ISNUMBER(D458)</f>
        <v>0</v>
      </c>
      <c r="CV458" s="206" t="b">
        <f aca="false">ISBLANK(D458)</f>
        <v>1</v>
      </c>
      <c r="CW458" s="189" t="b">
        <f aca="false">IF(CU458=CV458,FALSE(),TRUE())</f>
        <v>1</v>
      </c>
      <c r="CX458" s="55" t="n">
        <f aca="false">IF(CW458=TRUE(),0,1)</f>
        <v>0</v>
      </c>
      <c r="CY458" s="17"/>
      <c r="CZ458" s="55" t="n">
        <f aca="false">CX458</f>
        <v>0</v>
      </c>
      <c r="DA458" s="208" t="n">
        <f aca="false">IF(CZ458=0,DA457,CZ458)</f>
        <v>1</v>
      </c>
      <c r="DB458" s="161" t="n">
        <f aca="false">IF(DA458=1,1,IF(DA458=10,10,IF(DA458=20,20,10)))</f>
        <v>1</v>
      </c>
      <c r="DC458" s="222"/>
      <c r="DD458" s="208" t="n">
        <f aca="false">IF(DB458=1,1,0)</f>
        <v>1</v>
      </c>
      <c r="DE458" s="209" t="n">
        <f aca="false">DD458*K458</f>
        <v>0</v>
      </c>
      <c r="DF458" s="209" t="n">
        <f aca="false">DD458*M458</f>
        <v>0</v>
      </c>
      <c r="DG458" s="210"/>
      <c r="DH458" s="43"/>
      <c r="DI458" s="211"/>
      <c r="DJ458" s="112"/>
      <c r="DK458" s="162" t="n">
        <f aca="false">IF(DB458=1,M458,0)</f>
        <v>0</v>
      </c>
      <c r="DL458" s="212" t="n">
        <f aca="false">IF(AND(CZ458=1,DD458=1),2,DD458)</f>
        <v>1</v>
      </c>
      <c r="DM458" s="55" t="n">
        <f aca="false">IF(AND(DL458=2,DL459=2),2,IF(AND(DL458=2,DL459=1),3,DL458))</f>
        <v>1</v>
      </c>
      <c r="DN458" s="55" t="n">
        <f aca="false">IF(DM458=2,2,IF(AND(DM458=3,DM460=1),4,DM458))</f>
        <v>1</v>
      </c>
      <c r="DO458" s="55" t="n">
        <f aca="false">IF(DN458=2,2,IF(AND(DN458=4,DN773=1),5,DN458))</f>
        <v>1</v>
      </c>
      <c r="DP458" s="55" t="n">
        <f aca="false">IF(DO458=2,2,IF(AND(DO458=5,DO775=1),6,DO458))</f>
        <v>1</v>
      </c>
      <c r="DQ458" s="55" t="n">
        <f aca="false">IF(DP458=2,2,IF(AND(DP458=6,DP776=1),7,DP458))</f>
        <v>1</v>
      </c>
      <c r="DR458" s="55" t="n">
        <f aca="false">IF(DQ458=2,2,IF(AND(DQ458=7,DQ777=1),8,DQ458))</f>
        <v>1</v>
      </c>
      <c r="DS458" s="55" t="n">
        <f aca="false">IF(DR458=2,2,IF(AND(DR458=8,DR778=1),9,DR458))</f>
        <v>1</v>
      </c>
      <c r="DT458" s="55" t="n">
        <f aca="false">IF(DS458=2,2,IF(AND(DS458=9,DS779=1),10,DS458))</f>
        <v>1</v>
      </c>
      <c r="DU458" s="55" t="n">
        <f aca="false">IF(DT458=2,2,IF(AND(DT458=10,DT780=1),11,DT458))</f>
        <v>1</v>
      </c>
      <c r="DV458" s="55" t="n">
        <f aca="false">IF(DU458=2,2,IF(AND(DU458=11,DU781=1),12,DU458))</f>
        <v>1</v>
      </c>
      <c r="DW458" s="55" t="n">
        <f aca="false">IF(DV458=2,2,IF(AND(DV458=12,DV782=1),13,DV458))</f>
        <v>1</v>
      </c>
      <c r="DX458" s="55" t="n">
        <f aca="false">IF(DW458=2,2,IF(AND(DW458=13,DW783=1),14,DW458))</f>
        <v>1</v>
      </c>
      <c r="DY458" s="55" t="n">
        <f aca="false">IF(DX458=2,2,IF(AND(DX458=14,DX784=1),15,DX458))</f>
        <v>1</v>
      </c>
      <c r="DZ458" s="55" t="n">
        <f aca="false">IF(DY458=2,2,IF(AND(DY458=15,DY785=1),16,DY458))</f>
        <v>1</v>
      </c>
      <c r="EA458" s="55" t="n">
        <f aca="false">IF(DZ458=2,2,IF(AND(DZ458=16,DZ786=1),17,DZ458))</f>
        <v>1</v>
      </c>
      <c r="EB458" s="55" t="n">
        <f aca="false">IF(EA458=2,2,IF(AND(EA458=17,EA787=1),18,EA458))</f>
        <v>1</v>
      </c>
      <c r="EC458" s="213" t="n">
        <f aca="false">IF(EB458=2,2,IF(AND(EB458=18,EB788=1),19,EB458))</f>
        <v>1</v>
      </c>
      <c r="ED458" s="214" t="n">
        <f aca="false">IF(EC458=2,DK458,IF(EC458=3,(DK458+DK459),IF(EC458=4,(DK458+DK459+DK460),IF(EC458=5,(DK458+DK459+DK460+DK773),IF(EC458=6,(DK458+DK459+DK460+DK773+DK775),IF(EC458=7,(DK458+DK459+DK460+DK773+DK775+DK776),0))))))</f>
        <v>0</v>
      </c>
      <c r="EE458" s="215" t="n">
        <f aca="false">IF(EC458=8,(DK458+DK459+DK460+DK773+DK775+DK776+DK777),IF(EC458=9,(DK458+DK459+DK460+DK773+DK775+DK776+DK777+DK778),IF(EC458=10,(DK458+DK459+DK460+DK773+DK775+DK776+DK777+DK778+DK779),IF(EC458=11,(DK458+DK459+DK460+DK773+DK775+DK776+DK777+DK778+DK779+DK780),IF(EC458=12,(DK458+DK459+DK460+DK773+DK775+DK776+DK777+DK778+DK779+DK780+DK781),IF(EC458=13,(DK458+DK459+DK460+DK773+DK775+DK776+DK777+DK778+DK779+DK780+DK781+#REF!),0))))))</f>
        <v>0</v>
      </c>
      <c r="EF458" s="215" t="n">
        <f aca="false">IF(EC458=14,SUM(DK458:DK781),IF(EC458=15,SUM(DK458:DK781),IF(EC458=16,SUM(DK458:DK781),IF(EC458=17,SUM(DK458:DK781),IF(EC458=18,SUM(DK458:DK781),IF(EC458=19,SUM(DK458:DK781),0))))))</f>
        <v>0</v>
      </c>
      <c r="EG458" s="216" t="n">
        <f aca="false">ED458+EE458+EF458</f>
        <v>0</v>
      </c>
      <c r="EH458" s="215"/>
      <c r="EI458" s="216"/>
      <c r="EJ458" s="113" t="n">
        <f aca="false">EG458+EI458</f>
        <v>0</v>
      </c>
      <c r="EK458" s="113"/>
      <c r="EL458" s="113"/>
      <c r="EM458" s="113"/>
      <c r="EN458" s="113"/>
    </row>
    <row r="459" s="16" customFormat="true" ht="27" hidden="false" customHeight="true" outlineLevel="0" collapsed="false">
      <c r="B459" s="164" t="str">
        <f aca="false">IF(M459&gt;0,"Wypełnione","")</f>
        <v/>
      </c>
      <c r="C459" s="165" t="str">
        <f aca="false">IF(AU459=1,SUM(AU$11:AU459),"")</f>
        <v/>
      </c>
      <c r="D459" s="166"/>
      <c r="E459" s="167"/>
      <c r="F459" s="168"/>
      <c r="G459" s="169"/>
      <c r="H459" s="170"/>
      <c r="I459" s="168"/>
      <c r="J459" s="169"/>
      <c r="K459" s="170"/>
      <c r="L459" s="171"/>
      <c r="M459" s="172"/>
      <c r="N459" s="173"/>
      <c r="O459" s="173"/>
      <c r="P459" s="174"/>
      <c r="Q459" s="175"/>
      <c r="R459" s="175"/>
      <c r="S459" s="175"/>
      <c r="T459" s="175"/>
      <c r="U459" s="176"/>
      <c r="V459" s="177"/>
      <c r="W459" s="178"/>
      <c r="X459" s="178"/>
      <c r="Y459" s="178"/>
      <c r="Z459" s="178"/>
      <c r="AA459" s="178"/>
      <c r="AB459" s="178"/>
      <c r="AC459" s="178"/>
      <c r="AD459" s="178"/>
      <c r="AE459" s="179"/>
      <c r="AF459" s="180"/>
      <c r="AG459" s="177"/>
      <c r="AH459" s="178"/>
      <c r="AI459" s="181"/>
      <c r="AJ459" s="182"/>
      <c r="AK459" s="169"/>
      <c r="AL459" s="183"/>
      <c r="AM459" s="184"/>
      <c r="AN459" s="184"/>
      <c r="AO459" s="183"/>
      <c r="AP459" s="185"/>
      <c r="AQ459" s="186" t="str">
        <f aca="false">IF(BG459+BJ459&gt;0,"Wpisz miarę.","")</f>
        <v/>
      </c>
      <c r="AR459" s="187" t="n">
        <v>61</v>
      </c>
      <c r="AU459" s="188" t="n">
        <f aca="false">AW459</f>
        <v>0</v>
      </c>
      <c r="AV459" s="189" t="b">
        <f aca="false">ISNONTEXT(D459)</f>
        <v>1</v>
      </c>
      <c r="AW459" s="55" t="n">
        <f aca="false">IF(AV459=TRUE(),0,1)</f>
        <v>0</v>
      </c>
      <c r="AX459" s="190" t="n">
        <f aca="false">IF(D459=0,1,COUNTIF(D$12:D$401,D459))</f>
        <v>1</v>
      </c>
      <c r="AY459" s="191" t="n">
        <f aca="false">IF(AX459&gt;1,1,0)</f>
        <v>0</v>
      </c>
      <c r="BD459" s="193"/>
      <c r="BE459" s="193"/>
      <c r="BG459" s="194" t="n">
        <f aca="false">IF(AND(BH459&gt;0,BI459=0),1,0)</f>
        <v>0</v>
      </c>
      <c r="BH459" s="195" t="n">
        <f aca="false">AE459</f>
        <v>0</v>
      </c>
      <c r="BI459" s="187" t="n">
        <f aca="false">AF459</f>
        <v>0</v>
      </c>
      <c r="BJ459" s="194" t="n">
        <f aca="false">IF(AND(BK459&gt;0,BL459=0),1,0)</f>
        <v>0</v>
      </c>
      <c r="BK459" s="195" t="n">
        <f aca="false">AJ459</f>
        <v>0</v>
      </c>
      <c r="BL459" s="187" t="n">
        <f aca="false">AK459</f>
        <v>0</v>
      </c>
      <c r="BN459" s="196" t="n">
        <f aca="false">IF(P459&gt;0,1,0)</f>
        <v>0</v>
      </c>
      <c r="BO459" s="196" t="n">
        <f aca="false">IF(Q459&gt;0,1,0)</f>
        <v>0</v>
      </c>
      <c r="BP459" s="196" t="n">
        <f aca="false">IF(R459&gt;0,1,0)</f>
        <v>0</v>
      </c>
      <c r="BQ459" s="196" t="n">
        <f aca="false">IF(S459&gt;0,1,0)</f>
        <v>0</v>
      </c>
      <c r="BR459" s="196" t="n">
        <f aca="false">IF(T459&gt;0,1,0)</f>
        <v>0</v>
      </c>
      <c r="BS459" s="196" t="n">
        <f aca="false">IF(U459&gt;0,1,0)</f>
        <v>0</v>
      </c>
      <c r="BT459" s="197" t="n">
        <f aca="false">IF(SUM(BN459:BS459)&lt;=1,0,164)</f>
        <v>0</v>
      </c>
      <c r="CA459" s="27"/>
      <c r="CB459" s="199" t="str">
        <f aca="false">IF(ROUND(EJ459,2)=0,"",ROUND((K459-EJ459),2))</f>
        <v/>
      </c>
      <c r="CC459" s="200" t="str">
        <f aca="false">IF(CB459=0,"OK.",IF(CB459="","","Popraw  ;)"))</f>
        <v/>
      </c>
      <c r="CD459" s="201" t="str">
        <f aca="false">IF(ROWS(AP459:AP460)&gt;2,"Pamiętaj o wpisaniu WYPEŁNIONE do kol. z Filtrem","")</f>
        <v/>
      </c>
      <c r="CE459" s="217"/>
      <c r="CF459" s="218"/>
      <c r="CG459" s="218"/>
      <c r="CH459" s="218"/>
      <c r="CI459" s="220"/>
      <c r="CJ459" s="27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05" t="b">
        <f aca="false">ISNUMBER(D459)</f>
        <v>0</v>
      </c>
      <c r="CV459" s="206" t="b">
        <f aca="false">ISBLANK(D459)</f>
        <v>1</v>
      </c>
      <c r="CW459" s="189" t="b">
        <f aca="false">IF(CU459=CV459,FALSE(),TRUE())</f>
        <v>1</v>
      </c>
      <c r="CX459" s="55" t="n">
        <f aca="false">IF(CW459=TRUE(),0,1)</f>
        <v>0</v>
      </c>
      <c r="CY459" s="17"/>
      <c r="CZ459" s="55" t="n">
        <f aca="false">CX459</f>
        <v>0</v>
      </c>
      <c r="DA459" s="208" t="n">
        <f aca="false">IF(CZ459=0,DA458,CZ459)</f>
        <v>1</v>
      </c>
      <c r="DB459" s="161" t="n">
        <f aca="false">IF(DA459=1,1,IF(DA459=10,10,IF(DA459=20,20,10)))</f>
        <v>1</v>
      </c>
      <c r="DC459" s="222"/>
      <c r="DD459" s="208" t="n">
        <f aca="false">IF(DB459=1,1,0)</f>
        <v>1</v>
      </c>
      <c r="DE459" s="209" t="n">
        <f aca="false">DD459*K459</f>
        <v>0</v>
      </c>
      <c r="DF459" s="209" t="n">
        <f aca="false">DD459*M459</f>
        <v>0</v>
      </c>
      <c r="DG459" s="210"/>
      <c r="DH459" s="43"/>
      <c r="DI459" s="211"/>
      <c r="DJ459" s="112"/>
      <c r="DK459" s="162" t="n">
        <f aca="false">IF(DB459=1,M459,0)</f>
        <v>0</v>
      </c>
      <c r="DL459" s="212" t="n">
        <f aca="false">IF(AND(CZ459=1,DD459=1),2,DD459)</f>
        <v>1</v>
      </c>
      <c r="DM459" s="55" t="n">
        <f aca="false">IF(AND(DL459=2,DL460=2),2,IF(AND(DL459=2,DL460=1),3,DL459))</f>
        <v>1</v>
      </c>
      <c r="DN459" s="55" t="n">
        <f aca="false">IF(DM459=2,2,IF(AND(DM459=3,DM461=1),4,DM459))</f>
        <v>1</v>
      </c>
      <c r="DO459" s="55" t="n">
        <f aca="false">IF(DN459=2,2,IF(AND(DN459=4,DN774=1),5,DN459))</f>
        <v>1</v>
      </c>
      <c r="DP459" s="55" t="n">
        <f aca="false">IF(DO459=2,2,IF(AND(DO459=5,DO776=1),6,DO459))</f>
        <v>1</v>
      </c>
      <c r="DQ459" s="55" t="n">
        <f aca="false">IF(DP459=2,2,IF(AND(DP459=6,DP777=1),7,DP459))</f>
        <v>1</v>
      </c>
      <c r="DR459" s="55" t="n">
        <f aca="false">IF(DQ459=2,2,IF(AND(DQ459=7,DQ778=1),8,DQ459))</f>
        <v>1</v>
      </c>
      <c r="DS459" s="55" t="n">
        <f aca="false">IF(DR459=2,2,IF(AND(DR459=8,DR779=1),9,DR459))</f>
        <v>1</v>
      </c>
      <c r="DT459" s="55" t="n">
        <f aca="false">IF(DS459=2,2,IF(AND(DS459=9,DS780=1),10,DS459))</f>
        <v>1</v>
      </c>
      <c r="DU459" s="55" t="n">
        <f aca="false">IF(DT459=2,2,IF(AND(DT459=10,DT781=1),11,DT459))</f>
        <v>1</v>
      </c>
      <c r="DV459" s="55" t="n">
        <f aca="false">IF(DU459=2,2,IF(AND(DU459=11,DU782=1),12,DU459))</f>
        <v>1</v>
      </c>
      <c r="DW459" s="55" t="n">
        <f aca="false">IF(DV459=2,2,IF(AND(DV459=12,DV783=1),13,DV459))</f>
        <v>1</v>
      </c>
      <c r="DX459" s="55" t="n">
        <f aca="false">IF(DW459=2,2,IF(AND(DW459=13,DW784=1),14,DW459))</f>
        <v>1</v>
      </c>
      <c r="DY459" s="55" t="n">
        <f aca="false">IF(DX459=2,2,IF(AND(DX459=14,DX785=1),15,DX459))</f>
        <v>1</v>
      </c>
      <c r="DZ459" s="55" t="n">
        <f aca="false">IF(DY459=2,2,IF(AND(DY459=15,DY786=1),16,DY459))</f>
        <v>1</v>
      </c>
      <c r="EA459" s="55" t="n">
        <f aca="false">IF(DZ459=2,2,IF(AND(DZ459=16,DZ787=1),17,DZ459))</f>
        <v>1</v>
      </c>
      <c r="EB459" s="55" t="n">
        <f aca="false">IF(EA459=2,2,IF(AND(EA459=17,EA788=1),18,EA459))</f>
        <v>1</v>
      </c>
      <c r="EC459" s="213" t="n">
        <f aca="false">IF(EB459=2,2,IF(AND(EB459=18,EB789=1),19,EB459))</f>
        <v>1</v>
      </c>
      <c r="ED459" s="214" t="n">
        <f aca="false">IF(EC459=2,DK459,IF(EC459=3,(DK459+DK460),IF(EC459=4,(DK459+DK460+DK461),IF(EC459=5,(DK459+DK460+DK461+DK774),IF(EC459=6,(DK459+DK460+DK461+DK774+DK776),IF(EC459=7,(DK459+DK460+DK461+DK774+DK776+DK777),0))))))</f>
        <v>0</v>
      </c>
      <c r="EE459" s="215" t="n">
        <f aca="false">IF(EC459=8,(DK459+DK460+DK461+DK774+DK776+DK777+DK778),IF(EC459=9,(DK459+DK460+DK461+DK774+DK776+DK777+DK778+DK779),IF(EC459=10,(DK459+DK460+DK461+DK774+DK776+DK777+DK778+DK779+DK780),IF(EC459=11,(DK459+DK460+DK461+DK774+DK776+DK777+DK778+DK779+DK780+DK781),IF(EC459=12,(DK459+DK460+DK461+DK774+DK776+DK777+DK778+DK779+DK780+DK781+DK782),IF(EC459=13,(DK459+DK460+DK461+DK774+DK776+DK777+DK778+DK779+DK780+DK781+DK782+#REF!),0))))))</f>
        <v>0</v>
      </c>
      <c r="EF459" s="215" t="n">
        <f aca="false">IF(EC459=14,SUM(DK459:DK782),IF(EC459=15,SUM(DK459:DK782),IF(EC459=16,SUM(DK459:DK782),IF(EC459=17,SUM(DK459:DK782),IF(EC459=18,SUM(DK459:DK782),IF(EC459=19,SUM(DK459:DK782),0))))))</f>
        <v>0</v>
      </c>
      <c r="EG459" s="216" t="n">
        <f aca="false">ED459+EE459+EF459</f>
        <v>0</v>
      </c>
      <c r="EH459" s="215"/>
      <c r="EI459" s="216"/>
      <c r="EJ459" s="113" t="n">
        <f aca="false">EG459+EI459</f>
        <v>0</v>
      </c>
      <c r="EK459" s="113"/>
      <c r="EL459" s="113"/>
      <c r="EM459" s="113"/>
      <c r="EN459" s="113"/>
    </row>
    <row r="460" s="16" customFormat="true" ht="27" hidden="false" customHeight="true" outlineLevel="0" collapsed="false">
      <c r="B460" s="164" t="str">
        <f aca="false">IF(M460&gt;0,"Wypełnione","")</f>
        <v/>
      </c>
      <c r="C460" s="165" t="str">
        <f aca="false">IF(AU460=1,SUM(AU$11:AU460),"")</f>
        <v/>
      </c>
      <c r="D460" s="166"/>
      <c r="E460" s="167"/>
      <c r="F460" s="168"/>
      <c r="G460" s="169"/>
      <c r="H460" s="170"/>
      <c r="I460" s="168"/>
      <c r="J460" s="169"/>
      <c r="K460" s="170"/>
      <c r="L460" s="171"/>
      <c r="M460" s="172"/>
      <c r="N460" s="173"/>
      <c r="O460" s="173"/>
      <c r="P460" s="174"/>
      <c r="Q460" s="175"/>
      <c r="R460" s="175"/>
      <c r="S460" s="175"/>
      <c r="T460" s="175"/>
      <c r="U460" s="176"/>
      <c r="V460" s="177"/>
      <c r="W460" s="178"/>
      <c r="X460" s="178"/>
      <c r="Y460" s="178"/>
      <c r="Z460" s="178"/>
      <c r="AA460" s="178"/>
      <c r="AB460" s="178"/>
      <c r="AC460" s="178"/>
      <c r="AD460" s="178"/>
      <c r="AE460" s="179"/>
      <c r="AF460" s="180"/>
      <c r="AG460" s="177"/>
      <c r="AH460" s="178"/>
      <c r="AI460" s="181"/>
      <c r="AJ460" s="182"/>
      <c r="AK460" s="169"/>
      <c r="AL460" s="183"/>
      <c r="AM460" s="184"/>
      <c r="AN460" s="184"/>
      <c r="AO460" s="183"/>
      <c r="AP460" s="185"/>
      <c r="AQ460" s="186" t="str">
        <f aca="false">IF(BG460+BJ460&gt;0,"Wpisz miarę.","")</f>
        <v/>
      </c>
      <c r="AR460" s="187" t="n">
        <v>62</v>
      </c>
      <c r="AU460" s="188" t="n">
        <f aca="false">AW460</f>
        <v>0</v>
      </c>
      <c r="AV460" s="189" t="b">
        <f aca="false">ISNONTEXT(D460)</f>
        <v>1</v>
      </c>
      <c r="AW460" s="55" t="n">
        <f aca="false">IF(AV460=TRUE(),0,1)</f>
        <v>0</v>
      </c>
      <c r="AX460" s="190" t="n">
        <f aca="false">IF(D460=0,1,COUNTIF(D$12:D$401,D460))</f>
        <v>1</v>
      </c>
      <c r="AY460" s="191" t="n">
        <f aca="false">IF(AX460&gt;1,1,0)</f>
        <v>0</v>
      </c>
      <c r="BD460" s="193"/>
      <c r="BE460" s="193"/>
      <c r="BG460" s="194" t="n">
        <f aca="false">IF(AND(BH460&gt;0,BI460=0),1,0)</f>
        <v>0</v>
      </c>
      <c r="BH460" s="195" t="n">
        <f aca="false">AE460</f>
        <v>0</v>
      </c>
      <c r="BI460" s="187" t="n">
        <f aca="false">AF460</f>
        <v>0</v>
      </c>
      <c r="BJ460" s="194" t="n">
        <f aca="false">IF(AND(BK460&gt;0,BL460=0),1,0)</f>
        <v>0</v>
      </c>
      <c r="BK460" s="195" t="n">
        <f aca="false">AJ460</f>
        <v>0</v>
      </c>
      <c r="BL460" s="187" t="n">
        <f aca="false">AK460</f>
        <v>0</v>
      </c>
      <c r="BN460" s="196" t="n">
        <f aca="false">IF(P460&gt;0,1,0)</f>
        <v>0</v>
      </c>
      <c r="BO460" s="196" t="n">
        <f aca="false">IF(Q460&gt;0,1,0)</f>
        <v>0</v>
      </c>
      <c r="BP460" s="196" t="n">
        <f aca="false">IF(R460&gt;0,1,0)</f>
        <v>0</v>
      </c>
      <c r="BQ460" s="196" t="n">
        <f aca="false">IF(S460&gt;0,1,0)</f>
        <v>0</v>
      </c>
      <c r="BR460" s="196" t="n">
        <f aca="false">IF(T460&gt;0,1,0)</f>
        <v>0</v>
      </c>
      <c r="BS460" s="196" t="n">
        <f aca="false">IF(U460&gt;0,1,0)</f>
        <v>0</v>
      </c>
      <c r="BT460" s="197" t="n">
        <f aca="false">IF(SUM(BN460:BS460)&lt;=1,0,164)</f>
        <v>0</v>
      </c>
      <c r="CA460" s="27"/>
      <c r="CB460" s="199" t="str">
        <f aca="false">IF(ROUND(EJ460,2)=0,"",ROUND((K460-EJ460),2))</f>
        <v/>
      </c>
      <c r="CC460" s="200" t="str">
        <f aca="false">IF(CB460=0,"OK.",IF(CB460="","","Popraw  ;)"))</f>
        <v/>
      </c>
      <c r="CD460" s="201" t="str">
        <f aca="false">IF(ROWS(AP460:AP461)&gt;2,"Pamiętaj o wpisaniu WYPEŁNIONE do kol. z Filtrem","")</f>
        <v/>
      </c>
      <c r="CE460" s="217"/>
      <c r="CF460" s="218"/>
      <c r="CG460" s="218"/>
      <c r="CH460" s="218"/>
      <c r="CI460" s="220"/>
      <c r="CJ460" s="27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05" t="b">
        <f aca="false">ISNUMBER(D460)</f>
        <v>0</v>
      </c>
      <c r="CV460" s="206" t="b">
        <f aca="false">ISBLANK(D460)</f>
        <v>1</v>
      </c>
      <c r="CW460" s="189" t="b">
        <f aca="false">IF(CU460=CV460,FALSE(),TRUE())</f>
        <v>1</v>
      </c>
      <c r="CX460" s="55" t="n">
        <f aca="false">IF(CW460=TRUE(),0,1)</f>
        <v>0</v>
      </c>
      <c r="CY460" s="17"/>
      <c r="CZ460" s="55" t="n">
        <f aca="false">CX460</f>
        <v>0</v>
      </c>
      <c r="DA460" s="208" t="n">
        <f aca="false">IF(CZ460=0,DA459,CZ460)</f>
        <v>1</v>
      </c>
      <c r="DB460" s="161" t="n">
        <f aca="false">IF(DA460=1,1,IF(DA460=10,10,IF(DA460=20,20,10)))</f>
        <v>1</v>
      </c>
      <c r="DC460" s="222"/>
      <c r="DD460" s="208" t="n">
        <f aca="false">IF(DB460=1,1,0)</f>
        <v>1</v>
      </c>
      <c r="DE460" s="209" t="n">
        <f aca="false">DD460*K460</f>
        <v>0</v>
      </c>
      <c r="DF460" s="209" t="n">
        <f aca="false">DD460*M460</f>
        <v>0</v>
      </c>
      <c r="DG460" s="210"/>
      <c r="DH460" s="43"/>
      <c r="DI460" s="211"/>
      <c r="DJ460" s="112"/>
      <c r="DK460" s="162" t="n">
        <f aca="false">IF(DB460=1,M460,0)</f>
        <v>0</v>
      </c>
      <c r="DL460" s="212" t="n">
        <f aca="false">IF(AND(CZ460=1,DD460=1),2,DD460)</f>
        <v>1</v>
      </c>
      <c r="DM460" s="55" t="n">
        <f aca="false">IF(AND(DL460=2,DL461=2),2,IF(AND(DL460=2,DL461=1),3,DL460))</f>
        <v>1</v>
      </c>
      <c r="DN460" s="55" t="n">
        <f aca="false">IF(DM460=2,2,IF(AND(DM460=3,DM462=1),4,DM460))</f>
        <v>1</v>
      </c>
      <c r="DO460" s="55" t="n">
        <f aca="false">IF(DN460=2,2,IF(AND(DN460=4,DN775=1),5,DN460))</f>
        <v>1</v>
      </c>
      <c r="DP460" s="55" t="n">
        <f aca="false">IF(DO460=2,2,IF(AND(DO460=5,DO777=1),6,DO460))</f>
        <v>1</v>
      </c>
      <c r="DQ460" s="55" t="n">
        <f aca="false">IF(DP460=2,2,IF(AND(DP460=6,DP778=1),7,DP460))</f>
        <v>1</v>
      </c>
      <c r="DR460" s="55" t="n">
        <f aca="false">IF(DQ460=2,2,IF(AND(DQ460=7,DQ779=1),8,DQ460))</f>
        <v>1</v>
      </c>
      <c r="DS460" s="55" t="n">
        <f aca="false">IF(DR460=2,2,IF(AND(DR460=8,DR780=1),9,DR460))</f>
        <v>1</v>
      </c>
      <c r="DT460" s="55" t="n">
        <f aca="false">IF(DS460=2,2,IF(AND(DS460=9,DS781=1),10,DS460))</f>
        <v>1</v>
      </c>
      <c r="DU460" s="55" t="n">
        <f aca="false">IF(DT460=2,2,IF(AND(DT460=10,DT782=1),11,DT460))</f>
        <v>1</v>
      </c>
      <c r="DV460" s="55" t="n">
        <f aca="false">IF(DU460=2,2,IF(AND(DU460=11,DU783=1),12,DU460))</f>
        <v>1</v>
      </c>
      <c r="DW460" s="55" t="n">
        <f aca="false">IF(DV460=2,2,IF(AND(DV460=12,DV784=1),13,DV460))</f>
        <v>1</v>
      </c>
      <c r="DX460" s="55" t="n">
        <f aca="false">IF(DW460=2,2,IF(AND(DW460=13,DW785=1),14,DW460))</f>
        <v>1</v>
      </c>
      <c r="DY460" s="55" t="n">
        <f aca="false">IF(DX460=2,2,IF(AND(DX460=14,DX786=1),15,DX460))</f>
        <v>1</v>
      </c>
      <c r="DZ460" s="55" t="n">
        <f aca="false">IF(DY460=2,2,IF(AND(DY460=15,DY787=1),16,DY460))</f>
        <v>1</v>
      </c>
      <c r="EA460" s="55" t="n">
        <f aca="false">IF(DZ460=2,2,IF(AND(DZ460=16,DZ788=1),17,DZ460))</f>
        <v>1</v>
      </c>
      <c r="EB460" s="55" t="n">
        <f aca="false">IF(EA460=2,2,IF(AND(EA460=17,EA789=1),18,EA460))</f>
        <v>1</v>
      </c>
      <c r="EC460" s="213" t="n">
        <f aca="false">IF(EB460=2,2,IF(AND(EB460=18,EB790=1),19,EB460))</f>
        <v>1</v>
      </c>
      <c r="ED460" s="214" t="n">
        <f aca="false">IF(EC460=2,DK460,IF(EC460=3,(DK460+DK461),IF(EC460=4,(DK460+DK461+DK462),IF(EC460=5,(DK460+DK461+DK462+DK775),IF(EC460=6,(DK460+DK461+DK462+DK775+DK777),IF(EC460=7,(DK460+DK461+DK462+DK775+DK777+DK778),0))))))</f>
        <v>0</v>
      </c>
      <c r="EE460" s="215" t="n">
        <f aca="false">IF(EC460=8,(DK460+DK461+DK462+DK775+DK777+DK778+DK779),IF(EC460=9,(DK460+DK461+DK462+DK775+DK777+DK778+DK779+DK780),IF(EC460=10,(DK460+DK461+DK462+DK775+DK777+DK778+DK779+DK780+DK781),IF(EC460=11,(DK460+DK461+DK462+DK775+DK777+DK778+DK779+DK780+DK781+DK782),IF(EC460=12,(DK460+DK461+DK462+DK775+DK777+DK778+DK779+DK780+DK781+DK782+DK783),IF(EC460=13,(DK460+DK461+DK462+DK775+DK777+DK778+DK779+DK780+DK781+DK782+DK783+#REF!),0))))))</f>
        <v>0</v>
      </c>
      <c r="EF460" s="215" t="n">
        <f aca="false">IF(EC460=14,SUM(DK460:DK783),IF(EC460=15,SUM(DK460:DK783),IF(EC460=16,SUM(DK460:DK783),IF(EC460=17,SUM(DK460:DK783),IF(EC460=18,SUM(DK460:DK783),IF(EC460=19,SUM(DK460:DK783),0))))))</f>
        <v>0</v>
      </c>
      <c r="EG460" s="216" t="n">
        <f aca="false">ED460+EE460+EF460</f>
        <v>0</v>
      </c>
      <c r="EH460" s="215"/>
      <c r="EI460" s="216"/>
      <c r="EJ460" s="113" t="n">
        <f aca="false">EG460+EI460</f>
        <v>0</v>
      </c>
      <c r="EK460" s="113"/>
      <c r="EL460" s="113"/>
      <c r="EM460" s="113"/>
      <c r="EN460" s="113"/>
    </row>
    <row r="461" s="16" customFormat="true" ht="27" hidden="false" customHeight="true" outlineLevel="0" collapsed="false">
      <c r="B461" s="164" t="str">
        <f aca="false">IF(M461&gt;0,"Wypełnione","")</f>
        <v/>
      </c>
      <c r="C461" s="165" t="str">
        <f aca="false">IF(AU461=1,SUM(AU$11:AU461),"")</f>
        <v/>
      </c>
      <c r="D461" s="166"/>
      <c r="E461" s="167"/>
      <c r="F461" s="168"/>
      <c r="G461" s="169"/>
      <c r="H461" s="170"/>
      <c r="I461" s="168"/>
      <c r="J461" s="169"/>
      <c r="K461" s="170"/>
      <c r="L461" s="171"/>
      <c r="M461" s="172"/>
      <c r="N461" s="173"/>
      <c r="O461" s="173"/>
      <c r="P461" s="174"/>
      <c r="Q461" s="175"/>
      <c r="R461" s="175"/>
      <c r="S461" s="175"/>
      <c r="T461" s="175"/>
      <c r="U461" s="176"/>
      <c r="V461" s="177"/>
      <c r="W461" s="178"/>
      <c r="X461" s="178"/>
      <c r="Y461" s="178"/>
      <c r="Z461" s="178"/>
      <c r="AA461" s="178"/>
      <c r="AB461" s="178"/>
      <c r="AC461" s="178"/>
      <c r="AD461" s="178"/>
      <c r="AE461" s="179"/>
      <c r="AF461" s="180"/>
      <c r="AG461" s="177"/>
      <c r="AH461" s="178"/>
      <c r="AI461" s="181"/>
      <c r="AJ461" s="182"/>
      <c r="AK461" s="169"/>
      <c r="AL461" s="183"/>
      <c r="AM461" s="184"/>
      <c r="AN461" s="184"/>
      <c r="AO461" s="183"/>
      <c r="AP461" s="185"/>
      <c r="AQ461" s="186" t="str">
        <f aca="false">IF(BG461+BJ461&gt;0,"Wpisz miarę.","")</f>
        <v/>
      </c>
      <c r="AR461" s="187" t="n">
        <v>63</v>
      </c>
      <c r="AU461" s="188" t="n">
        <f aca="false">AW461</f>
        <v>0</v>
      </c>
      <c r="AV461" s="189" t="b">
        <f aca="false">ISNONTEXT(D461)</f>
        <v>1</v>
      </c>
      <c r="AW461" s="55" t="n">
        <f aca="false">IF(AV461=TRUE(),0,1)</f>
        <v>0</v>
      </c>
      <c r="AX461" s="190" t="n">
        <f aca="false">IF(D461=0,1,COUNTIF(D$12:D$401,D461))</f>
        <v>1</v>
      </c>
      <c r="AY461" s="191" t="n">
        <f aca="false">IF(AX461&gt;1,1,0)</f>
        <v>0</v>
      </c>
      <c r="BD461" s="193"/>
      <c r="BE461" s="193"/>
      <c r="BG461" s="194" t="n">
        <f aca="false">IF(AND(BH461&gt;0,BI461=0),1,0)</f>
        <v>0</v>
      </c>
      <c r="BH461" s="195" t="n">
        <f aca="false">AE461</f>
        <v>0</v>
      </c>
      <c r="BI461" s="187" t="n">
        <f aca="false">AF461</f>
        <v>0</v>
      </c>
      <c r="BJ461" s="194" t="n">
        <f aca="false">IF(AND(BK461&gt;0,BL461=0),1,0)</f>
        <v>0</v>
      </c>
      <c r="BK461" s="195" t="n">
        <f aca="false">AJ461</f>
        <v>0</v>
      </c>
      <c r="BL461" s="187" t="n">
        <f aca="false">AK461</f>
        <v>0</v>
      </c>
      <c r="BN461" s="196" t="n">
        <f aca="false">IF(P461&gt;0,1,0)</f>
        <v>0</v>
      </c>
      <c r="BO461" s="196" t="n">
        <f aca="false">IF(Q461&gt;0,1,0)</f>
        <v>0</v>
      </c>
      <c r="BP461" s="196" t="n">
        <f aca="false">IF(R461&gt;0,1,0)</f>
        <v>0</v>
      </c>
      <c r="BQ461" s="196" t="n">
        <f aca="false">IF(S461&gt;0,1,0)</f>
        <v>0</v>
      </c>
      <c r="BR461" s="196" t="n">
        <f aca="false">IF(T461&gt;0,1,0)</f>
        <v>0</v>
      </c>
      <c r="BS461" s="196" t="n">
        <f aca="false">IF(U461&gt;0,1,0)</f>
        <v>0</v>
      </c>
      <c r="BT461" s="197" t="n">
        <f aca="false">IF(SUM(BN461:BS461)&lt;=1,0,164)</f>
        <v>0</v>
      </c>
      <c r="CA461" s="27"/>
      <c r="CB461" s="199" t="str">
        <f aca="false">IF(ROUND(EJ461,2)=0,"",ROUND((K461-EJ461),2))</f>
        <v/>
      </c>
      <c r="CC461" s="200" t="str">
        <f aca="false">IF(CB461=0,"OK.",IF(CB461="","","Popraw  ;)"))</f>
        <v/>
      </c>
      <c r="CD461" s="201" t="str">
        <f aca="false">IF(ROWS(AP461:AP462)&gt;2,"Pamiętaj o wpisaniu WYPEŁNIONE do kol. z Filtrem","")</f>
        <v/>
      </c>
      <c r="CE461" s="217"/>
      <c r="CF461" s="218"/>
      <c r="CG461" s="218"/>
      <c r="CH461" s="218"/>
      <c r="CI461" s="220"/>
      <c r="CJ461" s="27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05" t="b">
        <f aca="false">ISNUMBER(D461)</f>
        <v>0</v>
      </c>
      <c r="CV461" s="206" t="b">
        <f aca="false">ISBLANK(D461)</f>
        <v>1</v>
      </c>
      <c r="CW461" s="189" t="b">
        <f aca="false">IF(CU461=CV461,FALSE(),TRUE())</f>
        <v>1</v>
      </c>
      <c r="CX461" s="55" t="n">
        <f aca="false">IF(CW461=TRUE(),0,1)</f>
        <v>0</v>
      </c>
      <c r="CY461" s="17"/>
      <c r="CZ461" s="55" t="n">
        <f aca="false">CX461</f>
        <v>0</v>
      </c>
      <c r="DA461" s="208" t="n">
        <f aca="false">IF(CZ461=0,DA460,CZ461)</f>
        <v>1</v>
      </c>
      <c r="DB461" s="161" t="n">
        <f aca="false">IF(DA461=1,1,IF(DA461=10,10,IF(DA461=20,20,10)))</f>
        <v>1</v>
      </c>
      <c r="DC461" s="222"/>
      <c r="DD461" s="208" t="n">
        <f aca="false">IF(DB461=1,1,0)</f>
        <v>1</v>
      </c>
      <c r="DE461" s="209" t="n">
        <f aca="false">DD461*K461</f>
        <v>0</v>
      </c>
      <c r="DF461" s="209" t="n">
        <f aca="false">DD461*M461</f>
        <v>0</v>
      </c>
      <c r="DG461" s="210"/>
      <c r="DH461" s="43"/>
      <c r="DI461" s="211"/>
      <c r="DJ461" s="112"/>
      <c r="DK461" s="162" t="n">
        <f aca="false">IF(DB461=1,M461,0)</f>
        <v>0</v>
      </c>
      <c r="DL461" s="212" t="n">
        <f aca="false">IF(AND(CZ461=1,DD461=1),2,DD461)</f>
        <v>1</v>
      </c>
      <c r="DM461" s="55" t="n">
        <f aca="false">IF(AND(DL461=2,DL462=2),2,IF(AND(DL461=2,DL462=1),3,DL461))</f>
        <v>1</v>
      </c>
      <c r="DN461" s="55" t="n">
        <f aca="false">IF(DM461=2,2,IF(AND(DM461=3,DM463=1),4,DM461))</f>
        <v>1</v>
      </c>
      <c r="DO461" s="55" t="n">
        <f aca="false">IF(DN461=2,2,IF(AND(DN461=4,DN776=1),5,DN461))</f>
        <v>1</v>
      </c>
      <c r="DP461" s="55" t="n">
        <f aca="false">IF(DO461=2,2,IF(AND(DO461=5,DO778=1),6,DO461))</f>
        <v>1</v>
      </c>
      <c r="DQ461" s="55" t="n">
        <f aca="false">IF(DP461=2,2,IF(AND(DP461=6,DP779=1),7,DP461))</f>
        <v>1</v>
      </c>
      <c r="DR461" s="55" t="n">
        <f aca="false">IF(DQ461=2,2,IF(AND(DQ461=7,DQ780=1),8,DQ461))</f>
        <v>1</v>
      </c>
      <c r="DS461" s="55" t="n">
        <f aca="false">IF(DR461=2,2,IF(AND(DR461=8,DR781=1),9,DR461))</f>
        <v>1</v>
      </c>
      <c r="DT461" s="55" t="n">
        <f aca="false">IF(DS461=2,2,IF(AND(DS461=9,DS782=1),10,DS461))</f>
        <v>1</v>
      </c>
      <c r="DU461" s="55" t="n">
        <f aca="false">IF(DT461=2,2,IF(AND(DT461=10,DT783=1),11,DT461))</f>
        <v>1</v>
      </c>
      <c r="DV461" s="55" t="n">
        <f aca="false">IF(DU461=2,2,IF(AND(DU461=11,DU784=1),12,DU461))</f>
        <v>1</v>
      </c>
      <c r="DW461" s="55" t="n">
        <f aca="false">IF(DV461=2,2,IF(AND(DV461=12,DV785=1),13,DV461))</f>
        <v>1</v>
      </c>
      <c r="DX461" s="55" t="n">
        <f aca="false">IF(DW461=2,2,IF(AND(DW461=13,DW786=1),14,DW461))</f>
        <v>1</v>
      </c>
      <c r="DY461" s="55" t="n">
        <f aca="false">IF(DX461=2,2,IF(AND(DX461=14,DX787=1),15,DX461))</f>
        <v>1</v>
      </c>
      <c r="DZ461" s="55" t="n">
        <f aca="false">IF(DY461=2,2,IF(AND(DY461=15,DY788=1),16,DY461))</f>
        <v>1</v>
      </c>
      <c r="EA461" s="55" t="n">
        <f aca="false">IF(DZ461=2,2,IF(AND(DZ461=16,DZ789=1),17,DZ461))</f>
        <v>1</v>
      </c>
      <c r="EB461" s="55" t="n">
        <f aca="false">IF(EA461=2,2,IF(AND(EA461=17,EA790=1),18,EA461))</f>
        <v>1</v>
      </c>
      <c r="EC461" s="213" t="n">
        <f aca="false">IF(EB461=2,2,IF(AND(EB461=18,EB791=1),19,EB461))</f>
        <v>1</v>
      </c>
      <c r="ED461" s="214" t="n">
        <f aca="false">IF(EC461=2,DK461,IF(EC461=3,(DK461+DK462),IF(EC461=4,(DK461+DK462+DK463),IF(EC461=5,(DK461+DK462+DK463+DK776),IF(EC461=6,(DK461+DK462+DK463+DK776+DK778),IF(EC461=7,(DK461+DK462+DK463+DK776+DK778+DK779),0))))))</f>
        <v>0</v>
      </c>
      <c r="EE461" s="215" t="n">
        <f aca="false">IF(EC461=8,(DK461+DK462+DK463+DK776+DK778+DK779+DK780),IF(EC461=9,(DK461+DK462+DK463+DK776+DK778+DK779+DK780+DK781),IF(EC461=10,(DK461+DK462+DK463+DK776+DK778+DK779+DK780+DK781+DK782),IF(EC461=11,(DK461+DK462+DK463+DK776+DK778+DK779+DK780+DK781+DK782+DK783),IF(EC461=12,(DK461+DK462+DK463+DK776+DK778+DK779+DK780+DK781+DK782+DK783+DK784),IF(EC461=13,(DK461+DK462+DK463+DK776+DK778+DK779+DK780+DK781+DK782+DK783+DK784+#REF!),0))))))</f>
        <v>0</v>
      </c>
      <c r="EF461" s="215" t="n">
        <f aca="false">IF(EC461=14,SUM(DK461:DK784),IF(EC461=15,SUM(DK461:DK784),IF(EC461=16,SUM(DK461:DK784),IF(EC461=17,SUM(DK461:DK784),IF(EC461=18,SUM(DK461:DK784),IF(EC461=19,SUM(DK461:DK784),0))))))</f>
        <v>0</v>
      </c>
      <c r="EG461" s="216" t="n">
        <f aca="false">ED461+EE461+EF461</f>
        <v>0</v>
      </c>
      <c r="EH461" s="215"/>
      <c r="EI461" s="216"/>
      <c r="EJ461" s="113" t="n">
        <f aca="false">EG461+EI461</f>
        <v>0</v>
      </c>
      <c r="EK461" s="113"/>
      <c r="EL461" s="113"/>
      <c r="EM461" s="113"/>
      <c r="EN461" s="113"/>
    </row>
    <row r="462" s="16" customFormat="true" ht="27" hidden="false" customHeight="true" outlineLevel="0" collapsed="false">
      <c r="B462" s="164" t="str">
        <f aca="false">IF(M462&gt;0,"Wypełnione","")</f>
        <v/>
      </c>
      <c r="C462" s="165" t="str">
        <f aca="false">IF(AU462=1,SUM(AU$11:AU462),"")</f>
        <v/>
      </c>
      <c r="D462" s="166"/>
      <c r="E462" s="167"/>
      <c r="F462" s="168"/>
      <c r="G462" s="169"/>
      <c r="H462" s="170"/>
      <c r="I462" s="168"/>
      <c r="J462" s="169"/>
      <c r="K462" s="170"/>
      <c r="L462" s="171"/>
      <c r="M462" s="172"/>
      <c r="N462" s="173"/>
      <c r="O462" s="173"/>
      <c r="P462" s="174"/>
      <c r="Q462" s="175"/>
      <c r="R462" s="175"/>
      <c r="S462" s="175"/>
      <c r="T462" s="175"/>
      <c r="U462" s="176"/>
      <c r="V462" s="177"/>
      <c r="W462" s="178"/>
      <c r="X462" s="178"/>
      <c r="Y462" s="178"/>
      <c r="Z462" s="178"/>
      <c r="AA462" s="178"/>
      <c r="AB462" s="178"/>
      <c r="AC462" s="178"/>
      <c r="AD462" s="178"/>
      <c r="AE462" s="179"/>
      <c r="AF462" s="180"/>
      <c r="AG462" s="177"/>
      <c r="AH462" s="178"/>
      <c r="AI462" s="181"/>
      <c r="AJ462" s="182"/>
      <c r="AK462" s="169"/>
      <c r="AL462" s="183"/>
      <c r="AM462" s="184"/>
      <c r="AN462" s="184"/>
      <c r="AO462" s="183"/>
      <c r="AP462" s="185"/>
      <c r="AQ462" s="186" t="str">
        <f aca="false">IF(BG462+BJ462&gt;0,"Wpisz miarę.","")</f>
        <v/>
      </c>
      <c r="AR462" s="187" t="n">
        <v>64</v>
      </c>
      <c r="AU462" s="188" t="n">
        <f aca="false">AW462</f>
        <v>0</v>
      </c>
      <c r="AV462" s="189" t="b">
        <f aca="false">ISNONTEXT(D462)</f>
        <v>1</v>
      </c>
      <c r="AW462" s="55" t="n">
        <f aca="false">IF(AV462=TRUE(),0,1)</f>
        <v>0</v>
      </c>
      <c r="AX462" s="190" t="n">
        <f aca="false">IF(D462=0,1,COUNTIF(D$12:D$401,D462))</f>
        <v>1</v>
      </c>
      <c r="AY462" s="191" t="n">
        <f aca="false">IF(AX462&gt;1,1,0)</f>
        <v>0</v>
      </c>
      <c r="BD462" s="193"/>
      <c r="BE462" s="193"/>
      <c r="BG462" s="194" t="n">
        <f aca="false">IF(AND(BH462&gt;0,BI462=0),1,0)</f>
        <v>0</v>
      </c>
      <c r="BH462" s="195" t="n">
        <f aca="false">AE462</f>
        <v>0</v>
      </c>
      <c r="BI462" s="187" t="n">
        <f aca="false">AF462</f>
        <v>0</v>
      </c>
      <c r="BJ462" s="194" t="n">
        <f aca="false">IF(AND(BK462&gt;0,BL462=0),1,0)</f>
        <v>0</v>
      </c>
      <c r="BK462" s="195" t="n">
        <f aca="false">AJ462</f>
        <v>0</v>
      </c>
      <c r="BL462" s="187" t="n">
        <f aca="false">AK462</f>
        <v>0</v>
      </c>
      <c r="BN462" s="196" t="n">
        <f aca="false">IF(P462&gt;0,1,0)</f>
        <v>0</v>
      </c>
      <c r="BO462" s="196" t="n">
        <f aca="false">IF(Q462&gt;0,1,0)</f>
        <v>0</v>
      </c>
      <c r="BP462" s="196" t="n">
        <f aca="false">IF(R462&gt;0,1,0)</f>
        <v>0</v>
      </c>
      <c r="BQ462" s="196" t="n">
        <f aca="false">IF(S462&gt;0,1,0)</f>
        <v>0</v>
      </c>
      <c r="BR462" s="196" t="n">
        <f aca="false">IF(T462&gt;0,1,0)</f>
        <v>0</v>
      </c>
      <c r="BS462" s="196" t="n">
        <f aca="false">IF(U462&gt;0,1,0)</f>
        <v>0</v>
      </c>
      <c r="BT462" s="197" t="n">
        <f aca="false">IF(SUM(BN462:BS462)&lt;=1,0,164)</f>
        <v>0</v>
      </c>
      <c r="CA462" s="27"/>
      <c r="CB462" s="199" t="str">
        <f aca="false">IF(ROUND(EJ462,2)=0,"",ROUND((K462-EJ462),2))</f>
        <v/>
      </c>
      <c r="CC462" s="200" t="str">
        <f aca="false">IF(CB462=0,"OK.",IF(CB462="","","Popraw  ;)"))</f>
        <v/>
      </c>
      <c r="CD462" s="201" t="str">
        <f aca="false">IF(ROWS(AP462:AP463)&gt;2,"Pamiętaj o wpisaniu WYPEŁNIONE do kol. z Filtrem","")</f>
        <v/>
      </c>
      <c r="CE462" s="217"/>
      <c r="CF462" s="218"/>
      <c r="CG462" s="218"/>
      <c r="CH462" s="218"/>
      <c r="CI462" s="220"/>
      <c r="CJ462" s="27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05" t="b">
        <f aca="false">ISNUMBER(D462)</f>
        <v>0</v>
      </c>
      <c r="CV462" s="206" t="b">
        <f aca="false">ISBLANK(D462)</f>
        <v>1</v>
      </c>
      <c r="CW462" s="189" t="b">
        <f aca="false">IF(CU462=CV462,FALSE(),TRUE())</f>
        <v>1</v>
      </c>
      <c r="CX462" s="55" t="n">
        <f aca="false">IF(CW462=TRUE(),0,1)</f>
        <v>0</v>
      </c>
      <c r="CY462" s="17"/>
      <c r="CZ462" s="55" t="n">
        <f aca="false">CX462</f>
        <v>0</v>
      </c>
      <c r="DA462" s="208" t="n">
        <f aca="false">IF(CZ462=0,DA461,CZ462)</f>
        <v>1</v>
      </c>
      <c r="DB462" s="161" t="n">
        <f aca="false">IF(DA462=1,1,IF(DA462=10,10,IF(DA462=20,20,10)))</f>
        <v>1</v>
      </c>
      <c r="DC462" s="222"/>
      <c r="DD462" s="208" t="n">
        <f aca="false">IF(DB462=1,1,0)</f>
        <v>1</v>
      </c>
      <c r="DE462" s="209" t="n">
        <f aca="false">DD462*K462</f>
        <v>0</v>
      </c>
      <c r="DF462" s="209" t="n">
        <f aca="false">DD462*M462</f>
        <v>0</v>
      </c>
      <c r="DG462" s="210"/>
      <c r="DH462" s="43"/>
      <c r="DI462" s="211"/>
      <c r="DJ462" s="112"/>
      <c r="DK462" s="162" t="n">
        <f aca="false">IF(DB462=1,M462,0)</f>
        <v>0</v>
      </c>
      <c r="DL462" s="212" t="n">
        <f aca="false">IF(AND(CZ462=1,DD462=1),2,DD462)</f>
        <v>1</v>
      </c>
      <c r="DM462" s="55" t="n">
        <f aca="false">IF(AND(DL462=2,DL463=2),2,IF(AND(DL462=2,DL463=1),3,DL462))</f>
        <v>1</v>
      </c>
      <c r="DN462" s="55" t="n">
        <f aca="false">IF(DM462=2,2,IF(AND(DM462=3,DM464=1),4,DM462))</f>
        <v>1</v>
      </c>
      <c r="DO462" s="55" t="n">
        <f aca="false">IF(DN462=2,2,IF(AND(DN462=4,DN777=1),5,DN462))</f>
        <v>1</v>
      </c>
      <c r="DP462" s="55" t="n">
        <f aca="false">IF(DO462=2,2,IF(AND(DO462=5,DO779=1),6,DO462))</f>
        <v>1</v>
      </c>
      <c r="DQ462" s="55" t="n">
        <f aca="false">IF(DP462=2,2,IF(AND(DP462=6,DP780=1),7,DP462))</f>
        <v>1</v>
      </c>
      <c r="DR462" s="55" t="n">
        <f aca="false">IF(DQ462=2,2,IF(AND(DQ462=7,DQ781=1),8,DQ462))</f>
        <v>1</v>
      </c>
      <c r="DS462" s="55" t="n">
        <f aca="false">IF(DR462=2,2,IF(AND(DR462=8,DR782=1),9,DR462))</f>
        <v>1</v>
      </c>
      <c r="DT462" s="55" t="n">
        <f aca="false">IF(DS462=2,2,IF(AND(DS462=9,DS783=1),10,DS462))</f>
        <v>1</v>
      </c>
      <c r="DU462" s="55" t="n">
        <f aca="false">IF(DT462=2,2,IF(AND(DT462=10,DT784=1),11,DT462))</f>
        <v>1</v>
      </c>
      <c r="DV462" s="55" t="n">
        <f aca="false">IF(DU462=2,2,IF(AND(DU462=11,DU785=1),12,DU462))</f>
        <v>1</v>
      </c>
      <c r="DW462" s="55" t="n">
        <f aca="false">IF(DV462=2,2,IF(AND(DV462=12,DV786=1),13,DV462))</f>
        <v>1</v>
      </c>
      <c r="DX462" s="55" t="n">
        <f aca="false">IF(DW462=2,2,IF(AND(DW462=13,DW787=1),14,DW462))</f>
        <v>1</v>
      </c>
      <c r="DY462" s="55" t="n">
        <f aca="false">IF(DX462=2,2,IF(AND(DX462=14,DX788=1),15,DX462))</f>
        <v>1</v>
      </c>
      <c r="DZ462" s="55" t="n">
        <f aca="false">IF(DY462=2,2,IF(AND(DY462=15,DY789=1),16,DY462))</f>
        <v>1</v>
      </c>
      <c r="EA462" s="55" t="n">
        <f aca="false">IF(DZ462=2,2,IF(AND(DZ462=16,DZ790=1),17,DZ462))</f>
        <v>1</v>
      </c>
      <c r="EB462" s="55" t="n">
        <f aca="false">IF(EA462=2,2,IF(AND(EA462=17,EA791=1),18,EA462))</f>
        <v>1</v>
      </c>
      <c r="EC462" s="213" t="n">
        <f aca="false">IF(EB462=2,2,IF(AND(EB462=18,EB792=1),19,EB462))</f>
        <v>1</v>
      </c>
      <c r="ED462" s="214" t="n">
        <f aca="false">IF(EC462=2,DK462,IF(EC462=3,(DK462+DK463),IF(EC462=4,(DK462+DK463+DK464),IF(EC462=5,(DK462+DK463+DK464+DK777),IF(EC462=6,(DK462+DK463+DK464+DK777+DK779),IF(EC462=7,(DK462+DK463+DK464+DK777+DK779+DK780),0))))))</f>
        <v>0</v>
      </c>
      <c r="EE462" s="215" t="n">
        <f aca="false">IF(EC462=8,(DK462+DK463+DK464+DK777+DK779+DK780+DK781),IF(EC462=9,(DK462+DK463+DK464+DK777+DK779+DK780+DK781+DK782),IF(EC462=10,(DK462+DK463+DK464+DK777+DK779+DK780+DK781+DK782+DK783),IF(EC462=11,(DK462+DK463+DK464+DK777+DK779+DK780+DK781+DK782+DK783+DK784),IF(EC462=12,(DK462+DK463+DK464+DK777+DK779+DK780+DK781+DK782+DK783+DK784+DK785),IF(EC462=13,(DK462+DK463+DK464+DK777+DK779+DK780+DK781+DK782+DK783+DK784+DK785+#REF!),0))))))</f>
        <v>0</v>
      </c>
      <c r="EF462" s="215" t="n">
        <f aca="false">IF(EC462=14,SUM(DK462:DK785),IF(EC462=15,SUM(DK462:DK785),IF(EC462=16,SUM(DK462:DK785),IF(EC462=17,SUM(DK462:DK785),IF(EC462=18,SUM(DK462:DK785),IF(EC462=19,SUM(DK462:DK785),0))))))</f>
        <v>0</v>
      </c>
      <c r="EG462" s="216" t="n">
        <f aca="false">ED462+EE462+EF462</f>
        <v>0</v>
      </c>
      <c r="EH462" s="215"/>
      <c r="EI462" s="216"/>
      <c r="EJ462" s="113" t="n">
        <f aca="false">EG462+EI462</f>
        <v>0</v>
      </c>
      <c r="EK462" s="113"/>
      <c r="EL462" s="113"/>
      <c r="EM462" s="113"/>
      <c r="EN462" s="113"/>
    </row>
    <row r="463" s="16" customFormat="true" ht="27" hidden="false" customHeight="true" outlineLevel="0" collapsed="false">
      <c r="B463" s="164" t="str">
        <f aca="false">IF(M463&gt;0,"Wypełnione","")</f>
        <v/>
      </c>
      <c r="C463" s="165" t="str">
        <f aca="false">IF(AU463=1,SUM(AU$11:AU463),"")</f>
        <v/>
      </c>
      <c r="D463" s="166"/>
      <c r="E463" s="167"/>
      <c r="F463" s="168"/>
      <c r="G463" s="169"/>
      <c r="H463" s="170"/>
      <c r="I463" s="168"/>
      <c r="J463" s="169"/>
      <c r="K463" s="170"/>
      <c r="L463" s="171"/>
      <c r="M463" s="172"/>
      <c r="N463" s="173"/>
      <c r="O463" s="173"/>
      <c r="P463" s="174"/>
      <c r="Q463" s="175"/>
      <c r="R463" s="175"/>
      <c r="S463" s="175"/>
      <c r="T463" s="175"/>
      <c r="U463" s="176"/>
      <c r="V463" s="177"/>
      <c r="W463" s="178"/>
      <c r="X463" s="178"/>
      <c r="Y463" s="178"/>
      <c r="Z463" s="178"/>
      <c r="AA463" s="178"/>
      <c r="AB463" s="178"/>
      <c r="AC463" s="178"/>
      <c r="AD463" s="178"/>
      <c r="AE463" s="179"/>
      <c r="AF463" s="180"/>
      <c r="AG463" s="177"/>
      <c r="AH463" s="178"/>
      <c r="AI463" s="181"/>
      <c r="AJ463" s="182"/>
      <c r="AK463" s="169"/>
      <c r="AL463" s="183"/>
      <c r="AM463" s="184"/>
      <c r="AN463" s="184"/>
      <c r="AO463" s="183"/>
      <c r="AP463" s="185"/>
      <c r="AQ463" s="186" t="str">
        <f aca="false">IF(BG463+BJ463&gt;0,"Wpisz miarę.","")</f>
        <v/>
      </c>
      <c r="AR463" s="187" t="n">
        <v>65</v>
      </c>
      <c r="AU463" s="188" t="n">
        <f aca="false">AW463</f>
        <v>0</v>
      </c>
      <c r="AV463" s="189" t="b">
        <f aca="false">ISNONTEXT(D463)</f>
        <v>1</v>
      </c>
      <c r="AW463" s="55" t="n">
        <f aca="false">IF(AV463=TRUE(),0,1)</f>
        <v>0</v>
      </c>
      <c r="AX463" s="190" t="n">
        <f aca="false">IF(D463=0,1,COUNTIF(D$12:D$401,D463))</f>
        <v>1</v>
      </c>
      <c r="AY463" s="191" t="n">
        <f aca="false">IF(AX463&gt;1,1,0)</f>
        <v>0</v>
      </c>
      <c r="BD463" s="193"/>
      <c r="BE463" s="193"/>
      <c r="BG463" s="194" t="n">
        <f aca="false">IF(AND(BH463&gt;0,BI463=0),1,0)</f>
        <v>0</v>
      </c>
      <c r="BH463" s="195" t="n">
        <f aca="false">AE463</f>
        <v>0</v>
      </c>
      <c r="BI463" s="187" t="n">
        <f aca="false">AF463</f>
        <v>0</v>
      </c>
      <c r="BJ463" s="194" t="n">
        <f aca="false">IF(AND(BK463&gt;0,BL463=0),1,0)</f>
        <v>0</v>
      </c>
      <c r="BK463" s="195" t="n">
        <f aca="false">AJ463</f>
        <v>0</v>
      </c>
      <c r="BL463" s="187" t="n">
        <f aca="false">AK463</f>
        <v>0</v>
      </c>
      <c r="BN463" s="196" t="n">
        <f aca="false">IF(P463&gt;0,1,0)</f>
        <v>0</v>
      </c>
      <c r="BO463" s="196" t="n">
        <f aca="false">IF(Q463&gt;0,1,0)</f>
        <v>0</v>
      </c>
      <c r="BP463" s="196" t="n">
        <f aca="false">IF(R463&gt;0,1,0)</f>
        <v>0</v>
      </c>
      <c r="BQ463" s="196" t="n">
        <f aca="false">IF(S463&gt;0,1,0)</f>
        <v>0</v>
      </c>
      <c r="BR463" s="196" t="n">
        <f aca="false">IF(T463&gt;0,1,0)</f>
        <v>0</v>
      </c>
      <c r="BS463" s="196" t="n">
        <f aca="false">IF(U463&gt;0,1,0)</f>
        <v>0</v>
      </c>
      <c r="BT463" s="197" t="n">
        <f aca="false">IF(SUM(BN463:BS463)&lt;=1,0,164)</f>
        <v>0</v>
      </c>
      <c r="CA463" s="27"/>
      <c r="CB463" s="199" t="str">
        <f aca="false">IF(ROUND(EJ463,2)=0,"",ROUND((K463-EJ463),2))</f>
        <v/>
      </c>
      <c r="CC463" s="200" t="str">
        <f aca="false">IF(CB463=0,"OK.",IF(CB463="","","Popraw  ;)"))</f>
        <v/>
      </c>
      <c r="CD463" s="201" t="str">
        <f aca="false">IF(ROWS(AP463:AP464)&gt;2,"Pamiętaj o wpisaniu WYPEŁNIONE do kol. z Filtrem","")</f>
        <v/>
      </c>
      <c r="CE463" s="217"/>
      <c r="CF463" s="218"/>
      <c r="CG463" s="218"/>
      <c r="CH463" s="218"/>
      <c r="CI463" s="220"/>
      <c r="CJ463" s="27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05" t="b">
        <f aca="false">ISNUMBER(D463)</f>
        <v>0</v>
      </c>
      <c r="CV463" s="206" t="b">
        <f aca="false">ISBLANK(D463)</f>
        <v>1</v>
      </c>
      <c r="CW463" s="189" t="b">
        <f aca="false">IF(CU463=CV463,FALSE(),TRUE())</f>
        <v>1</v>
      </c>
      <c r="CX463" s="55" t="n">
        <f aca="false">IF(CW463=TRUE(),0,1)</f>
        <v>0</v>
      </c>
      <c r="CY463" s="17"/>
      <c r="CZ463" s="55" t="n">
        <f aca="false">CX463</f>
        <v>0</v>
      </c>
      <c r="DA463" s="208" t="n">
        <f aca="false">IF(CZ463=0,DA462,CZ463)</f>
        <v>1</v>
      </c>
      <c r="DB463" s="161" t="n">
        <f aca="false">IF(DA463=1,1,IF(DA463=10,10,IF(DA463=20,20,10)))</f>
        <v>1</v>
      </c>
      <c r="DC463" s="222"/>
      <c r="DD463" s="208" t="n">
        <f aca="false">IF(DB463=1,1,0)</f>
        <v>1</v>
      </c>
      <c r="DE463" s="209" t="n">
        <f aca="false">DD463*K463</f>
        <v>0</v>
      </c>
      <c r="DF463" s="209" t="n">
        <f aca="false">DD463*M463</f>
        <v>0</v>
      </c>
      <c r="DG463" s="210"/>
      <c r="DH463" s="43"/>
      <c r="DI463" s="211"/>
      <c r="DJ463" s="112"/>
      <c r="DK463" s="162" t="n">
        <f aca="false">IF(DB463=1,M463,0)</f>
        <v>0</v>
      </c>
      <c r="DL463" s="212" t="n">
        <f aca="false">IF(AND(CZ463=1,DD463=1),2,DD463)</f>
        <v>1</v>
      </c>
      <c r="DM463" s="55" t="n">
        <f aca="false">IF(AND(DL463=2,DL464=2),2,IF(AND(DL463=2,DL464=1),3,DL463))</f>
        <v>1</v>
      </c>
      <c r="DN463" s="55" t="n">
        <f aca="false">IF(DM463=2,2,IF(AND(DM463=3,DM465=1),4,DM463))</f>
        <v>1</v>
      </c>
      <c r="DO463" s="55" t="n">
        <f aca="false">IF(DN463=2,2,IF(AND(DN463=4,DN778=1),5,DN463))</f>
        <v>1</v>
      </c>
      <c r="DP463" s="55" t="n">
        <f aca="false">IF(DO463=2,2,IF(AND(DO463=5,DO780=1),6,DO463))</f>
        <v>1</v>
      </c>
      <c r="DQ463" s="55" t="n">
        <f aca="false">IF(DP463=2,2,IF(AND(DP463=6,DP781=1),7,DP463))</f>
        <v>1</v>
      </c>
      <c r="DR463" s="55" t="n">
        <f aca="false">IF(DQ463=2,2,IF(AND(DQ463=7,DQ782=1),8,DQ463))</f>
        <v>1</v>
      </c>
      <c r="DS463" s="55" t="n">
        <f aca="false">IF(DR463=2,2,IF(AND(DR463=8,DR783=1),9,DR463))</f>
        <v>1</v>
      </c>
      <c r="DT463" s="55" t="n">
        <f aca="false">IF(DS463=2,2,IF(AND(DS463=9,DS784=1),10,DS463))</f>
        <v>1</v>
      </c>
      <c r="DU463" s="55" t="n">
        <f aca="false">IF(DT463=2,2,IF(AND(DT463=10,DT785=1),11,DT463))</f>
        <v>1</v>
      </c>
      <c r="DV463" s="55" t="n">
        <f aca="false">IF(DU463=2,2,IF(AND(DU463=11,DU786=1),12,DU463))</f>
        <v>1</v>
      </c>
      <c r="DW463" s="55" t="n">
        <f aca="false">IF(DV463=2,2,IF(AND(DV463=12,DV787=1),13,DV463))</f>
        <v>1</v>
      </c>
      <c r="DX463" s="55" t="n">
        <f aca="false">IF(DW463=2,2,IF(AND(DW463=13,DW788=1),14,DW463))</f>
        <v>1</v>
      </c>
      <c r="DY463" s="55" t="n">
        <f aca="false">IF(DX463=2,2,IF(AND(DX463=14,DX789=1),15,DX463))</f>
        <v>1</v>
      </c>
      <c r="DZ463" s="55" t="n">
        <f aca="false">IF(DY463=2,2,IF(AND(DY463=15,DY790=1),16,DY463))</f>
        <v>1</v>
      </c>
      <c r="EA463" s="55" t="n">
        <f aca="false">IF(DZ463=2,2,IF(AND(DZ463=16,DZ791=1),17,DZ463))</f>
        <v>1</v>
      </c>
      <c r="EB463" s="55" t="n">
        <f aca="false">IF(EA463=2,2,IF(AND(EA463=17,EA792=1),18,EA463))</f>
        <v>1</v>
      </c>
      <c r="EC463" s="213" t="n">
        <f aca="false">IF(EB463=2,2,IF(AND(EB463=18,EB793=1),19,EB463))</f>
        <v>1</v>
      </c>
      <c r="ED463" s="214" t="n">
        <f aca="false">IF(EC463=2,DK463,IF(EC463=3,(DK463+DK464),IF(EC463=4,(DK463+DK464+DK465),IF(EC463=5,(DK463+DK464+DK465+DK778),IF(EC463=6,(DK463+DK464+DK465+DK778+DK780),IF(EC463=7,(DK463+DK464+DK465+DK778+DK780+DK781),0))))))</f>
        <v>0</v>
      </c>
      <c r="EE463" s="215" t="n">
        <f aca="false">IF(EC463=8,(DK463+DK464+DK465+DK778+DK780+DK781+DK782),IF(EC463=9,(DK463+DK464+DK465+DK778+DK780+DK781+DK782+DK783),IF(EC463=10,(DK463+DK464+DK465+DK778+DK780+DK781+DK782+DK783+DK784),IF(EC463=11,(DK463+DK464+DK465+DK778+DK780+DK781+DK782+DK783+DK784+DK785),IF(EC463=12,(DK463+DK464+DK465+DK778+DK780+DK781+DK782+DK783+DK784+DK785+DK786),IF(EC463=13,(DK463+DK464+DK465+DK778+DK780+DK781+DK782+DK783+DK784+DK785+DK786+#REF!),0))))))</f>
        <v>0</v>
      </c>
      <c r="EF463" s="215" t="n">
        <f aca="false">IF(EC463=14,SUM(DK463:DK786),IF(EC463=15,SUM(DK463:DK786),IF(EC463=16,SUM(DK463:DK786),IF(EC463=17,SUM(DK463:DK786),IF(EC463=18,SUM(DK463:DK786),IF(EC463=19,SUM(DK463:DK786),0))))))</f>
        <v>0</v>
      </c>
      <c r="EG463" s="216" t="n">
        <f aca="false">ED463+EE463+EF463</f>
        <v>0</v>
      </c>
      <c r="EH463" s="215"/>
      <c r="EI463" s="216"/>
      <c r="EJ463" s="113" t="n">
        <f aca="false">EG463+EI463</f>
        <v>0</v>
      </c>
      <c r="EK463" s="113"/>
      <c r="EL463" s="113"/>
      <c r="EM463" s="113"/>
      <c r="EN463" s="113"/>
    </row>
    <row r="464" s="16" customFormat="true" ht="27" hidden="false" customHeight="true" outlineLevel="0" collapsed="false">
      <c r="B464" s="164" t="str">
        <f aca="false">IF(M464&gt;0,"Wypełnione","")</f>
        <v/>
      </c>
      <c r="C464" s="165" t="str">
        <f aca="false">IF(AU464=1,SUM(AU$11:AU464),"")</f>
        <v/>
      </c>
      <c r="D464" s="166"/>
      <c r="E464" s="167"/>
      <c r="F464" s="168"/>
      <c r="G464" s="169"/>
      <c r="H464" s="170"/>
      <c r="I464" s="168"/>
      <c r="J464" s="169"/>
      <c r="K464" s="170"/>
      <c r="L464" s="171"/>
      <c r="M464" s="172"/>
      <c r="N464" s="173"/>
      <c r="O464" s="173"/>
      <c r="P464" s="174"/>
      <c r="Q464" s="175"/>
      <c r="R464" s="175"/>
      <c r="S464" s="175"/>
      <c r="T464" s="175"/>
      <c r="U464" s="176"/>
      <c r="V464" s="177"/>
      <c r="W464" s="178"/>
      <c r="X464" s="178"/>
      <c r="Y464" s="178"/>
      <c r="Z464" s="178"/>
      <c r="AA464" s="178"/>
      <c r="AB464" s="178"/>
      <c r="AC464" s="178"/>
      <c r="AD464" s="178"/>
      <c r="AE464" s="179"/>
      <c r="AF464" s="180"/>
      <c r="AG464" s="177"/>
      <c r="AH464" s="178"/>
      <c r="AI464" s="181"/>
      <c r="AJ464" s="182"/>
      <c r="AK464" s="169"/>
      <c r="AL464" s="183"/>
      <c r="AM464" s="184"/>
      <c r="AN464" s="184"/>
      <c r="AO464" s="183"/>
      <c r="AP464" s="185"/>
      <c r="AQ464" s="186" t="str">
        <f aca="false">IF(BG464+BJ464&gt;0,"Wpisz miarę.","")</f>
        <v/>
      </c>
      <c r="AR464" s="187" t="n">
        <v>66</v>
      </c>
      <c r="AU464" s="188" t="n">
        <f aca="false">AW464</f>
        <v>0</v>
      </c>
      <c r="AV464" s="189" t="b">
        <f aca="false">ISNONTEXT(D464)</f>
        <v>1</v>
      </c>
      <c r="AW464" s="55" t="n">
        <f aca="false">IF(AV464=TRUE(),0,1)</f>
        <v>0</v>
      </c>
      <c r="AX464" s="190" t="n">
        <f aca="false">IF(D464=0,1,COUNTIF(D$12:D$401,D464))</f>
        <v>1</v>
      </c>
      <c r="AY464" s="191" t="n">
        <f aca="false">IF(AX464&gt;1,1,0)</f>
        <v>0</v>
      </c>
      <c r="BD464" s="193"/>
      <c r="BE464" s="193"/>
      <c r="BG464" s="194" t="n">
        <f aca="false">IF(AND(BH464&gt;0,BI464=0),1,0)</f>
        <v>0</v>
      </c>
      <c r="BH464" s="195" t="n">
        <f aca="false">AE464</f>
        <v>0</v>
      </c>
      <c r="BI464" s="187" t="n">
        <f aca="false">AF464</f>
        <v>0</v>
      </c>
      <c r="BJ464" s="194" t="n">
        <f aca="false">IF(AND(BK464&gt;0,BL464=0),1,0)</f>
        <v>0</v>
      </c>
      <c r="BK464" s="195" t="n">
        <f aca="false">AJ464</f>
        <v>0</v>
      </c>
      <c r="BL464" s="187" t="n">
        <f aca="false">AK464</f>
        <v>0</v>
      </c>
      <c r="BN464" s="196" t="n">
        <f aca="false">IF(P464&gt;0,1,0)</f>
        <v>0</v>
      </c>
      <c r="BO464" s="196" t="n">
        <f aca="false">IF(Q464&gt;0,1,0)</f>
        <v>0</v>
      </c>
      <c r="BP464" s="196" t="n">
        <f aca="false">IF(R464&gt;0,1,0)</f>
        <v>0</v>
      </c>
      <c r="BQ464" s="196" t="n">
        <f aca="false">IF(S464&gt;0,1,0)</f>
        <v>0</v>
      </c>
      <c r="BR464" s="196" t="n">
        <f aca="false">IF(T464&gt;0,1,0)</f>
        <v>0</v>
      </c>
      <c r="BS464" s="196" t="n">
        <f aca="false">IF(U464&gt;0,1,0)</f>
        <v>0</v>
      </c>
      <c r="BT464" s="197" t="n">
        <f aca="false">IF(SUM(BN464:BS464)&lt;=1,0,164)</f>
        <v>0</v>
      </c>
      <c r="CA464" s="27"/>
      <c r="CB464" s="199" t="str">
        <f aca="false">IF(ROUND(EJ464,2)=0,"",ROUND((K464-EJ464),2))</f>
        <v/>
      </c>
      <c r="CC464" s="200" t="str">
        <f aca="false">IF(CB464=0,"OK.",IF(CB464="","","Popraw  ;)"))</f>
        <v/>
      </c>
      <c r="CD464" s="201" t="str">
        <f aca="false">IF(ROWS(AP464:AP465)&gt;2,"Pamiętaj o wpisaniu WYPEŁNIONE do kol. z Filtrem","")</f>
        <v/>
      </c>
      <c r="CE464" s="217"/>
      <c r="CF464" s="218"/>
      <c r="CG464" s="218"/>
      <c r="CH464" s="218"/>
      <c r="CI464" s="220"/>
      <c r="CJ464" s="27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05" t="b">
        <f aca="false">ISNUMBER(D464)</f>
        <v>0</v>
      </c>
      <c r="CV464" s="206" t="b">
        <f aca="false">ISBLANK(D464)</f>
        <v>1</v>
      </c>
      <c r="CW464" s="189" t="b">
        <f aca="false">IF(CU464=CV464,FALSE(),TRUE())</f>
        <v>1</v>
      </c>
      <c r="CX464" s="55" t="n">
        <f aca="false">IF(CW464=TRUE(),0,1)</f>
        <v>0</v>
      </c>
      <c r="CY464" s="17"/>
      <c r="CZ464" s="55" t="n">
        <f aca="false">CX464</f>
        <v>0</v>
      </c>
      <c r="DA464" s="208" t="n">
        <f aca="false">IF(CZ464=0,DA463,CZ464)</f>
        <v>1</v>
      </c>
      <c r="DB464" s="161" t="n">
        <f aca="false">IF(DA464=1,1,IF(DA464=10,10,IF(DA464=20,20,10)))</f>
        <v>1</v>
      </c>
      <c r="DC464" s="222"/>
      <c r="DD464" s="208" t="n">
        <f aca="false">IF(DB464=1,1,0)</f>
        <v>1</v>
      </c>
      <c r="DE464" s="209" t="n">
        <f aca="false">DD464*K464</f>
        <v>0</v>
      </c>
      <c r="DF464" s="209" t="n">
        <f aca="false">DD464*M464</f>
        <v>0</v>
      </c>
      <c r="DG464" s="210"/>
      <c r="DH464" s="43"/>
      <c r="DI464" s="211"/>
      <c r="DJ464" s="112"/>
      <c r="DK464" s="162" t="n">
        <f aca="false">IF(DB464=1,M464,0)</f>
        <v>0</v>
      </c>
      <c r="DL464" s="212" t="n">
        <f aca="false">IF(AND(CZ464=1,DD464=1),2,DD464)</f>
        <v>1</v>
      </c>
      <c r="DM464" s="55" t="n">
        <f aca="false">IF(AND(DL464=2,DL465=2),2,IF(AND(DL464=2,DL465=1),3,DL464))</f>
        <v>1</v>
      </c>
      <c r="DN464" s="55" t="n">
        <f aca="false">IF(DM464=2,2,IF(AND(DM464=3,DM466=1),4,DM464))</f>
        <v>1</v>
      </c>
      <c r="DO464" s="55" t="n">
        <f aca="false">IF(DN464=2,2,IF(AND(DN464=4,DN779=1),5,DN464))</f>
        <v>1</v>
      </c>
      <c r="DP464" s="55" t="n">
        <f aca="false">IF(DO464=2,2,IF(AND(DO464=5,DO781=1),6,DO464))</f>
        <v>1</v>
      </c>
      <c r="DQ464" s="55" t="n">
        <f aca="false">IF(DP464=2,2,IF(AND(DP464=6,DP782=1),7,DP464))</f>
        <v>1</v>
      </c>
      <c r="DR464" s="55" t="n">
        <f aca="false">IF(DQ464=2,2,IF(AND(DQ464=7,DQ783=1),8,DQ464))</f>
        <v>1</v>
      </c>
      <c r="DS464" s="55" t="n">
        <f aca="false">IF(DR464=2,2,IF(AND(DR464=8,DR784=1),9,DR464))</f>
        <v>1</v>
      </c>
      <c r="DT464" s="55" t="n">
        <f aca="false">IF(DS464=2,2,IF(AND(DS464=9,DS785=1),10,DS464))</f>
        <v>1</v>
      </c>
      <c r="DU464" s="55" t="n">
        <f aca="false">IF(DT464=2,2,IF(AND(DT464=10,DT786=1),11,DT464))</f>
        <v>1</v>
      </c>
      <c r="DV464" s="55" t="n">
        <f aca="false">IF(DU464=2,2,IF(AND(DU464=11,DU787=1),12,DU464))</f>
        <v>1</v>
      </c>
      <c r="DW464" s="55" t="n">
        <f aca="false">IF(DV464=2,2,IF(AND(DV464=12,DV788=1),13,DV464))</f>
        <v>1</v>
      </c>
      <c r="DX464" s="55" t="n">
        <f aca="false">IF(DW464=2,2,IF(AND(DW464=13,DW789=1),14,DW464))</f>
        <v>1</v>
      </c>
      <c r="DY464" s="55" t="n">
        <f aca="false">IF(DX464=2,2,IF(AND(DX464=14,DX790=1),15,DX464))</f>
        <v>1</v>
      </c>
      <c r="DZ464" s="55" t="n">
        <f aca="false">IF(DY464=2,2,IF(AND(DY464=15,DY791=1),16,DY464))</f>
        <v>1</v>
      </c>
      <c r="EA464" s="55" t="n">
        <f aca="false">IF(DZ464=2,2,IF(AND(DZ464=16,DZ792=1),17,DZ464))</f>
        <v>1</v>
      </c>
      <c r="EB464" s="55" t="n">
        <f aca="false">IF(EA464=2,2,IF(AND(EA464=17,EA793=1),18,EA464))</f>
        <v>1</v>
      </c>
      <c r="EC464" s="213" t="n">
        <f aca="false">IF(EB464=2,2,IF(AND(EB464=18,EB794=1),19,EB464))</f>
        <v>1</v>
      </c>
      <c r="ED464" s="214" t="n">
        <f aca="false">IF(EC464=2,DK464,IF(EC464=3,(DK464+DK465),IF(EC464=4,(DK464+DK465+DK466),IF(EC464=5,(DK464+DK465+DK466+DK779),IF(EC464=6,(DK464+DK465+DK466+DK779+DK781),IF(EC464=7,(DK464+DK465+DK466+DK779+DK781+DK782),0))))))</f>
        <v>0</v>
      </c>
      <c r="EE464" s="215" t="n">
        <f aca="false">IF(EC464=8,(DK464+DK465+DK466+DK779+DK781+DK782+DK783),IF(EC464=9,(DK464+DK465+DK466+DK779+DK781+DK782+DK783+DK784),IF(EC464=10,(DK464+DK465+DK466+DK779+DK781+DK782+DK783+DK784+DK785),IF(EC464=11,(DK464+DK465+DK466+DK779+DK781+DK782+DK783+DK784+DK785+DK786),IF(EC464=12,(DK464+DK465+DK466+DK779+DK781+DK782+DK783+DK784+DK785+DK786+DK787),IF(EC464=13,(DK464+DK465+DK466+DK779+DK781+DK782+DK783+DK784+DK785+DK786+DK787+#REF!),0))))))</f>
        <v>0</v>
      </c>
      <c r="EF464" s="215" t="n">
        <f aca="false">IF(EC464=14,SUM(DK464:DK787),IF(EC464=15,SUM(DK464:DK787),IF(EC464=16,SUM(DK464:DK787),IF(EC464=17,SUM(DK464:DK787),IF(EC464=18,SUM(DK464:DK787),IF(EC464=19,SUM(DK464:DK787),0))))))</f>
        <v>0</v>
      </c>
      <c r="EG464" s="216" t="n">
        <f aca="false">ED464+EE464+EF464</f>
        <v>0</v>
      </c>
      <c r="EH464" s="215"/>
      <c r="EI464" s="216"/>
      <c r="EJ464" s="113" t="n">
        <f aca="false">EG464+EI464</f>
        <v>0</v>
      </c>
      <c r="EK464" s="113"/>
      <c r="EL464" s="113"/>
      <c r="EM464" s="113"/>
      <c r="EN464" s="113"/>
    </row>
    <row r="465" s="16" customFormat="true" ht="27" hidden="false" customHeight="true" outlineLevel="0" collapsed="false">
      <c r="B465" s="164" t="str">
        <f aca="false">IF(M465&gt;0,"Wypełnione","")</f>
        <v/>
      </c>
      <c r="C465" s="165" t="str">
        <f aca="false">IF(AU465=1,SUM(AU$11:AU465),"")</f>
        <v/>
      </c>
      <c r="D465" s="166"/>
      <c r="E465" s="167"/>
      <c r="F465" s="168"/>
      <c r="G465" s="169"/>
      <c r="H465" s="170"/>
      <c r="I465" s="168"/>
      <c r="J465" s="169"/>
      <c r="K465" s="170"/>
      <c r="L465" s="171"/>
      <c r="M465" s="172"/>
      <c r="N465" s="173"/>
      <c r="O465" s="173"/>
      <c r="P465" s="174"/>
      <c r="Q465" s="175"/>
      <c r="R465" s="175"/>
      <c r="S465" s="175"/>
      <c r="T465" s="175"/>
      <c r="U465" s="176"/>
      <c r="V465" s="177"/>
      <c r="W465" s="178"/>
      <c r="X465" s="178"/>
      <c r="Y465" s="178"/>
      <c r="Z465" s="178"/>
      <c r="AA465" s="178"/>
      <c r="AB465" s="178"/>
      <c r="AC465" s="178"/>
      <c r="AD465" s="178"/>
      <c r="AE465" s="179"/>
      <c r="AF465" s="180"/>
      <c r="AG465" s="177"/>
      <c r="AH465" s="178"/>
      <c r="AI465" s="181"/>
      <c r="AJ465" s="182"/>
      <c r="AK465" s="169"/>
      <c r="AL465" s="183"/>
      <c r="AM465" s="184"/>
      <c r="AN465" s="184"/>
      <c r="AO465" s="183"/>
      <c r="AP465" s="185"/>
      <c r="AQ465" s="186" t="str">
        <f aca="false">IF(BG465+BJ465&gt;0,"Wpisz miarę.","")</f>
        <v/>
      </c>
      <c r="AR465" s="187" t="n">
        <v>67</v>
      </c>
      <c r="AU465" s="188" t="n">
        <f aca="false">AW465</f>
        <v>0</v>
      </c>
      <c r="AV465" s="189" t="b">
        <f aca="false">ISNONTEXT(D465)</f>
        <v>1</v>
      </c>
      <c r="AW465" s="55" t="n">
        <f aca="false">IF(AV465=TRUE(),0,1)</f>
        <v>0</v>
      </c>
      <c r="AX465" s="190" t="n">
        <f aca="false">IF(D465=0,1,COUNTIF(D$12:D$401,D465))</f>
        <v>1</v>
      </c>
      <c r="AY465" s="191" t="n">
        <f aca="false">IF(AX465&gt;1,1,0)</f>
        <v>0</v>
      </c>
      <c r="BD465" s="193"/>
      <c r="BE465" s="193"/>
      <c r="BG465" s="194" t="n">
        <f aca="false">IF(AND(BH465&gt;0,BI465=0),1,0)</f>
        <v>0</v>
      </c>
      <c r="BH465" s="195" t="n">
        <f aca="false">AE465</f>
        <v>0</v>
      </c>
      <c r="BI465" s="187" t="n">
        <f aca="false">AF465</f>
        <v>0</v>
      </c>
      <c r="BJ465" s="194" t="n">
        <f aca="false">IF(AND(BK465&gt;0,BL465=0),1,0)</f>
        <v>0</v>
      </c>
      <c r="BK465" s="195" t="n">
        <f aca="false">AJ465</f>
        <v>0</v>
      </c>
      <c r="BL465" s="187" t="n">
        <f aca="false">AK465</f>
        <v>0</v>
      </c>
      <c r="BN465" s="196" t="n">
        <f aca="false">IF(P465&gt;0,1,0)</f>
        <v>0</v>
      </c>
      <c r="BO465" s="196" t="n">
        <f aca="false">IF(Q465&gt;0,1,0)</f>
        <v>0</v>
      </c>
      <c r="BP465" s="196" t="n">
        <f aca="false">IF(R465&gt;0,1,0)</f>
        <v>0</v>
      </c>
      <c r="BQ465" s="196" t="n">
        <f aca="false">IF(S465&gt;0,1,0)</f>
        <v>0</v>
      </c>
      <c r="BR465" s="196" t="n">
        <f aca="false">IF(T465&gt;0,1,0)</f>
        <v>0</v>
      </c>
      <c r="BS465" s="196" t="n">
        <f aca="false">IF(U465&gt;0,1,0)</f>
        <v>0</v>
      </c>
      <c r="BT465" s="197" t="n">
        <f aca="false">IF(SUM(BN465:BS465)&lt;=1,0,164)</f>
        <v>0</v>
      </c>
      <c r="CA465" s="27"/>
      <c r="CB465" s="199" t="str">
        <f aca="false">IF(ROUND(EJ465,2)=0,"",ROUND((K465-EJ465),2))</f>
        <v/>
      </c>
      <c r="CC465" s="200" t="str">
        <f aca="false">IF(CB465=0,"OK.",IF(CB465="","","Popraw  ;)"))</f>
        <v/>
      </c>
      <c r="CD465" s="201" t="str">
        <f aca="false">IF(ROWS(AP465:AP466)&gt;2,"Pamiętaj o wpisaniu WYPEŁNIONE do kol. z Filtrem","")</f>
        <v/>
      </c>
      <c r="CE465" s="217"/>
      <c r="CF465" s="218"/>
      <c r="CG465" s="218"/>
      <c r="CH465" s="218"/>
      <c r="CI465" s="220"/>
      <c r="CJ465" s="27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05" t="b">
        <f aca="false">ISNUMBER(D465)</f>
        <v>0</v>
      </c>
      <c r="CV465" s="206" t="b">
        <f aca="false">ISBLANK(D465)</f>
        <v>1</v>
      </c>
      <c r="CW465" s="189" t="b">
        <f aca="false">IF(CU465=CV465,FALSE(),TRUE())</f>
        <v>1</v>
      </c>
      <c r="CX465" s="55" t="n">
        <f aca="false">IF(CW465=TRUE(),0,1)</f>
        <v>0</v>
      </c>
      <c r="CY465" s="17"/>
      <c r="CZ465" s="55" t="n">
        <f aca="false">CX465</f>
        <v>0</v>
      </c>
      <c r="DA465" s="208" t="n">
        <f aca="false">IF(CZ465=0,DA464,CZ465)</f>
        <v>1</v>
      </c>
      <c r="DB465" s="161" t="n">
        <f aca="false">IF(DA465=1,1,IF(DA465=10,10,IF(DA465=20,20,10)))</f>
        <v>1</v>
      </c>
      <c r="DC465" s="222"/>
      <c r="DD465" s="208" t="n">
        <f aca="false">IF(DB465=1,1,0)</f>
        <v>1</v>
      </c>
      <c r="DE465" s="209" t="n">
        <f aca="false">DD465*K465</f>
        <v>0</v>
      </c>
      <c r="DF465" s="209" t="n">
        <f aca="false">DD465*M465</f>
        <v>0</v>
      </c>
      <c r="DG465" s="210"/>
      <c r="DH465" s="43"/>
      <c r="DI465" s="211"/>
      <c r="DJ465" s="112"/>
      <c r="DK465" s="162" t="n">
        <f aca="false">IF(DB465=1,M465,0)</f>
        <v>0</v>
      </c>
      <c r="DL465" s="212" t="n">
        <f aca="false">IF(AND(CZ465=1,DD465=1),2,DD465)</f>
        <v>1</v>
      </c>
      <c r="DM465" s="55" t="n">
        <f aca="false">IF(AND(DL465=2,DL466=2),2,IF(AND(DL465=2,DL466=1),3,DL465))</f>
        <v>1</v>
      </c>
      <c r="DN465" s="55" t="n">
        <f aca="false">IF(DM465=2,2,IF(AND(DM465=3,DM467=1),4,DM465))</f>
        <v>1</v>
      </c>
      <c r="DO465" s="55" t="n">
        <f aca="false">IF(DN465=2,2,IF(AND(DN465=4,DN780=1),5,DN465))</f>
        <v>1</v>
      </c>
      <c r="DP465" s="55" t="n">
        <f aca="false">IF(DO465=2,2,IF(AND(DO465=5,DO782=1),6,DO465))</f>
        <v>1</v>
      </c>
      <c r="DQ465" s="55" t="n">
        <f aca="false">IF(DP465=2,2,IF(AND(DP465=6,DP783=1),7,DP465))</f>
        <v>1</v>
      </c>
      <c r="DR465" s="55" t="n">
        <f aca="false">IF(DQ465=2,2,IF(AND(DQ465=7,DQ784=1),8,DQ465))</f>
        <v>1</v>
      </c>
      <c r="DS465" s="55" t="n">
        <f aca="false">IF(DR465=2,2,IF(AND(DR465=8,DR785=1),9,DR465))</f>
        <v>1</v>
      </c>
      <c r="DT465" s="55" t="n">
        <f aca="false">IF(DS465=2,2,IF(AND(DS465=9,DS786=1),10,DS465))</f>
        <v>1</v>
      </c>
      <c r="DU465" s="55" t="n">
        <f aca="false">IF(DT465=2,2,IF(AND(DT465=10,DT787=1),11,DT465))</f>
        <v>1</v>
      </c>
      <c r="DV465" s="55" t="n">
        <f aca="false">IF(DU465=2,2,IF(AND(DU465=11,DU788=1),12,DU465))</f>
        <v>1</v>
      </c>
      <c r="DW465" s="55" t="n">
        <f aca="false">IF(DV465=2,2,IF(AND(DV465=12,DV789=1),13,DV465))</f>
        <v>1</v>
      </c>
      <c r="DX465" s="55" t="n">
        <f aca="false">IF(DW465=2,2,IF(AND(DW465=13,DW790=1),14,DW465))</f>
        <v>1</v>
      </c>
      <c r="DY465" s="55" t="n">
        <f aca="false">IF(DX465=2,2,IF(AND(DX465=14,DX791=1),15,DX465))</f>
        <v>1</v>
      </c>
      <c r="DZ465" s="55" t="n">
        <f aca="false">IF(DY465=2,2,IF(AND(DY465=15,DY792=1),16,DY465))</f>
        <v>1</v>
      </c>
      <c r="EA465" s="55" t="n">
        <f aca="false">IF(DZ465=2,2,IF(AND(DZ465=16,DZ793=1),17,DZ465))</f>
        <v>1</v>
      </c>
      <c r="EB465" s="55" t="n">
        <f aca="false">IF(EA465=2,2,IF(AND(EA465=17,EA794=1),18,EA465))</f>
        <v>1</v>
      </c>
      <c r="EC465" s="213" t="n">
        <f aca="false">IF(EB465=2,2,IF(AND(EB465=18,EB795=1),19,EB465))</f>
        <v>1</v>
      </c>
      <c r="ED465" s="214" t="n">
        <f aca="false">IF(EC465=2,DK465,IF(EC465=3,(DK465+DK466),IF(EC465=4,(DK465+DK466+DK467),IF(EC465=5,(DK465+DK466+DK467+DK780),IF(EC465=6,(DK465+DK466+DK467+DK780+DK782),IF(EC465=7,(DK465+DK466+DK467+DK780+DK782+DK783),0))))))</f>
        <v>0</v>
      </c>
      <c r="EE465" s="215" t="n">
        <f aca="false">IF(EC465=8,(DK465+DK466+DK467+DK780+DK782+DK783+DK784),IF(EC465=9,(DK465+DK466+DK467+DK780+DK782+DK783+DK784+DK785),IF(EC465=10,(DK465+DK466+DK467+DK780+DK782+DK783+DK784+DK785+DK786),IF(EC465=11,(DK465+DK466+DK467+DK780+DK782+DK783+DK784+DK785+DK786+DK787),IF(EC465=12,(DK465+DK466+DK467+DK780+DK782+DK783+DK784+DK785+DK786+DK787+DK788),IF(EC465=13,(DK465+DK466+DK467+DK780+DK782+DK783+DK784+DK785+DK786+DK787+DK788+#REF!),0))))))</f>
        <v>0</v>
      </c>
      <c r="EF465" s="215" t="n">
        <f aca="false">IF(EC465=14,SUM(DK465:DK788),IF(EC465=15,SUM(DK465:DK788),IF(EC465=16,SUM(DK465:DK788),IF(EC465=17,SUM(DK465:DK788),IF(EC465=18,SUM(DK465:DK788),IF(EC465=19,SUM(DK465:DK788),0))))))</f>
        <v>0</v>
      </c>
      <c r="EG465" s="216" t="n">
        <f aca="false">ED465+EE465+EF465</f>
        <v>0</v>
      </c>
      <c r="EH465" s="215"/>
      <c r="EI465" s="216"/>
      <c r="EJ465" s="113" t="n">
        <f aca="false">EG465+EI465</f>
        <v>0</v>
      </c>
      <c r="EK465" s="113"/>
      <c r="EL465" s="113"/>
      <c r="EM465" s="113"/>
      <c r="EN465" s="113"/>
    </row>
    <row r="466" s="16" customFormat="true" ht="27" hidden="false" customHeight="true" outlineLevel="0" collapsed="false">
      <c r="B466" s="164" t="str">
        <f aca="false">IF(M466&gt;0,"Wypełnione","")</f>
        <v/>
      </c>
      <c r="C466" s="165" t="str">
        <f aca="false">IF(AU466=1,SUM(AU$11:AU466),"")</f>
        <v/>
      </c>
      <c r="D466" s="166"/>
      <c r="E466" s="167"/>
      <c r="F466" s="168"/>
      <c r="G466" s="169"/>
      <c r="H466" s="170"/>
      <c r="I466" s="168"/>
      <c r="J466" s="169"/>
      <c r="K466" s="170"/>
      <c r="L466" s="171"/>
      <c r="M466" s="172"/>
      <c r="N466" s="173"/>
      <c r="O466" s="173"/>
      <c r="P466" s="174"/>
      <c r="Q466" s="175"/>
      <c r="R466" s="175"/>
      <c r="S466" s="175"/>
      <c r="T466" s="175"/>
      <c r="U466" s="176"/>
      <c r="V466" s="177"/>
      <c r="W466" s="178"/>
      <c r="X466" s="178"/>
      <c r="Y466" s="178"/>
      <c r="Z466" s="178"/>
      <c r="AA466" s="178"/>
      <c r="AB466" s="178"/>
      <c r="AC466" s="178"/>
      <c r="AD466" s="178"/>
      <c r="AE466" s="179"/>
      <c r="AF466" s="180"/>
      <c r="AG466" s="177"/>
      <c r="AH466" s="178"/>
      <c r="AI466" s="181"/>
      <c r="AJ466" s="182"/>
      <c r="AK466" s="169"/>
      <c r="AL466" s="183"/>
      <c r="AM466" s="184"/>
      <c r="AN466" s="184"/>
      <c r="AO466" s="183"/>
      <c r="AP466" s="185"/>
      <c r="AQ466" s="186" t="str">
        <f aca="false">IF(BG466+BJ466&gt;0,"Wpisz miarę.","")</f>
        <v/>
      </c>
      <c r="AR466" s="187" t="n">
        <v>68</v>
      </c>
      <c r="AU466" s="188" t="n">
        <f aca="false">AW466</f>
        <v>0</v>
      </c>
      <c r="AV466" s="189" t="b">
        <f aca="false">ISNONTEXT(D466)</f>
        <v>1</v>
      </c>
      <c r="AW466" s="55" t="n">
        <f aca="false">IF(AV466=TRUE(),0,1)</f>
        <v>0</v>
      </c>
      <c r="AX466" s="190" t="n">
        <f aca="false">IF(D466=0,1,COUNTIF(D$12:D$401,D466))</f>
        <v>1</v>
      </c>
      <c r="AY466" s="191" t="n">
        <f aca="false">IF(AX466&gt;1,1,0)</f>
        <v>0</v>
      </c>
      <c r="BD466" s="193"/>
      <c r="BE466" s="193"/>
      <c r="BG466" s="194" t="n">
        <f aca="false">IF(AND(BH466&gt;0,BI466=0),1,0)</f>
        <v>0</v>
      </c>
      <c r="BH466" s="195" t="n">
        <f aca="false">AE466</f>
        <v>0</v>
      </c>
      <c r="BI466" s="187" t="n">
        <f aca="false">AF466</f>
        <v>0</v>
      </c>
      <c r="BJ466" s="194" t="n">
        <f aca="false">IF(AND(BK466&gt;0,BL466=0),1,0)</f>
        <v>0</v>
      </c>
      <c r="BK466" s="195" t="n">
        <f aca="false">AJ466</f>
        <v>0</v>
      </c>
      <c r="BL466" s="187" t="n">
        <f aca="false">AK466</f>
        <v>0</v>
      </c>
      <c r="BN466" s="196" t="n">
        <f aca="false">IF(P466&gt;0,1,0)</f>
        <v>0</v>
      </c>
      <c r="BO466" s="196" t="n">
        <f aca="false">IF(Q466&gt;0,1,0)</f>
        <v>0</v>
      </c>
      <c r="BP466" s="196" t="n">
        <f aca="false">IF(R466&gt;0,1,0)</f>
        <v>0</v>
      </c>
      <c r="BQ466" s="196" t="n">
        <f aca="false">IF(S466&gt;0,1,0)</f>
        <v>0</v>
      </c>
      <c r="BR466" s="196" t="n">
        <f aca="false">IF(T466&gt;0,1,0)</f>
        <v>0</v>
      </c>
      <c r="BS466" s="196" t="n">
        <f aca="false">IF(U466&gt;0,1,0)</f>
        <v>0</v>
      </c>
      <c r="BT466" s="197" t="n">
        <f aca="false">IF(SUM(BN466:BS466)&lt;=1,0,164)</f>
        <v>0</v>
      </c>
      <c r="CA466" s="27"/>
      <c r="CB466" s="199" t="str">
        <f aca="false">IF(ROUND(EJ466,2)=0,"",ROUND((K466-EJ466),2))</f>
        <v/>
      </c>
      <c r="CC466" s="200" t="str">
        <f aca="false">IF(CB466=0,"OK.",IF(CB466="","","Popraw  ;)"))</f>
        <v/>
      </c>
      <c r="CD466" s="201" t="str">
        <f aca="false">IF(ROWS(AP466:AP467)&gt;2,"Pamiętaj o wpisaniu WYPEŁNIONE do kol. z Filtrem","")</f>
        <v/>
      </c>
      <c r="CE466" s="217"/>
      <c r="CF466" s="218"/>
      <c r="CG466" s="218"/>
      <c r="CH466" s="218"/>
      <c r="CI466" s="220"/>
      <c r="CJ466" s="27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05" t="b">
        <f aca="false">ISNUMBER(D466)</f>
        <v>0</v>
      </c>
      <c r="CV466" s="206" t="b">
        <f aca="false">ISBLANK(D466)</f>
        <v>1</v>
      </c>
      <c r="CW466" s="189" t="b">
        <f aca="false">IF(CU466=CV466,FALSE(),TRUE())</f>
        <v>1</v>
      </c>
      <c r="CX466" s="55" t="n">
        <f aca="false">IF(CW466=TRUE(),0,1)</f>
        <v>0</v>
      </c>
      <c r="CY466" s="17"/>
      <c r="CZ466" s="55" t="n">
        <f aca="false">CX466</f>
        <v>0</v>
      </c>
      <c r="DA466" s="208" t="n">
        <f aca="false">IF(CZ466=0,DA465,CZ466)</f>
        <v>1</v>
      </c>
      <c r="DB466" s="161" t="n">
        <f aca="false">IF(DA466=1,1,IF(DA466=10,10,IF(DA466=20,20,10)))</f>
        <v>1</v>
      </c>
      <c r="DC466" s="222"/>
      <c r="DD466" s="208" t="n">
        <f aca="false">IF(DB466=1,1,0)</f>
        <v>1</v>
      </c>
      <c r="DE466" s="209" t="n">
        <f aca="false">DD466*K466</f>
        <v>0</v>
      </c>
      <c r="DF466" s="209" t="n">
        <f aca="false">DD466*M466</f>
        <v>0</v>
      </c>
      <c r="DG466" s="210"/>
      <c r="DH466" s="43"/>
      <c r="DI466" s="211"/>
      <c r="DJ466" s="112"/>
      <c r="DK466" s="162" t="n">
        <f aca="false">IF(DB466=1,M466,0)</f>
        <v>0</v>
      </c>
      <c r="DL466" s="212" t="n">
        <f aca="false">IF(AND(CZ466=1,DD466=1),2,DD466)</f>
        <v>1</v>
      </c>
      <c r="DM466" s="55" t="n">
        <f aca="false">IF(AND(DL466=2,DL467=2),2,IF(AND(DL466=2,DL467=1),3,DL466))</f>
        <v>1</v>
      </c>
      <c r="DN466" s="55" t="n">
        <f aca="false">IF(DM466=2,2,IF(AND(DM466=3,DM468=1),4,DM466))</f>
        <v>1</v>
      </c>
      <c r="DO466" s="55" t="n">
        <f aca="false">IF(DN466=2,2,IF(AND(DN466=4,DN781=1),5,DN466))</f>
        <v>1</v>
      </c>
      <c r="DP466" s="55" t="n">
        <f aca="false">IF(DO466=2,2,IF(AND(DO466=5,DO783=1),6,DO466))</f>
        <v>1</v>
      </c>
      <c r="DQ466" s="55" t="n">
        <f aca="false">IF(DP466=2,2,IF(AND(DP466=6,DP784=1),7,DP466))</f>
        <v>1</v>
      </c>
      <c r="DR466" s="55" t="n">
        <f aca="false">IF(DQ466=2,2,IF(AND(DQ466=7,DQ785=1),8,DQ466))</f>
        <v>1</v>
      </c>
      <c r="DS466" s="55" t="n">
        <f aca="false">IF(DR466=2,2,IF(AND(DR466=8,DR786=1),9,DR466))</f>
        <v>1</v>
      </c>
      <c r="DT466" s="55" t="n">
        <f aca="false">IF(DS466=2,2,IF(AND(DS466=9,DS787=1),10,DS466))</f>
        <v>1</v>
      </c>
      <c r="DU466" s="55" t="n">
        <f aca="false">IF(DT466=2,2,IF(AND(DT466=10,DT788=1),11,DT466))</f>
        <v>1</v>
      </c>
      <c r="DV466" s="55" t="n">
        <f aca="false">IF(DU466=2,2,IF(AND(DU466=11,DU789=1),12,DU466))</f>
        <v>1</v>
      </c>
      <c r="DW466" s="55" t="n">
        <f aca="false">IF(DV466=2,2,IF(AND(DV466=12,DV790=1),13,DV466))</f>
        <v>1</v>
      </c>
      <c r="DX466" s="55" t="n">
        <f aca="false">IF(DW466=2,2,IF(AND(DW466=13,DW791=1),14,DW466))</f>
        <v>1</v>
      </c>
      <c r="DY466" s="55" t="n">
        <f aca="false">IF(DX466=2,2,IF(AND(DX466=14,DX792=1),15,DX466))</f>
        <v>1</v>
      </c>
      <c r="DZ466" s="55" t="n">
        <f aca="false">IF(DY466=2,2,IF(AND(DY466=15,DY793=1),16,DY466))</f>
        <v>1</v>
      </c>
      <c r="EA466" s="55" t="n">
        <f aca="false">IF(DZ466=2,2,IF(AND(DZ466=16,DZ794=1),17,DZ466))</f>
        <v>1</v>
      </c>
      <c r="EB466" s="55" t="n">
        <f aca="false">IF(EA466=2,2,IF(AND(EA466=17,EA795=1),18,EA466))</f>
        <v>1</v>
      </c>
      <c r="EC466" s="213" t="n">
        <f aca="false">IF(EB466=2,2,IF(AND(EB466=18,EB796=1),19,EB466))</f>
        <v>1</v>
      </c>
      <c r="ED466" s="214" t="n">
        <f aca="false">IF(EC466=2,DK466,IF(EC466=3,(DK466+DK467),IF(EC466=4,(DK466+DK467+DK468),IF(EC466=5,(DK466+DK467+DK468+DK781),IF(EC466=6,(DK466+DK467+DK468+DK781+DK783),IF(EC466=7,(DK466+DK467+DK468+DK781+DK783+DK784),0))))))</f>
        <v>0</v>
      </c>
      <c r="EE466" s="215" t="n">
        <f aca="false">IF(EC466=8,(DK466+DK467+DK468+DK781+DK783+DK784+DK785),IF(EC466=9,(DK466+DK467+DK468+DK781+DK783+DK784+DK785+DK786),IF(EC466=10,(DK466+DK467+DK468+DK781+DK783+DK784+DK785+DK786+DK787),IF(EC466=11,(DK466+DK467+DK468+DK781+DK783+DK784+DK785+DK786+DK787+DK788),IF(EC466=12,(DK466+DK467+DK468+DK781+DK783+DK784+DK785+DK786+DK787+DK788+DK789),IF(EC466=13,(DK466+DK467+DK468+DK781+DK783+DK784+DK785+DK786+DK787+DK788+DK789+#REF!),0))))))</f>
        <v>0</v>
      </c>
      <c r="EF466" s="215" t="n">
        <f aca="false">IF(EC466=14,SUM(DK466:DK789),IF(EC466=15,SUM(DK466:DK789),IF(EC466=16,SUM(DK466:DK789),IF(EC466=17,SUM(DK466:DK789),IF(EC466=18,SUM(DK466:DK789),IF(EC466=19,SUM(DK466:DK789),0))))))</f>
        <v>0</v>
      </c>
      <c r="EG466" s="216" t="n">
        <f aca="false">ED466+EE466+EF466</f>
        <v>0</v>
      </c>
      <c r="EH466" s="215"/>
      <c r="EI466" s="216"/>
      <c r="EJ466" s="113" t="n">
        <f aca="false">EG466+EI466</f>
        <v>0</v>
      </c>
      <c r="EK466" s="113"/>
      <c r="EL466" s="113"/>
      <c r="EM466" s="113"/>
      <c r="EN466" s="113"/>
    </row>
    <row r="467" s="16" customFormat="true" ht="27" hidden="false" customHeight="true" outlineLevel="0" collapsed="false">
      <c r="B467" s="164" t="str">
        <f aca="false">IF(M467&gt;0,"Wypełnione","")</f>
        <v/>
      </c>
      <c r="C467" s="165" t="str">
        <f aca="false">IF(AU467=1,SUM(AU$11:AU467),"")</f>
        <v/>
      </c>
      <c r="D467" s="166"/>
      <c r="E467" s="167"/>
      <c r="F467" s="168"/>
      <c r="G467" s="169"/>
      <c r="H467" s="170"/>
      <c r="I467" s="168"/>
      <c r="J467" s="169"/>
      <c r="K467" s="170"/>
      <c r="L467" s="171"/>
      <c r="M467" s="172"/>
      <c r="N467" s="173"/>
      <c r="O467" s="173"/>
      <c r="P467" s="174"/>
      <c r="Q467" s="175"/>
      <c r="R467" s="175"/>
      <c r="S467" s="175"/>
      <c r="T467" s="175"/>
      <c r="U467" s="176"/>
      <c r="V467" s="177"/>
      <c r="W467" s="178"/>
      <c r="X467" s="178"/>
      <c r="Y467" s="178"/>
      <c r="Z467" s="178"/>
      <c r="AA467" s="178"/>
      <c r="AB467" s="178"/>
      <c r="AC467" s="178"/>
      <c r="AD467" s="178"/>
      <c r="AE467" s="179"/>
      <c r="AF467" s="180"/>
      <c r="AG467" s="177"/>
      <c r="AH467" s="178"/>
      <c r="AI467" s="181"/>
      <c r="AJ467" s="182"/>
      <c r="AK467" s="169"/>
      <c r="AL467" s="183"/>
      <c r="AM467" s="184"/>
      <c r="AN467" s="184"/>
      <c r="AO467" s="183"/>
      <c r="AP467" s="185"/>
      <c r="AQ467" s="186" t="str">
        <f aca="false">IF(BG467+BJ467&gt;0,"Wpisz miarę.","")</f>
        <v/>
      </c>
      <c r="AR467" s="187" t="n">
        <v>69</v>
      </c>
      <c r="AU467" s="188" t="n">
        <f aca="false">AW467</f>
        <v>0</v>
      </c>
      <c r="AV467" s="189" t="b">
        <f aca="false">ISNONTEXT(D467)</f>
        <v>1</v>
      </c>
      <c r="AW467" s="55" t="n">
        <f aca="false">IF(AV467=TRUE(),0,1)</f>
        <v>0</v>
      </c>
      <c r="AX467" s="190" t="n">
        <f aca="false">IF(D467=0,1,COUNTIF(D$12:D$401,D467))</f>
        <v>1</v>
      </c>
      <c r="AY467" s="191" t="n">
        <f aca="false">IF(AX467&gt;1,1,0)</f>
        <v>0</v>
      </c>
      <c r="BD467" s="193"/>
      <c r="BE467" s="193"/>
      <c r="BG467" s="194" t="n">
        <f aca="false">IF(AND(BH467&gt;0,BI467=0),1,0)</f>
        <v>0</v>
      </c>
      <c r="BH467" s="195" t="n">
        <f aca="false">AE467</f>
        <v>0</v>
      </c>
      <c r="BI467" s="187" t="n">
        <f aca="false">AF467</f>
        <v>0</v>
      </c>
      <c r="BJ467" s="194" t="n">
        <f aca="false">IF(AND(BK467&gt;0,BL467=0),1,0)</f>
        <v>0</v>
      </c>
      <c r="BK467" s="195" t="n">
        <f aca="false">AJ467</f>
        <v>0</v>
      </c>
      <c r="BL467" s="187" t="n">
        <f aca="false">AK467</f>
        <v>0</v>
      </c>
      <c r="BN467" s="196" t="n">
        <f aca="false">IF(P467&gt;0,1,0)</f>
        <v>0</v>
      </c>
      <c r="BO467" s="196" t="n">
        <f aca="false">IF(Q467&gt;0,1,0)</f>
        <v>0</v>
      </c>
      <c r="BP467" s="196" t="n">
        <f aca="false">IF(R467&gt;0,1,0)</f>
        <v>0</v>
      </c>
      <c r="BQ467" s="196" t="n">
        <f aca="false">IF(S467&gt;0,1,0)</f>
        <v>0</v>
      </c>
      <c r="BR467" s="196" t="n">
        <f aca="false">IF(T467&gt;0,1,0)</f>
        <v>0</v>
      </c>
      <c r="BS467" s="196" t="n">
        <f aca="false">IF(U467&gt;0,1,0)</f>
        <v>0</v>
      </c>
      <c r="BT467" s="197" t="n">
        <f aca="false">IF(SUM(BN467:BS467)&lt;=1,0,164)</f>
        <v>0</v>
      </c>
      <c r="CA467" s="27"/>
      <c r="CB467" s="199" t="str">
        <f aca="false">IF(ROUND(EJ467,2)=0,"",ROUND((K467-EJ467),2))</f>
        <v/>
      </c>
      <c r="CC467" s="200" t="str">
        <f aca="false">IF(CB467=0,"OK.",IF(CB467="","","Popraw  ;)"))</f>
        <v/>
      </c>
      <c r="CD467" s="201" t="str">
        <f aca="false">IF(ROWS(AP467:AP468)&gt;2,"Pamiętaj o wpisaniu WYPEŁNIONE do kol. z Filtrem","")</f>
        <v/>
      </c>
      <c r="CE467" s="217"/>
      <c r="CF467" s="218"/>
      <c r="CG467" s="218"/>
      <c r="CH467" s="218"/>
      <c r="CI467" s="220"/>
      <c r="CJ467" s="27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05" t="b">
        <f aca="false">ISNUMBER(D467)</f>
        <v>0</v>
      </c>
      <c r="CV467" s="206" t="b">
        <f aca="false">ISBLANK(D467)</f>
        <v>1</v>
      </c>
      <c r="CW467" s="189" t="b">
        <f aca="false">IF(CU467=CV467,FALSE(),TRUE())</f>
        <v>1</v>
      </c>
      <c r="CX467" s="55" t="n">
        <f aca="false">IF(CW467=TRUE(),0,1)</f>
        <v>0</v>
      </c>
      <c r="CY467" s="17"/>
      <c r="CZ467" s="55" t="n">
        <f aca="false">CX467</f>
        <v>0</v>
      </c>
      <c r="DA467" s="208" t="n">
        <f aca="false">IF(CZ467=0,DA466,CZ467)</f>
        <v>1</v>
      </c>
      <c r="DB467" s="161" t="n">
        <f aca="false">IF(DA467=1,1,IF(DA467=10,10,IF(DA467=20,20,10)))</f>
        <v>1</v>
      </c>
      <c r="DC467" s="222"/>
      <c r="DD467" s="208" t="n">
        <f aca="false">IF(DB467=1,1,0)</f>
        <v>1</v>
      </c>
      <c r="DE467" s="209" t="n">
        <f aca="false">DD467*K467</f>
        <v>0</v>
      </c>
      <c r="DF467" s="209" t="n">
        <f aca="false">DD467*M467</f>
        <v>0</v>
      </c>
      <c r="DG467" s="210"/>
      <c r="DH467" s="43"/>
      <c r="DI467" s="211"/>
      <c r="DJ467" s="112"/>
      <c r="DK467" s="162" t="n">
        <f aca="false">IF(DB467=1,M467,0)</f>
        <v>0</v>
      </c>
      <c r="DL467" s="212" t="n">
        <f aca="false">IF(AND(CZ467=1,DD467=1),2,DD467)</f>
        <v>1</v>
      </c>
      <c r="DM467" s="55" t="n">
        <f aca="false">IF(AND(DL467=2,DL468=2),2,IF(AND(DL467=2,DL468=1),3,DL467))</f>
        <v>1</v>
      </c>
      <c r="DN467" s="55" t="n">
        <f aca="false">IF(DM467=2,2,IF(AND(DM467=3,DM469=1),4,DM467))</f>
        <v>1</v>
      </c>
      <c r="DO467" s="55" t="n">
        <f aca="false">IF(DN467=2,2,IF(AND(DN467=4,DN782=1),5,DN467))</f>
        <v>1</v>
      </c>
      <c r="DP467" s="55" t="n">
        <f aca="false">IF(DO467=2,2,IF(AND(DO467=5,DO784=1),6,DO467))</f>
        <v>1</v>
      </c>
      <c r="DQ467" s="55" t="n">
        <f aca="false">IF(DP467=2,2,IF(AND(DP467=6,DP785=1),7,DP467))</f>
        <v>1</v>
      </c>
      <c r="DR467" s="55" t="n">
        <f aca="false">IF(DQ467=2,2,IF(AND(DQ467=7,DQ786=1),8,DQ467))</f>
        <v>1</v>
      </c>
      <c r="DS467" s="55" t="n">
        <f aca="false">IF(DR467=2,2,IF(AND(DR467=8,DR787=1),9,DR467))</f>
        <v>1</v>
      </c>
      <c r="DT467" s="55" t="n">
        <f aca="false">IF(DS467=2,2,IF(AND(DS467=9,DS788=1),10,DS467))</f>
        <v>1</v>
      </c>
      <c r="DU467" s="55" t="n">
        <f aca="false">IF(DT467=2,2,IF(AND(DT467=10,DT789=1),11,DT467))</f>
        <v>1</v>
      </c>
      <c r="DV467" s="55" t="n">
        <f aca="false">IF(DU467=2,2,IF(AND(DU467=11,DU790=1),12,DU467))</f>
        <v>1</v>
      </c>
      <c r="DW467" s="55" t="n">
        <f aca="false">IF(DV467=2,2,IF(AND(DV467=12,DV791=1),13,DV467))</f>
        <v>1</v>
      </c>
      <c r="DX467" s="55" t="n">
        <f aca="false">IF(DW467=2,2,IF(AND(DW467=13,DW792=1),14,DW467))</f>
        <v>1</v>
      </c>
      <c r="DY467" s="55" t="n">
        <f aca="false">IF(DX467=2,2,IF(AND(DX467=14,DX793=1),15,DX467))</f>
        <v>1</v>
      </c>
      <c r="DZ467" s="55" t="n">
        <f aca="false">IF(DY467=2,2,IF(AND(DY467=15,DY794=1),16,DY467))</f>
        <v>1</v>
      </c>
      <c r="EA467" s="55" t="n">
        <f aca="false">IF(DZ467=2,2,IF(AND(DZ467=16,DZ795=1),17,DZ467))</f>
        <v>1</v>
      </c>
      <c r="EB467" s="55" t="n">
        <f aca="false">IF(EA467=2,2,IF(AND(EA467=17,EA796=1),18,EA467))</f>
        <v>1</v>
      </c>
      <c r="EC467" s="213" t="n">
        <f aca="false">IF(EB467=2,2,IF(AND(EB467=18,EB797=1),19,EB467))</f>
        <v>1</v>
      </c>
      <c r="ED467" s="214" t="n">
        <f aca="false">IF(EC467=2,DK467,IF(EC467=3,(DK467+DK468),IF(EC467=4,(DK467+DK468+DK469),IF(EC467=5,(DK467+DK468+DK469+DK782),IF(EC467=6,(DK467+DK468+DK469+DK782+DK784),IF(EC467=7,(DK467+DK468+DK469+DK782+DK784+DK785),0))))))</f>
        <v>0</v>
      </c>
      <c r="EE467" s="215" t="n">
        <f aca="false">IF(EC467=8,(DK467+DK468+DK469+DK782+DK784+DK785+DK786),IF(EC467=9,(DK467+DK468+DK469+DK782+DK784+DK785+DK786+DK787),IF(EC467=10,(DK467+DK468+DK469+DK782+DK784+DK785+DK786+DK787+DK788),IF(EC467=11,(DK467+DK468+DK469+DK782+DK784+DK785+DK786+DK787+DK788+DK789),IF(EC467=12,(DK467+DK468+DK469+DK782+DK784+DK785+DK786+DK787+DK788+DK789+DK790),IF(EC467=13,(DK467+DK468+DK469+DK782+DK784+DK785+DK786+DK787+DK788+DK789+DK790+#REF!),0))))))</f>
        <v>0</v>
      </c>
      <c r="EF467" s="215" t="n">
        <f aca="false">IF(EC467=14,SUM(DK467:DK790),IF(EC467=15,SUM(DK467:DK790),IF(EC467=16,SUM(DK467:DK790),IF(EC467=17,SUM(DK467:DK790),IF(EC467=18,SUM(DK467:DK790),IF(EC467=19,SUM(DK467:DK790),0))))))</f>
        <v>0</v>
      </c>
      <c r="EG467" s="216" t="n">
        <f aca="false">ED467+EE467+EF467</f>
        <v>0</v>
      </c>
      <c r="EH467" s="215"/>
      <c r="EI467" s="216"/>
      <c r="EJ467" s="113" t="n">
        <f aca="false">EG467+EI467</f>
        <v>0</v>
      </c>
      <c r="EK467" s="113"/>
      <c r="EL467" s="113"/>
      <c r="EM467" s="113"/>
      <c r="EN467" s="113"/>
    </row>
    <row r="468" s="16" customFormat="true" ht="27" hidden="false" customHeight="true" outlineLevel="0" collapsed="false">
      <c r="B468" s="164" t="str">
        <f aca="false">IF(M468&gt;0,"Wypełnione","")</f>
        <v/>
      </c>
      <c r="C468" s="165" t="str">
        <f aca="false">IF(AU468=1,SUM(AU$11:AU468),"")</f>
        <v/>
      </c>
      <c r="D468" s="166"/>
      <c r="E468" s="167"/>
      <c r="F468" s="168"/>
      <c r="G468" s="169"/>
      <c r="H468" s="170"/>
      <c r="I468" s="168"/>
      <c r="J468" s="169"/>
      <c r="K468" s="170"/>
      <c r="L468" s="171"/>
      <c r="M468" s="172"/>
      <c r="N468" s="173"/>
      <c r="O468" s="173"/>
      <c r="P468" s="174"/>
      <c r="Q468" s="175"/>
      <c r="R468" s="175"/>
      <c r="S468" s="175"/>
      <c r="T468" s="175"/>
      <c r="U468" s="176"/>
      <c r="V468" s="177"/>
      <c r="W468" s="178"/>
      <c r="X468" s="178"/>
      <c r="Y468" s="178"/>
      <c r="Z468" s="178"/>
      <c r="AA468" s="178"/>
      <c r="AB468" s="178"/>
      <c r="AC468" s="178"/>
      <c r="AD468" s="178"/>
      <c r="AE468" s="179"/>
      <c r="AF468" s="180"/>
      <c r="AG468" s="177"/>
      <c r="AH468" s="178"/>
      <c r="AI468" s="181"/>
      <c r="AJ468" s="182"/>
      <c r="AK468" s="169"/>
      <c r="AL468" s="183"/>
      <c r="AM468" s="184"/>
      <c r="AN468" s="184"/>
      <c r="AO468" s="183"/>
      <c r="AP468" s="185"/>
      <c r="AQ468" s="186" t="str">
        <f aca="false">IF(BG468+BJ468&gt;0,"Wpisz miarę.","")</f>
        <v/>
      </c>
      <c r="AR468" s="187" t="n">
        <v>70</v>
      </c>
      <c r="AU468" s="188" t="n">
        <f aca="false">AW468</f>
        <v>0</v>
      </c>
      <c r="AV468" s="189" t="b">
        <f aca="false">ISNONTEXT(D468)</f>
        <v>1</v>
      </c>
      <c r="AW468" s="55" t="n">
        <f aca="false">IF(AV468=TRUE(),0,1)</f>
        <v>0</v>
      </c>
      <c r="AX468" s="190" t="n">
        <f aca="false">IF(D468=0,1,COUNTIF(D$12:D$401,D468))</f>
        <v>1</v>
      </c>
      <c r="AY468" s="191" t="n">
        <f aca="false">IF(AX468&gt;1,1,0)</f>
        <v>0</v>
      </c>
      <c r="BD468" s="193"/>
      <c r="BE468" s="193"/>
      <c r="BG468" s="194" t="n">
        <f aca="false">IF(AND(BH468&gt;0,BI468=0),1,0)</f>
        <v>0</v>
      </c>
      <c r="BH468" s="195" t="n">
        <f aca="false">AE468</f>
        <v>0</v>
      </c>
      <c r="BI468" s="187" t="n">
        <f aca="false">AF468</f>
        <v>0</v>
      </c>
      <c r="BJ468" s="194" t="n">
        <f aca="false">IF(AND(BK468&gt;0,BL468=0),1,0)</f>
        <v>0</v>
      </c>
      <c r="BK468" s="195" t="n">
        <f aca="false">AJ468</f>
        <v>0</v>
      </c>
      <c r="BL468" s="187" t="n">
        <f aca="false">AK468</f>
        <v>0</v>
      </c>
      <c r="BN468" s="196" t="n">
        <f aca="false">IF(P468&gt;0,1,0)</f>
        <v>0</v>
      </c>
      <c r="BO468" s="196" t="n">
        <f aca="false">IF(Q468&gt;0,1,0)</f>
        <v>0</v>
      </c>
      <c r="BP468" s="196" t="n">
        <f aca="false">IF(R468&gt;0,1,0)</f>
        <v>0</v>
      </c>
      <c r="BQ468" s="196" t="n">
        <f aca="false">IF(S468&gt;0,1,0)</f>
        <v>0</v>
      </c>
      <c r="BR468" s="196" t="n">
        <f aca="false">IF(T468&gt;0,1,0)</f>
        <v>0</v>
      </c>
      <c r="BS468" s="196" t="n">
        <f aca="false">IF(U468&gt;0,1,0)</f>
        <v>0</v>
      </c>
      <c r="BT468" s="197" t="n">
        <f aca="false">IF(SUM(BN468:BS468)&lt;=1,0,164)</f>
        <v>0</v>
      </c>
      <c r="CA468" s="27"/>
      <c r="CB468" s="199" t="str">
        <f aca="false">IF(ROUND(EJ468,2)=0,"",ROUND((K468-EJ468),2))</f>
        <v/>
      </c>
      <c r="CC468" s="200" t="str">
        <f aca="false">IF(CB468=0,"OK.",IF(CB468="","","Popraw  ;)"))</f>
        <v/>
      </c>
      <c r="CD468" s="201" t="str">
        <f aca="false">IF(ROWS(AP468:AP469)&gt;2,"Pamiętaj o wpisaniu WYPEŁNIONE do kol. z Filtrem","")</f>
        <v/>
      </c>
      <c r="CE468" s="217"/>
      <c r="CF468" s="218"/>
      <c r="CG468" s="218"/>
      <c r="CH468" s="218"/>
      <c r="CI468" s="220"/>
      <c r="CJ468" s="27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05" t="b">
        <f aca="false">ISNUMBER(D468)</f>
        <v>0</v>
      </c>
      <c r="CV468" s="206" t="b">
        <f aca="false">ISBLANK(D468)</f>
        <v>1</v>
      </c>
      <c r="CW468" s="189" t="b">
        <f aca="false">IF(CU468=CV468,FALSE(),TRUE())</f>
        <v>1</v>
      </c>
      <c r="CX468" s="55" t="n">
        <f aca="false">IF(CW468=TRUE(),0,1)</f>
        <v>0</v>
      </c>
      <c r="CY468" s="17"/>
      <c r="CZ468" s="55" t="n">
        <f aca="false">CX468</f>
        <v>0</v>
      </c>
      <c r="DA468" s="208" t="n">
        <f aca="false">IF(CZ468=0,DA467,CZ468)</f>
        <v>1</v>
      </c>
      <c r="DB468" s="161" t="n">
        <f aca="false">IF(DA468=1,1,IF(DA468=10,10,IF(DA468=20,20,10)))</f>
        <v>1</v>
      </c>
      <c r="DC468" s="222"/>
      <c r="DD468" s="208" t="n">
        <f aca="false">IF(DB468=1,1,0)</f>
        <v>1</v>
      </c>
      <c r="DE468" s="209" t="n">
        <f aca="false">DD468*K468</f>
        <v>0</v>
      </c>
      <c r="DF468" s="209" t="n">
        <f aca="false">DD468*M468</f>
        <v>0</v>
      </c>
      <c r="DG468" s="210"/>
      <c r="DH468" s="43"/>
      <c r="DI468" s="211"/>
      <c r="DJ468" s="112"/>
      <c r="DK468" s="162" t="n">
        <f aca="false">IF(DB468=1,M468,0)</f>
        <v>0</v>
      </c>
      <c r="DL468" s="212" t="n">
        <f aca="false">IF(AND(CZ468=1,DD468=1),2,DD468)</f>
        <v>1</v>
      </c>
      <c r="DM468" s="55" t="n">
        <f aca="false">IF(AND(DL468=2,DL469=2),2,IF(AND(DL468=2,DL469=1),3,DL468))</f>
        <v>1</v>
      </c>
      <c r="DN468" s="55" t="n">
        <f aca="false">IF(DM468=2,2,IF(AND(DM468=3,DM470=1),4,DM468))</f>
        <v>1</v>
      </c>
      <c r="DO468" s="55" t="n">
        <f aca="false">IF(DN468=2,2,IF(AND(DN468=4,DN783=1),5,DN468))</f>
        <v>1</v>
      </c>
      <c r="DP468" s="55" t="n">
        <f aca="false">IF(DO468=2,2,IF(AND(DO468=5,DO785=1),6,DO468))</f>
        <v>1</v>
      </c>
      <c r="DQ468" s="55" t="n">
        <f aca="false">IF(DP468=2,2,IF(AND(DP468=6,DP786=1),7,DP468))</f>
        <v>1</v>
      </c>
      <c r="DR468" s="55" t="n">
        <f aca="false">IF(DQ468=2,2,IF(AND(DQ468=7,DQ787=1),8,DQ468))</f>
        <v>1</v>
      </c>
      <c r="DS468" s="55" t="n">
        <f aca="false">IF(DR468=2,2,IF(AND(DR468=8,DR788=1),9,DR468))</f>
        <v>1</v>
      </c>
      <c r="DT468" s="55" t="n">
        <f aca="false">IF(DS468=2,2,IF(AND(DS468=9,DS789=1),10,DS468))</f>
        <v>1</v>
      </c>
      <c r="DU468" s="55" t="n">
        <f aca="false">IF(DT468=2,2,IF(AND(DT468=10,DT790=1),11,DT468))</f>
        <v>1</v>
      </c>
      <c r="DV468" s="55" t="n">
        <f aca="false">IF(DU468=2,2,IF(AND(DU468=11,DU791=1),12,DU468))</f>
        <v>1</v>
      </c>
      <c r="DW468" s="55" t="n">
        <f aca="false">IF(DV468=2,2,IF(AND(DV468=12,DV792=1),13,DV468))</f>
        <v>1</v>
      </c>
      <c r="DX468" s="55" t="n">
        <f aca="false">IF(DW468=2,2,IF(AND(DW468=13,DW793=1),14,DW468))</f>
        <v>1</v>
      </c>
      <c r="DY468" s="55" t="n">
        <f aca="false">IF(DX468=2,2,IF(AND(DX468=14,DX794=1),15,DX468))</f>
        <v>1</v>
      </c>
      <c r="DZ468" s="55" t="n">
        <f aca="false">IF(DY468=2,2,IF(AND(DY468=15,DY795=1),16,DY468))</f>
        <v>1</v>
      </c>
      <c r="EA468" s="55" t="n">
        <f aca="false">IF(DZ468=2,2,IF(AND(DZ468=16,DZ796=1),17,DZ468))</f>
        <v>1</v>
      </c>
      <c r="EB468" s="55" t="n">
        <f aca="false">IF(EA468=2,2,IF(AND(EA468=17,EA797=1),18,EA468))</f>
        <v>1</v>
      </c>
      <c r="EC468" s="213" t="n">
        <f aca="false">IF(EB468=2,2,IF(AND(EB468=18,EB798=1),19,EB468))</f>
        <v>1</v>
      </c>
      <c r="ED468" s="214" t="n">
        <f aca="false">IF(EC468=2,DK468,IF(EC468=3,(DK468+DK469),IF(EC468=4,(DK468+DK469+DK470),IF(EC468=5,(DK468+DK469+DK470+DK783),IF(EC468=6,(DK468+DK469+DK470+DK783+DK785),IF(EC468=7,(DK468+DK469+DK470+DK783+DK785+DK786),0))))))</f>
        <v>0</v>
      </c>
      <c r="EE468" s="215" t="n">
        <f aca="false">IF(EC468=8,(DK468+DK469+DK470+DK783+DK785+DK786+DK787),IF(EC468=9,(DK468+DK469+DK470+DK783+DK785+DK786+DK787+DK788),IF(EC468=10,(DK468+DK469+DK470+DK783+DK785+DK786+DK787+DK788+DK789),IF(EC468=11,(DK468+DK469+DK470+DK783+DK785+DK786+DK787+DK788+DK789+DK790),IF(EC468=12,(DK468+DK469+DK470+DK783+DK785+DK786+DK787+DK788+DK789+DK790+DK791),IF(EC468=13,(DK468+DK469+DK470+DK783+DK785+DK786+DK787+DK788+DK789+DK790+DK791+#REF!),0))))))</f>
        <v>0</v>
      </c>
      <c r="EF468" s="215" t="n">
        <f aca="false">IF(EC468=14,SUM(DK468:DK791),IF(EC468=15,SUM(DK468:DK791),IF(EC468=16,SUM(DK468:DK791),IF(EC468=17,SUM(DK468:DK791),IF(EC468=18,SUM(DK468:DK791),IF(EC468=19,SUM(DK468:DK791),0))))))</f>
        <v>0</v>
      </c>
      <c r="EG468" s="216" t="n">
        <f aca="false">ED468+EE468+EF468</f>
        <v>0</v>
      </c>
      <c r="EH468" s="215"/>
      <c r="EI468" s="216"/>
      <c r="EJ468" s="113" t="n">
        <f aca="false">EG468+EI468</f>
        <v>0</v>
      </c>
      <c r="EK468" s="113"/>
      <c r="EL468" s="113"/>
      <c r="EM468" s="113"/>
      <c r="EN468" s="113"/>
    </row>
    <row r="469" s="16" customFormat="true" ht="27" hidden="false" customHeight="true" outlineLevel="0" collapsed="false">
      <c r="B469" s="164" t="str">
        <f aca="false">IF(M469&gt;0,"Wypełnione","")</f>
        <v/>
      </c>
      <c r="C469" s="165" t="str">
        <f aca="false">IF(AU469=1,SUM(AU$11:AU469),"")</f>
        <v/>
      </c>
      <c r="D469" s="166"/>
      <c r="E469" s="167"/>
      <c r="F469" s="168"/>
      <c r="G469" s="169"/>
      <c r="H469" s="170"/>
      <c r="I469" s="168"/>
      <c r="J469" s="169"/>
      <c r="K469" s="170"/>
      <c r="L469" s="171"/>
      <c r="M469" s="172"/>
      <c r="N469" s="173"/>
      <c r="O469" s="173"/>
      <c r="P469" s="174"/>
      <c r="Q469" s="175"/>
      <c r="R469" s="175"/>
      <c r="S469" s="175"/>
      <c r="T469" s="175"/>
      <c r="U469" s="176"/>
      <c r="V469" s="177"/>
      <c r="W469" s="178"/>
      <c r="X469" s="178"/>
      <c r="Y469" s="178"/>
      <c r="Z469" s="178"/>
      <c r="AA469" s="178"/>
      <c r="AB469" s="178"/>
      <c r="AC469" s="178"/>
      <c r="AD469" s="178"/>
      <c r="AE469" s="179"/>
      <c r="AF469" s="180"/>
      <c r="AG469" s="177"/>
      <c r="AH469" s="178"/>
      <c r="AI469" s="181"/>
      <c r="AJ469" s="182"/>
      <c r="AK469" s="169"/>
      <c r="AL469" s="183"/>
      <c r="AM469" s="184"/>
      <c r="AN469" s="184"/>
      <c r="AO469" s="183"/>
      <c r="AP469" s="185"/>
      <c r="AQ469" s="186" t="str">
        <f aca="false">IF(BG469+BJ469&gt;0,"Wpisz miarę.","")</f>
        <v/>
      </c>
      <c r="AR469" s="187" t="n">
        <v>71</v>
      </c>
      <c r="AU469" s="188" t="n">
        <f aca="false">AW469</f>
        <v>0</v>
      </c>
      <c r="AV469" s="189" t="b">
        <f aca="false">ISNONTEXT(D469)</f>
        <v>1</v>
      </c>
      <c r="AW469" s="55" t="n">
        <f aca="false">IF(AV469=TRUE(),0,1)</f>
        <v>0</v>
      </c>
      <c r="AX469" s="190" t="n">
        <f aca="false">IF(D469=0,1,COUNTIF(D$12:D$401,D469))</f>
        <v>1</v>
      </c>
      <c r="AY469" s="191" t="n">
        <f aca="false">IF(AX469&gt;1,1,0)</f>
        <v>0</v>
      </c>
      <c r="BD469" s="193"/>
      <c r="BE469" s="193"/>
      <c r="BG469" s="194" t="n">
        <f aca="false">IF(AND(BH469&gt;0,BI469=0),1,0)</f>
        <v>0</v>
      </c>
      <c r="BH469" s="195" t="n">
        <f aca="false">AE469</f>
        <v>0</v>
      </c>
      <c r="BI469" s="187" t="n">
        <f aca="false">AF469</f>
        <v>0</v>
      </c>
      <c r="BJ469" s="194" t="n">
        <f aca="false">IF(AND(BK469&gt;0,BL469=0),1,0)</f>
        <v>0</v>
      </c>
      <c r="BK469" s="195" t="n">
        <f aca="false">AJ469</f>
        <v>0</v>
      </c>
      <c r="BL469" s="187" t="n">
        <f aca="false">AK469</f>
        <v>0</v>
      </c>
      <c r="BN469" s="196" t="n">
        <f aca="false">IF(P469&gt;0,1,0)</f>
        <v>0</v>
      </c>
      <c r="BO469" s="196" t="n">
        <f aca="false">IF(Q469&gt;0,1,0)</f>
        <v>0</v>
      </c>
      <c r="BP469" s="196" t="n">
        <f aca="false">IF(R469&gt;0,1,0)</f>
        <v>0</v>
      </c>
      <c r="BQ469" s="196" t="n">
        <f aca="false">IF(S469&gt;0,1,0)</f>
        <v>0</v>
      </c>
      <c r="BR469" s="196" t="n">
        <f aca="false">IF(T469&gt;0,1,0)</f>
        <v>0</v>
      </c>
      <c r="BS469" s="196" t="n">
        <f aca="false">IF(U469&gt;0,1,0)</f>
        <v>0</v>
      </c>
      <c r="BT469" s="197" t="n">
        <f aca="false">IF(SUM(BN469:BS469)&lt;=1,0,164)</f>
        <v>0</v>
      </c>
      <c r="CA469" s="27"/>
      <c r="CB469" s="199" t="str">
        <f aca="false">IF(ROUND(EJ469,2)=0,"",ROUND((K469-EJ469),2))</f>
        <v/>
      </c>
      <c r="CC469" s="200" t="str">
        <f aca="false">IF(CB469=0,"OK.",IF(CB469="","","Popraw  ;)"))</f>
        <v/>
      </c>
      <c r="CD469" s="201" t="str">
        <f aca="false">IF(ROWS(AP469:AP470)&gt;2,"Pamiętaj o wpisaniu WYPEŁNIONE do kol. z Filtrem","")</f>
        <v/>
      </c>
      <c r="CE469" s="217"/>
      <c r="CF469" s="218"/>
      <c r="CG469" s="218"/>
      <c r="CH469" s="218"/>
      <c r="CI469" s="220"/>
      <c r="CJ469" s="27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05" t="b">
        <f aca="false">ISNUMBER(D469)</f>
        <v>0</v>
      </c>
      <c r="CV469" s="206" t="b">
        <f aca="false">ISBLANK(D469)</f>
        <v>1</v>
      </c>
      <c r="CW469" s="189" t="b">
        <f aca="false">IF(CU469=CV469,FALSE(),TRUE())</f>
        <v>1</v>
      </c>
      <c r="CX469" s="55" t="n">
        <f aca="false">IF(CW469=TRUE(),0,1)</f>
        <v>0</v>
      </c>
      <c r="CY469" s="17"/>
      <c r="CZ469" s="55" t="n">
        <f aca="false">CX469</f>
        <v>0</v>
      </c>
      <c r="DA469" s="208" t="n">
        <f aca="false">IF(CZ469=0,DA468,CZ469)</f>
        <v>1</v>
      </c>
      <c r="DB469" s="161" t="n">
        <f aca="false">IF(DA469=1,1,IF(DA469=10,10,IF(DA469=20,20,10)))</f>
        <v>1</v>
      </c>
      <c r="DC469" s="222"/>
      <c r="DD469" s="208" t="n">
        <f aca="false">IF(DB469=1,1,0)</f>
        <v>1</v>
      </c>
      <c r="DE469" s="209" t="n">
        <f aca="false">DD469*K469</f>
        <v>0</v>
      </c>
      <c r="DF469" s="209" t="n">
        <f aca="false">DD469*M469</f>
        <v>0</v>
      </c>
      <c r="DG469" s="210"/>
      <c r="DH469" s="43"/>
      <c r="DI469" s="211"/>
      <c r="DJ469" s="112"/>
      <c r="DK469" s="162" t="n">
        <f aca="false">IF(DB469=1,M469,0)</f>
        <v>0</v>
      </c>
      <c r="DL469" s="212" t="n">
        <f aca="false">IF(AND(CZ469=1,DD469=1),2,DD469)</f>
        <v>1</v>
      </c>
      <c r="DM469" s="55" t="n">
        <f aca="false">IF(AND(DL469=2,DL470=2),2,IF(AND(DL469=2,DL470=1),3,DL469))</f>
        <v>1</v>
      </c>
      <c r="DN469" s="55" t="n">
        <f aca="false">IF(DM469=2,2,IF(AND(DM469=3,DM471=1),4,DM469))</f>
        <v>1</v>
      </c>
      <c r="DO469" s="55" t="n">
        <f aca="false">IF(DN469=2,2,IF(AND(DN469=4,DN784=1),5,DN469))</f>
        <v>1</v>
      </c>
      <c r="DP469" s="55" t="n">
        <f aca="false">IF(DO469=2,2,IF(AND(DO469=5,DO786=1),6,DO469))</f>
        <v>1</v>
      </c>
      <c r="DQ469" s="55" t="n">
        <f aca="false">IF(DP469=2,2,IF(AND(DP469=6,DP787=1),7,DP469))</f>
        <v>1</v>
      </c>
      <c r="DR469" s="55" t="n">
        <f aca="false">IF(DQ469=2,2,IF(AND(DQ469=7,DQ788=1),8,DQ469))</f>
        <v>1</v>
      </c>
      <c r="DS469" s="55" t="n">
        <f aca="false">IF(DR469=2,2,IF(AND(DR469=8,DR789=1),9,DR469))</f>
        <v>1</v>
      </c>
      <c r="DT469" s="55" t="n">
        <f aca="false">IF(DS469=2,2,IF(AND(DS469=9,DS790=1),10,DS469))</f>
        <v>1</v>
      </c>
      <c r="DU469" s="55" t="n">
        <f aca="false">IF(DT469=2,2,IF(AND(DT469=10,DT791=1),11,DT469))</f>
        <v>1</v>
      </c>
      <c r="DV469" s="55" t="n">
        <f aca="false">IF(DU469=2,2,IF(AND(DU469=11,DU792=1),12,DU469))</f>
        <v>1</v>
      </c>
      <c r="DW469" s="55" t="n">
        <f aca="false">IF(DV469=2,2,IF(AND(DV469=12,DV793=1),13,DV469))</f>
        <v>1</v>
      </c>
      <c r="DX469" s="55" t="n">
        <f aca="false">IF(DW469=2,2,IF(AND(DW469=13,DW794=1),14,DW469))</f>
        <v>1</v>
      </c>
      <c r="DY469" s="55" t="n">
        <f aca="false">IF(DX469=2,2,IF(AND(DX469=14,DX795=1),15,DX469))</f>
        <v>1</v>
      </c>
      <c r="DZ469" s="55" t="n">
        <f aca="false">IF(DY469=2,2,IF(AND(DY469=15,DY796=1),16,DY469))</f>
        <v>1</v>
      </c>
      <c r="EA469" s="55" t="n">
        <f aca="false">IF(DZ469=2,2,IF(AND(DZ469=16,DZ797=1),17,DZ469))</f>
        <v>1</v>
      </c>
      <c r="EB469" s="55" t="n">
        <f aca="false">IF(EA469=2,2,IF(AND(EA469=17,EA798=1),18,EA469))</f>
        <v>1</v>
      </c>
      <c r="EC469" s="213" t="n">
        <f aca="false">IF(EB469=2,2,IF(AND(EB469=18,EB799=1),19,EB469))</f>
        <v>1</v>
      </c>
      <c r="ED469" s="214" t="n">
        <f aca="false">IF(EC469=2,DK469,IF(EC469=3,(DK469+DK470),IF(EC469=4,(DK469+DK470+DK471),IF(EC469=5,(DK469+DK470+DK471+DK784),IF(EC469=6,(DK469+DK470+DK471+DK784+DK786),IF(EC469=7,(DK469+DK470+DK471+DK784+DK786+DK787),0))))))</f>
        <v>0</v>
      </c>
      <c r="EE469" s="215" t="n">
        <f aca="false">IF(EC469=8,(DK469+DK470+DK471+DK784+DK786+DK787+DK788),IF(EC469=9,(DK469+DK470+DK471+DK784+DK786+DK787+DK788+DK789),IF(EC469=10,(DK469+DK470+DK471+DK784+DK786+DK787+DK788+DK789+DK790),IF(EC469=11,(DK469+DK470+DK471+DK784+DK786+DK787+DK788+DK789+DK790+DK791),IF(EC469=12,(DK469+DK470+DK471+DK784+DK786+DK787+DK788+DK789+DK790+DK791+DK792),IF(EC469=13,(DK469+DK470+DK471+DK784+DK786+DK787+DK788+DK789+DK790+DK791+DK792+#REF!),0))))))</f>
        <v>0</v>
      </c>
      <c r="EF469" s="215" t="n">
        <f aca="false">IF(EC469=14,SUM(DK469:DK792),IF(EC469=15,SUM(DK469:DK792),IF(EC469=16,SUM(DK469:DK792),IF(EC469=17,SUM(DK469:DK792),IF(EC469=18,SUM(DK469:DK792),IF(EC469=19,SUM(DK469:DK792),0))))))</f>
        <v>0</v>
      </c>
      <c r="EG469" s="216" t="n">
        <f aca="false">ED469+EE469+EF469</f>
        <v>0</v>
      </c>
      <c r="EH469" s="215"/>
      <c r="EI469" s="216"/>
      <c r="EJ469" s="113" t="n">
        <f aca="false">EG469+EI469</f>
        <v>0</v>
      </c>
      <c r="EK469" s="113"/>
      <c r="EL469" s="113"/>
      <c r="EM469" s="113"/>
      <c r="EN469" s="113"/>
    </row>
    <row r="470" s="16" customFormat="true" ht="27" hidden="false" customHeight="true" outlineLevel="0" collapsed="false">
      <c r="B470" s="164" t="str">
        <f aca="false">IF(M470&gt;0,"Wypełnione","")</f>
        <v/>
      </c>
      <c r="C470" s="165" t="str">
        <f aca="false">IF(AU470=1,SUM(AU$11:AU470),"")</f>
        <v/>
      </c>
      <c r="D470" s="166"/>
      <c r="E470" s="167"/>
      <c r="F470" s="168"/>
      <c r="G470" s="169"/>
      <c r="H470" s="170"/>
      <c r="I470" s="168"/>
      <c r="J470" s="169"/>
      <c r="K470" s="170"/>
      <c r="L470" s="171"/>
      <c r="M470" s="172"/>
      <c r="N470" s="173"/>
      <c r="O470" s="173"/>
      <c r="P470" s="174"/>
      <c r="Q470" s="175"/>
      <c r="R470" s="175"/>
      <c r="S470" s="175"/>
      <c r="T470" s="175"/>
      <c r="U470" s="176"/>
      <c r="V470" s="177"/>
      <c r="W470" s="178"/>
      <c r="X470" s="178"/>
      <c r="Y470" s="178"/>
      <c r="Z470" s="178"/>
      <c r="AA470" s="178"/>
      <c r="AB470" s="178"/>
      <c r="AC470" s="178"/>
      <c r="AD470" s="178"/>
      <c r="AE470" s="179"/>
      <c r="AF470" s="180"/>
      <c r="AG470" s="177"/>
      <c r="AH470" s="178"/>
      <c r="AI470" s="181"/>
      <c r="AJ470" s="182"/>
      <c r="AK470" s="169"/>
      <c r="AL470" s="183"/>
      <c r="AM470" s="184"/>
      <c r="AN470" s="184"/>
      <c r="AO470" s="183"/>
      <c r="AP470" s="185"/>
      <c r="AQ470" s="186" t="str">
        <f aca="false">IF(BG470+BJ470&gt;0,"Wpisz miarę.","")</f>
        <v/>
      </c>
      <c r="AR470" s="187" t="n">
        <v>72</v>
      </c>
      <c r="AU470" s="188" t="n">
        <f aca="false">AW470</f>
        <v>0</v>
      </c>
      <c r="AV470" s="189" t="b">
        <f aca="false">ISNONTEXT(D470)</f>
        <v>1</v>
      </c>
      <c r="AW470" s="55" t="n">
        <f aca="false">IF(AV470=TRUE(),0,1)</f>
        <v>0</v>
      </c>
      <c r="AX470" s="190" t="n">
        <f aca="false">IF(D470=0,1,COUNTIF(D$12:D$401,D470))</f>
        <v>1</v>
      </c>
      <c r="AY470" s="191" t="n">
        <f aca="false">IF(AX470&gt;1,1,0)</f>
        <v>0</v>
      </c>
      <c r="BD470" s="193"/>
      <c r="BE470" s="193"/>
      <c r="BG470" s="194" t="n">
        <f aca="false">IF(AND(BH470&gt;0,BI470=0),1,0)</f>
        <v>0</v>
      </c>
      <c r="BH470" s="195" t="n">
        <f aca="false">AE470</f>
        <v>0</v>
      </c>
      <c r="BI470" s="187" t="n">
        <f aca="false">AF470</f>
        <v>0</v>
      </c>
      <c r="BJ470" s="194" t="n">
        <f aca="false">IF(AND(BK470&gt;0,BL470=0),1,0)</f>
        <v>0</v>
      </c>
      <c r="BK470" s="195" t="n">
        <f aca="false">AJ470</f>
        <v>0</v>
      </c>
      <c r="BL470" s="187" t="n">
        <f aca="false">AK470</f>
        <v>0</v>
      </c>
      <c r="BN470" s="196" t="n">
        <f aca="false">IF(P470&gt;0,1,0)</f>
        <v>0</v>
      </c>
      <c r="BO470" s="196" t="n">
        <f aca="false">IF(Q470&gt;0,1,0)</f>
        <v>0</v>
      </c>
      <c r="BP470" s="196" t="n">
        <f aca="false">IF(R470&gt;0,1,0)</f>
        <v>0</v>
      </c>
      <c r="BQ470" s="196" t="n">
        <f aca="false">IF(S470&gt;0,1,0)</f>
        <v>0</v>
      </c>
      <c r="BR470" s="196" t="n">
        <f aca="false">IF(T470&gt;0,1,0)</f>
        <v>0</v>
      </c>
      <c r="BS470" s="196" t="n">
        <f aca="false">IF(U470&gt;0,1,0)</f>
        <v>0</v>
      </c>
      <c r="BT470" s="197" t="n">
        <f aca="false">IF(SUM(BN470:BS470)&lt;=1,0,164)</f>
        <v>0</v>
      </c>
      <c r="CA470" s="27"/>
      <c r="CB470" s="199" t="str">
        <f aca="false">IF(ROUND(EJ470,2)=0,"",ROUND((K470-EJ470),2))</f>
        <v/>
      </c>
      <c r="CC470" s="200" t="str">
        <f aca="false">IF(CB470=0,"OK.",IF(CB470="","","Popraw  ;)"))</f>
        <v/>
      </c>
      <c r="CD470" s="201" t="str">
        <f aca="false">IF(ROWS(AP470:AP471)&gt;2,"Pamiętaj o wpisaniu WYPEŁNIONE do kol. z Filtrem","")</f>
        <v/>
      </c>
      <c r="CE470" s="217"/>
      <c r="CF470" s="218"/>
      <c r="CG470" s="218"/>
      <c r="CH470" s="218"/>
      <c r="CI470" s="220"/>
      <c r="CJ470" s="27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05" t="b">
        <f aca="false">ISNUMBER(D470)</f>
        <v>0</v>
      </c>
      <c r="CV470" s="206" t="b">
        <f aca="false">ISBLANK(D470)</f>
        <v>1</v>
      </c>
      <c r="CW470" s="189" t="b">
        <f aca="false">IF(CU470=CV470,FALSE(),TRUE())</f>
        <v>1</v>
      </c>
      <c r="CX470" s="55" t="n">
        <f aca="false">IF(CW470=TRUE(),0,1)</f>
        <v>0</v>
      </c>
      <c r="CY470" s="17"/>
      <c r="CZ470" s="55" t="n">
        <f aca="false">CX470</f>
        <v>0</v>
      </c>
      <c r="DA470" s="208" t="n">
        <f aca="false">IF(CZ470=0,DA469,CZ470)</f>
        <v>1</v>
      </c>
      <c r="DB470" s="161" t="n">
        <f aca="false">IF(DA470=1,1,IF(DA470=10,10,IF(DA470=20,20,10)))</f>
        <v>1</v>
      </c>
      <c r="DC470" s="222"/>
      <c r="DD470" s="208" t="n">
        <f aca="false">IF(DB470=1,1,0)</f>
        <v>1</v>
      </c>
      <c r="DE470" s="209" t="n">
        <f aca="false">DD470*K470</f>
        <v>0</v>
      </c>
      <c r="DF470" s="209" t="n">
        <f aca="false">DD470*M470</f>
        <v>0</v>
      </c>
      <c r="DG470" s="210"/>
      <c r="DH470" s="43"/>
      <c r="DI470" s="211"/>
      <c r="DJ470" s="112"/>
      <c r="DK470" s="162" t="n">
        <f aca="false">IF(DB470=1,M470,0)</f>
        <v>0</v>
      </c>
      <c r="DL470" s="212" t="n">
        <f aca="false">IF(AND(CZ470=1,DD470=1),2,DD470)</f>
        <v>1</v>
      </c>
      <c r="DM470" s="55" t="n">
        <f aca="false">IF(AND(DL470=2,DL471=2),2,IF(AND(DL470=2,DL471=1),3,DL470))</f>
        <v>1</v>
      </c>
      <c r="DN470" s="55" t="n">
        <f aca="false">IF(DM470=2,2,IF(AND(DM470=3,DM472=1),4,DM470))</f>
        <v>1</v>
      </c>
      <c r="DO470" s="55" t="n">
        <f aca="false">IF(DN470=2,2,IF(AND(DN470=4,DN785=1),5,DN470))</f>
        <v>1</v>
      </c>
      <c r="DP470" s="55" t="n">
        <f aca="false">IF(DO470=2,2,IF(AND(DO470=5,DO787=1),6,DO470))</f>
        <v>1</v>
      </c>
      <c r="DQ470" s="55" t="n">
        <f aca="false">IF(DP470=2,2,IF(AND(DP470=6,DP788=1),7,DP470))</f>
        <v>1</v>
      </c>
      <c r="DR470" s="55" t="n">
        <f aca="false">IF(DQ470=2,2,IF(AND(DQ470=7,DQ789=1),8,DQ470))</f>
        <v>1</v>
      </c>
      <c r="DS470" s="55" t="n">
        <f aca="false">IF(DR470=2,2,IF(AND(DR470=8,DR790=1),9,DR470))</f>
        <v>1</v>
      </c>
      <c r="DT470" s="55" t="n">
        <f aca="false">IF(DS470=2,2,IF(AND(DS470=9,DS791=1),10,DS470))</f>
        <v>1</v>
      </c>
      <c r="DU470" s="55" t="n">
        <f aca="false">IF(DT470=2,2,IF(AND(DT470=10,DT792=1),11,DT470))</f>
        <v>1</v>
      </c>
      <c r="DV470" s="55" t="n">
        <f aca="false">IF(DU470=2,2,IF(AND(DU470=11,DU793=1),12,DU470))</f>
        <v>1</v>
      </c>
      <c r="DW470" s="55" t="n">
        <f aca="false">IF(DV470=2,2,IF(AND(DV470=12,DV794=1),13,DV470))</f>
        <v>1</v>
      </c>
      <c r="DX470" s="55" t="n">
        <f aca="false">IF(DW470=2,2,IF(AND(DW470=13,DW795=1),14,DW470))</f>
        <v>1</v>
      </c>
      <c r="DY470" s="55" t="n">
        <f aca="false">IF(DX470=2,2,IF(AND(DX470=14,DX796=1),15,DX470))</f>
        <v>1</v>
      </c>
      <c r="DZ470" s="55" t="n">
        <f aca="false">IF(DY470=2,2,IF(AND(DY470=15,DY797=1),16,DY470))</f>
        <v>1</v>
      </c>
      <c r="EA470" s="55" t="n">
        <f aca="false">IF(DZ470=2,2,IF(AND(DZ470=16,DZ798=1),17,DZ470))</f>
        <v>1</v>
      </c>
      <c r="EB470" s="55" t="n">
        <f aca="false">IF(EA470=2,2,IF(AND(EA470=17,EA799=1),18,EA470))</f>
        <v>1</v>
      </c>
      <c r="EC470" s="213" t="n">
        <f aca="false">IF(EB470=2,2,IF(AND(EB470=18,EB800=1),19,EB470))</f>
        <v>1</v>
      </c>
      <c r="ED470" s="214" t="n">
        <f aca="false">IF(EC470=2,DK470,IF(EC470=3,(DK470+DK471),IF(EC470=4,(DK470+DK471+DK472),IF(EC470=5,(DK470+DK471+DK472+DK785),IF(EC470=6,(DK470+DK471+DK472+DK785+DK787),IF(EC470=7,(DK470+DK471+DK472+DK785+DK787+DK788),0))))))</f>
        <v>0</v>
      </c>
      <c r="EE470" s="215" t="n">
        <f aca="false">IF(EC470=8,(DK470+DK471+DK472+DK785+DK787+DK788+DK789),IF(EC470=9,(DK470+DK471+DK472+DK785+DK787+DK788+DK789+DK790),IF(EC470=10,(DK470+DK471+DK472+DK785+DK787+DK788+DK789+DK790+DK791),IF(EC470=11,(DK470+DK471+DK472+DK785+DK787+DK788+DK789+DK790+DK791+DK792),IF(EC470=12,(DK470+DK471+DK472+DK785+DK787+DK788+DK789+DK790+DK791+DK792+DK793),IF(EC470=13,(DK470+DK471+DK472+DK785+DK787+DK788+DK789+DK790+DK791+DK792+DK793+#REF!),0))))))</f>
        <v>0</v>
      </c>
      <c r="EF470" s="215" t="n">
        <f aca="false">IF(EC470=14,SUM(DK470:DK793),IF(EC470=15,SUM(DK470:DK793),IF(EC470=16,SUM(DK470:DK793),IF(EC470=17,SUM(DK470:DK793),IF(EC470=18,SUM(DK470:DK793),IF(EC470=19,SUM(DK470:DK793),0))))))</f>
        <v>0</v>
      </c>
      <c r="EG470" s="216" t="n">
        <f aca="false">ED470+EE470+EF470</f>
        <v>0</v>
      </c>
      <c r="EH470" s="215"/>
      <c r="EI470" s="216"/>
      <c r="EJ470" s="113" t="n">
        <f aca="false">EG470+EI470</f>
        <v>0</v>
      </c>
      <c r="EK470" s="113"/>
      <c r="EL470" s="113"/>
      <c r="EM470" s="113"/>
      <c r="EN470" s="113"/>
    </row>
    <row r="471" s="16" customFormat="true" ht="27" hidden="false" customHeight="true" outlineLevel="0" collapsed="false">
      <c r="B471" s="164" t="str">
        <f aca="false">IF(M471&gt;0,"Wypełnione","")</f>
        <v/>
      </c>
      <c r="C471" s="165" t="str">
        <f aca="false">IF(AU471=1,SUM(AU$11:AU471),"")</f>
        <v/>
      </c>
      <c r="D471" s="166"/>
      <c r="E471" s="167"/>
      <c r="F471" s="168"/>
      <c r="G471" s="169"/>
      <c r="H471" s="170"/>
      <c r="I471" s="168"/>
      <c r="J471" s="169"/>
      <c r="K471" s="170"/>
      <c r="L471" s="171"/>
      <c r="M471" s="172"/>
      <c r="N471" s="173"/>
      <c r="O471" s="173"/>
      <c r="P471" s="174"/>
      <c r="Q471" s="175"/>
      <c r="R471" s="175"/>
      <c r="S471" s="175"/>
      <c r="T471" s="175"/>
      <c r="U471" s="176"/>
      <c r="V471" s="177"/>
      <c r="W471" s="178"/>
      <c r="X471" s="178"/>
      <c r="Y471" s="178"/>
      <c r="Z471" s="178"/>
      <c r="AA471" s="178"/>
      <c r="AB471" s="178"/>
      <c r="AC471" s="178"/>
      <c r="AD471" s="178"/>
      <c r="AE471" s="179"/>
      <c r="AF471" s="180"/>
      <c r="AG471" s="177"/>
      <c r="AH471" s="178"/>
      <c r="AI471" s="181"/>
      <c r="AJ471" s="182"/>
      <c r="AK471" s="169"/>
      <c r="AL471" s="183"/>
      <c r="AM471" s="184"/>
      <c r="AN471" s="184"/>
      <c r="AO471" s="183"/>
      <c r="AP471" s="185"/>
      <c r="AQ471" s="186" t="str">
        <f aca="false">IF(BG471+BJ471&gt;0,"Wpisz miarę.","")</f>
        <v/>
      </c>
      <c r="AR471" s="187" t="n">
        <v>73</v>
      </c>
      <c r="AU471" s="188" t="n">
        <f aca="false">AW471</f>
        <v>0</v>
      </c>
      <c r="AV471" s="189" t="b">
        <f aca="false">ISNONTEXT(D471)</f>
        <v>1</v>
      </c>
      <c r="AW471" s="55" t="n">
        <f aca="false">IF(AV471=TRUE(),0,1)</f>
        <v>0</v>
      </c>
      <c r="AX471" s="190" t="n">
        <f aca="false">IF(D471=0,1,COUNTIF(D$12:D$401,D471))</f>
        <v>1</v>
      </c>
      <c r="AY471" s="191" t="n">
        <f aca="false">IF(AX471&gt;1,1,0)</f>
        <v>0</v>
      </c>
      <c r="BD471" s="193"/>
      <c r="BE471" s="193"/>
      <c r="BG471" s="194" t="n">
        <f aca="false">IF(AND(BH471&gt;0,BI471=0),1,0)</f>
        <v>0</v>
      </c>
      <c r="BH471" s="195" t="n">
        <f aca="false">AE471</f>
        <v>0</v>
      </c>
      <c r="BI471" s="187" t="n">
        <f aca="false">AF471</f>
        <v>0</v>
      </c>
      <c r="BJ471" s="194" t="n">
        <f aca="false">IF(AND(BK471&gt;0,BL471=0),1,0)</f>
        <v>0</v>
      </c>
      <c r="BK471" s="195" t="n">
        <f aca="false">AJ471</f>
        <v>0</v>
      </c>
      <c r="BL471" s="187" t="n">
        <f aca="false">AK471</f>
        <v>0</v>
      </c>
      <c r="BN471" s="196" t="n">
        <f aca="false">IF(P471&gt;0,1,0)</f>
        <v>0</v>
      </c>
      <c r="BO471" s="196" t="n">
        <f aca="false">IF(Q471&gt;0,1,0)</f>
        <v>0</v>
      </c>
      <c r="BP471" s="196" t="n">
        <f aca="false">IF(R471&gt;0,1,0)</f>
        <v>0</v>
      </c>
      <c r="BQ471" s="196" t="n">
        <f aca="false">IF(S471&gt;0,1,0)</f>
        <v>0</v>
      </c>
      <c r="BR471" s="196" t="n">
        <f aca="false">IF(T471&gt;0,1,0)</f>
        <v>0</v>
      </c>
      <c r="BS471" s="196" t="n">
        <f aca="false">IF(U471&gt;0,1,0)</f>
        <v>0</v>
      </c>
      <c r="BT471" s="197" t="n">
        <f aca="false">IF(SUM(BN471:BS471)&lt;=1,0,164)</f>
        <v>0</v>
      </c>
      <c r="CA471" s="27"/>
      <c r="CB471" s="199" t="str">
        <f aca="false">IF(ROUND(EJ471,2)=0,"",ROUND((K471-EJ471),2))</f>
        <v/>
      </c>
      <c r="CC471" s="200" t="str">
        <f aca="false">IF(CB471=0,"OK.",IF(CB471="","","Popraw  ;)"))</f>
        <v/>
      </c>
      <c r="CD471" s="201" t="str">
        <f aca="false">IF(ROWS(AP471:AP472)&gt;2,"Pamiętaj o wpisaniu WYPEŁNIONE do kol. z Filtrem","")</f>
        <v/>
      </c>
      <c r="CE471" s="217"/>
      <c r="CF471" s="218"/>
      <c r="CG471" s="218"/>
      <c r="CH471" s="218"/>
      <c r="CI471" s="220"/>
      <c r="CJ471" s="27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05" t="b">
        <f aca="false">ISNUMBER(D471)</f>
        <v>0</v>
      </c>
      <c r="CV471" s="206" t="b">
        <f aca="false">ISBLANK(D471)</f>
        <v>1</v>
      </c>
      <c r="CW471" s="189" t="b">
        <f aca="false">IF(CU471=CV471,FALSE(),TRUE())</f>
        <v>1</v>
      </c>
      <c r="CX471" s="55" t="n">
        <f aca="false">IF(CW471=TRUE(),0,1)</f>
        <v>0</v>
      </c>
      <c r="CY471" s="17"/>
      <c r="CZ471" s="55" t="n">
        <f aca="false">CX471</f>
        <v>0</v>
      </c>
      <c r="DA471" s="208" t="n">
        <f aca="false">IF(CZ471=0,DA470,CZ471)</f>
        <v>1</v>
      </c>
      <c r="DB471" s="161" t="n">
        <f aca="false">IF(DA471=1,1,IF(DA471=10,10,IF(DA471=20,20,10)))</f>
        <v>1</v>
      </c>
      <c r="DC471" s="222"/>
      <c r="DD471" s="208" t="n">
        <f aca="false">IF(DB471=1,1,0)</f>
        <v>1</v>
      </c>
      <c r="DE471" s="209" t="n">
        <f aca="false">DD471*K471</f>
        <v>0</v>
      </c>
      <c r="DF471" s="209" t="n">
        <f aca="false">DD471*M471</f>
        <v>0</v>
      </c>
      <c r="DG471" s="210"/>
      <c r="DH471" s="43"/>
      <c r="DI471" s="211"/>
      <c r="DJ471" s="112"/>
      <c r="DK471" s="162" t="n">
        <f aca="false">IF(DB471=1,M471,0)</f>
        <v>0</v>
      </c>
      <c r="DL471" s="212" t="n">
        <f aca="false">IF(AND(CZ471=1,DD471=1),2,DD471)</f>
        <v>1</v>
      </c>
      <c r="DM471" s="55" t="n">
        <f aca="false">IF(AND(DL471=2,DL472=2),2,IF(AND(DL471=2,DL472=1),3,DL471))</f>
        <v>1</v>
      </c>
      <c r="DN471" s="55" t="n">
        <f aca="false">IF(DM471=2,2,IF(AND(DM471=3,DM473=1),4,DM471))</f>
        <v>1</v>
      </c>
      <c r="DO471" s="55" t="n">
        <f aca="false">IF(DN471=2,2,IF(AND(DN471=4,DN786=1),5,DN471))</f>
        <v>1</v>
      </c>
      <c r="DP471" s="55" t="n">
        <f aca="false">IF(DO471=2,2,IF(AND(DO471=5,DO788=1),6,DO471))</f>
        <v>1</v>
      </c>
      <c r="DQ471" s="55" t="n">
        <f aca="false">IF(DP471=2,2,IF(AND(DP471=6,DP789=1),7,DP471))</f>
        <v>1</v>
      </c>
      <c r="DR471" s="55" t="n">
        <f aca="false">IF(DQ471=2,2,IF(AND(DQ471=7,DQ790=1),8,DQ471))</f>
        <v>1</v>
      </c>
      <c r="DS471" s="55" t="n">
        <f aca="false">IF(DR471=2,2,IF(AND(DR471=8,DR791=1),9,DR471))</f>
        <v>1</v>
      </c>
      <c r="DT471" s="55" t="n">
        <f aca="false">IF(DS471=2,2,IF(AND(DS471=9,DS792=1),10,DS471))</f>
        <v>1</v>
      </c>
      <c r="DU471" s="55" t="n">
        <f aca="false">IF(DT471=2,2,IF(AND(DT471=10,DT793=1),11,DT471))</f>
        <v>1</v>
      </c>
      <c r="DV471" s="55" t="n">
        <f aca="false">IF(DU471=2,2,IF(AND(DU471=11,DU794=1),12,DU471))</f>
        <v>1</v>
      </c>
      <c r="DW471" s="55" t="n">
        <f aca="false">IF(DV471=2,2,IF(AND(DV471=12,DV795=1),13,DV471))</f>
        <v>1</v>
      </c>
      <c r="DX471" s="55" t="n">
        <f aca="false">IF(DW471=2,2,IF(AND(DW471=13,DW796=1),14,DW471))</f>
        <v>1</v>
      </c>
      <c r="DY471" s="55" t="n">
        <f aca="false">IF(DX471=2,2,IF(AND(DX471=14,DX797=1),15,DX471))</f>
        <v>1</v>
      </c>
      <c r="DZ471" s="55" t="n">
        <f aca="false">IF(DY471=2,2,IF(AND(DY471=15,DY798=1),16,DY471))</f>
        <v>1</v>
      </c>
      <c r="EA471" s="55" t="n">
        <f aca="false">IF(DZ471=2,2,IF(AND(DZ471=16,DZ799=1),17,DZ471))</f>
        <v>1</v>
      </c>
      <c r="EB471" s="55" t="n">
        <f aca="false">IF(EA471=2,2,IF(AND(EA471=17,EA800=1),18,EA471))</f>
        <v>1</v>
      </c>
      <c r="EC471" s="213" t="n">
        <f aca="false">IF(EB471=2,2,IF(AND(EB471=18,EB801=1),19,EB471))</f>
        <v>1</v>
      </c>
      <c r="ED471" s="214" t="n">
        <f aca="false">IF(EC471=2,DK471,IF(EC471=3,(DK471+DK472),IF(EC471=4,(DK471+DK472+DK473),IF(EC471=5,(DK471+DK472+DK473+DK786),IF(EC471=6,(DK471+DK472+DK473+DK786+DK788),IF(EC471=7,(DK471+DK472+DK473+DK786+DK788+DK789),0))))))</f>
        <v>0</v>
      </c>
      <c r="EE471" s="215" t="n">
        <f aca="false">IF(EC471=8,(DK471+DK472+DK473+DK786+DK788+DK789+DK790),IF(EC471=9,(DK471+DK472+DK473+DK786+DK788+DK789+DK790+DK791),IF(EC471=10,(DK471+DK472+DK473+DK786+DK788+DK789+DK790+DK791+DK792),IF(EC471=11,(DK471+DK472+DK473+DK786+DK788+DK789+DK790+DK791+DK792+DK793),IF(EC471=12,(DK471+DK472+DK473+DK786+DK788+DK789+DK790+DK791+DK792+DK793+DK794),IF(EC471=13,(DK471+DK472+DK473+DK786+DK788+DK789+DK790+DK791+DK792+DK793+DK794+#REF!),0))))))</f>
        <v>0</v>
      </c>
      <c r="EF471" s="215" t="n">
        <f aca="false">IF(EC471=14,SUM(DK471:DK794),IF(EC471=15,SUM(DK471:DK794),IF(EC471=16,SUM(DK471:DK794),IF(EC471=17,SUM(DK471:DK794),IF(EC471=18,SUM(DK471:DK794),IF(EC471=19,SUM(DK471:DK794),0))))))</f>
        <v>0</v>
      </c>
      <c r="EG471" s="216" t="n">
        <f aca="false">ED471+EE471+EF471</f>
        <v>0</v>
      </c>
      <c r="EH471" s="215"/>
      <c r="EI471" s="216"/>
      <c r="EJ471" s="113" t="n">
        <f aca="false">EG471+EI471</f>
        <v>0</v>
      </c>
      <c r="EK471" s="113"/>
      <c r="EL471" s="113"/>
      <c r="EM471" s="113"/>
      <c r="EN471" s="113"/>
    </row>
    <row r="472" s="16" customFormat="true" ht="27" hidden="false" customHeight="true" outlineLevel="0" collapsed="false">
      <c r="B472" s="164" t="str">
        <f aca="false">IF(M472&gt;0,"Wypełnione","")</f>
        <v/>
      </c>
      <c r="C472" s="165" t="str">
        <f aca="false">IF(AU472=1,SUM(AU$11:AU472),"")</f>
        <v/>
      </c>
      <c r="D472" s="166"/>
      <c r="E472" s="167"/>
      <c r="F472" s="168"/>
      <c r="G472" s="169"/>
      <c r="H472" s="170"/>
      <c r="I472" s="168"/>
      <c r="J472" s="169"/>
      <c r="K472" s="170"/>
      <c r="L472" s="171"/>
      <c r="M472" s="172"/>
      <c r="N472" s="173"/>
      <c r="O472" s="173"/>
      <c r="P472" s="174"/>
      <c r="Q472" s="175"/>
      <c r="R472" s="175"/>
      <c r="S472" s="175"/>
      <c r="T472" s="175"/>
      <c r="U472" s="176"/>
      <c r="V472" s="177"/>
      <c r="W472" s="178"/>
      <c r="X472" s="178"/>
      <c r="Y472" s="178"/>
      <c r="Z472" s="178"/>
      <c r="AA472" s="178"/>
      <c r="AB472" s="178"/>
      <c r="AC472" s="178"/>
      <c r="AD472" s="178"/>
      <c r="AE472" s="179"/>
      <c r="AF472" s="180"/>
      <c r="AG472" s="177"/>
      <c r="AH472" s="178"/>
      <c r="AI472" s="181"/>
      <c r="AJ472" s="182"/>
      <c r="AK472" s="169"/>
      <c r="AL472" s="183"/>
      <c r="AM472" s="184"/>
      <c r="AN472" s="184"/>
      <c r="AO472" s="183"/>
      <c r="AP472" s="185"/>
      <c r="AQ472" s="186" t="str">
        <f aca="false">IF(BG472+BJ472&gt;0,"Wpisz miarę.","")</f>
        <v/>
      </c>
      <c r="AR472" s="187" t="n">
        <v>74</v>
      </c>
      <c r="AU472" s="188" t="n">
        <f aca="false">AW472</f>
        <v>0</v>
      </c>
      <c r="AV472" s="189" t="b">
        <f aca="false">ISNONTEXT(D472)</f>
        <v>1</v>
      </c>
      <c r="AW472" s="55" t="n">
        <f aca="false">IF(AV472=TRUE(),0,1)</f>
        <v>0</v>
      </c>
      <c r="AX472" s="190" t="n">
        <f aca="false">IF(D472=0,1,COUNTIF(D$12:D$401,D472))</f>
        <v>1</v>
      </c>
      <c r="AY472" s="191" t="n">
        <f aca="false">IF(AX472&gt;1,1,0)</f>
        <v>0</v>
      </c>
      <c r="BD472" s="193"/>
      <c r="BE472" s="193"/>
      <c r="BG472" s="194" t="n">
        <f aca="false">IF(AND(BH472&gt;0,BI472=0),1,0)</f>
        <v>0</v>
      </c>
      <c r="BH472" s="195" t="n">
        <f aca="false">AE472</f>
        <v>0</v>
      </c>
      <c r="BI472" s="187" t="n">
        <f aca="false">AF472</f>
        <v>0</v>
      </c>
      <c r="BJ472" s="194" t="n">
        <f aca="false">IF(AND(BK472&gt;0,BL472=0),1,0)</f>
        <v>0</v>
      </c>
      <c r="BK472" s="195" t="n">
        <f aca="false">AJ472</f>
        <v>0</v>
      </c>
      <c r="BL472" s="187" t="n">
        <f aca="false">AK472</f>
        <v>0</v>
      </c>
      <c r="BN472" s="196" t="n">
        <f aca="false">IF(P472&gt;0,1,0)</f>
        <v>0</v>
      </c>
      <c r="BO472" s="196" t="n">
        <f aca="false">IF(Q472&gt;0,1,0)</f>
        <v>0</v>
      </c>
      <c r="BP472" s="196" t="n">
        <f aca="false">IF(R472&gt;0,1,0)</f>
        <v>0</v>
      </c>
      <c r="BQ472" s="196" t="n">
        <f aca="false">IF(S472&gt;0,1,0)</f>
        <v>0</v>
      </c>
      <c r="BR472" s="196" t="n">
        <f aca="false">IF(T472&gt;0,1,0)</f>
        <v>0</v>
      </c>
      <c r="BS472" s="196" t="n">
        <f aca="false">IF(U472&gt;0,1,0)</f>
        <v>0</v>
      </c>
      <c r="BT472" s="197" t="n">
        <f aca="false">IF(SUM(BN472:BS472)&lt;=1,0,164)</f>
        <v>0</v>
      </c>
      <c r="CA472" s="27"/>
      <c r="CB472" s="199" t="str">
        <f aca="false">IF(ROUND(EJ472,2)=0,"",ROUND((K472-EJ472),2))</f>
        <v/>
      </c>
      <c r="CC472" s="200" t="str">
        <f aca="false">IF(CB472=0,"OK.",IF(CB472="","","Popraw  ;)"))</f>
        <v/>
      </c>
      <c r="CD472" s="201" t="str">
        <f aca="false">IF(ROWS(AP472:AP473)&gt;2,"Pamiętaj o wpisaniu WYPEŁNIONE do kol. z Filtrem","")</f>
        <v/>
      </c>
      <c r="CE472" s="217"/>
      <c r="CF472" s="218"/>
      <c r="CG472" s="218"/>
      <c r="CH472" s="218"/>
      <c r="CI472" s="220"/>
      <c r="CJ472" s="27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05" t="b">
        <f aca="false">ISNUMBER(D472)</f>
        <v>0</v>
      </c>
      <c r="CV472" s="206" t="b">
        <f aca="false">ISBLANK(D472)</f>
        <v>1</v>
      </c>
      <c r="CW472" s="189" t="b">
        <f aca="false">IF(CU472=CV472,FALSE(),TRUE())</f>
        <v>1</v>
      </c>
      <c r="CX472" s="55" t="n">
        <f aca="false">IF(CW472=TRUE(),0,1)</f>
        <v>0</v>
      </c>
      <c r="CY472" s="17"/>
      <c r="CZ472" s="55" t="n">
        <f aca="false">CX472</f>
        <v>0</v>
      </c>
      <c r="DA472" s="208" t="n">
        <f aca="false">IF(CZ472=0,DA471,CZ472)</f>
        <v>1</v>
      </c>
      <c r="DB472" s="161" t="n">
        <f aca="false">IF(DA472=1,1,IF(DA472=10,10,IF(DA472=20,20,10)))</f>
        <v>1</v>
      </c>
      <c r="DC472" s="222"/>
      <c r="DD472" s="208" t="n">
        <f aca="false">IF(DB472=1,1,0)</f>
        <v>1</v>
      </c>
      <c r="DE472" s="209" t="n">
        <f aca="false">DD472*K472</f>
        <v>0</v>
      </c>
      <c r="DF472" s="209" t="n">
        <f aca="false">DD472*M472</f>
        <v>0</v>
      </c>
      <c r="DG472" s="210"/>
      <c r="DH472" s="43"/>
      <c r="DI472" s="211"/>
      <c r="DJ472" s="112"/>
      <c r="DK472" s="162" t="n">
        <f aca="false">IF(DB472=1,M472,0)</f>
        <v>0</v>
      </c>
      <c r="DL472" s="212" t="n">
        <f aca="false">IF(AND(CZ472=1,DD472=1),2,DD472)</f>
        <v>1</v>
      </c>
      <c r="DM472" s="55" t="n">
        <f aca="false">IF(AND(DL472=2,DL473=2),2,IF(AND(DL472=2,DL473=1),3,DL472))</f>
        <v>1</v>
      </c>
      <c r="DN472" s="55" t="n">
        <f aca="false">IF(DM472=2,2,IF(AND(DM472=3,DM474=1),4,DM472))</f>
        <v>1</v>
      </c>
      <c r="DO472" s="55" t="n">
        <f aca="false">IF(DN472=2,2,IF(AND(DN472=4,DN787=1),5,DN472))</f>
        <v>1</v>
      </c>
      <c r="DP472" s="55" t="n">
        <f aca="false">IF(DO472=2,2,IF(AND(DO472=5,DO789=1),6,DO472))</f>
        <v>1</v>
      </c>
      <c r="DQ472" s="55" t="n">
        <f aca="false">IF(DP472=2,2,IF(AND(DP472=6,DP790=1),7,DP472))</f>
        <v>1</v>
      </c>
      <c r="DR472" s="55" t="n">
        <f aca="false">IF(DQ472=2,2,IF(AND(DQ472=7,DQ791=1),8,DQ472))</f>
        <v>1</v>
      </c>
      <c r="DS472" s="55" t="n">
        <f aca="false">IF(DR472=2,2,IF(AND(DR472=8,DR792=1),9,DR472))</f>
        <v>1</v>
      </c>
      <c r="DT472" s="55" t="n">
        <f aca="false">IF(DS472=2,2,IF(AND(DS472=9,DS793=1),10,DS472))</f>
        <v>1</v>
      </c>
      <c r="DU472" s="55" t="n">
        <f aca="false">IF(DT472=2,2,IF(AND(DT472=10,DT794=1),11,DT472))</f>
        <v>1</v>
      </c>
      <c r="DV472" s="55" t="n">
        <f aca="false">IF(DU472=2,2,IF(AND(DU472=11,DU795=1),12,DU472))</f>
        <v>1</v>
      </c>
      <c r="DW472" s="55" t="n">
        <f aca="false">IF(DV472=2,2,IF(AND(DV472=12,DV796=1),13,DV472))</f>
        <v>1</v>
      </c>
      <c r="DX472" s="55" t="n">
        <f aca="false">IF(DW472=2,2,IF(AND(DW472=13,DW797=1),14,DW472))</f>
        <v>1</v>
      </c>
      <c r="DY472" s="55" t="n">
        <f aca="false">IF(DX472=2,2,IF(AND(DX472=14,DX798=1),15,DX472))</f>
        <v>1</v>
      </c>
      <c r="DZ472" s="55" t="n">
        <f aca="false">IF(DY472=2,2,IF(AND(DY472=15,DY799=1),16,DY472))</f>
        <v>1</v>
      </c>
      <c r="EA472" s="55" t="n">
        <f aca="false">IF(DZ472=2,2,IF(AND(DZ472=16,DZ800=1),17,DZ472))</f>
        <v>1</v>
      </c>
      <c r="EB472" s="55" t="n">
        <f aca="false">IF(EA472=2,2,IF(AND(EA472=17,EA801=1),18,EA472))</f>
        <v>1</v>
      </c>
      <c r="EC472" s="213" t="n">
        <f aca="false">IF(EB472=2,2,IF(AND(EB472=18,EB802=1),19,EB472))</f>
        <v>1</v>
      </c>
      <c r="ED472" s="214" t="n">
        <f aca="false">IF(EC472=2,DK472,IF(EC472=3,(DK472+DK473),IF(EC472=4,(DK472+DK473+DK474),IF(EC472=5,(DK472+DK473+DK474+DK787),IF(EC472=6,(DK472+DK473+DK474+DK787+DK789),IF(EC472=7,(DK472+DK473+DK474+DK787+DK789+DK790),0))))))</f>
        <v>0</v>
      </c>
      <c r="EE472" s="215" t="n">
        <f aca="false">IF(EC472=8,(DK472+DK473+DK474+DK787+DK789+DK790+DK791),IF(EC472=9,(DK472+DK473+DK474+DK787+DK789+DK790+DK791+DK792),IF(EC472=10,(DK472+DK473+DK474+DK787+DK789+DK790+DK791+DK792+DK793),IF(EC472=11,(DK472+DK473+DK474+DK787+DK789+DK790+DK791+DK792+DK793+DK794),IF(EC472=12,(DK472+DK473+DK474+DK787+DK789+DK790+DK791+DK792+DK793+DK794+DK795),IF(EC472=13,(DK472+DK473+DK474+DK787+DK789+DK790+DK791+DK792+DK793+DK794+DK795+#REF!),0))))))</f>
        <v>0</v>
      </c>
      <c r="EF472" s="215" t="n">
        <f aca="false">IF(EC472=14,SUM(DK472:DK795),IF(EC472=15,SUM(DK472:DK795),IF(EC472=16,SUM(DK472:DK795),IF(EC472=17,SUM(DK472:DK795),IF(EC472=18,SUM(DK472:DK795),IF(EC472=19,SUM(DK472:DK795),0))))))</f>
        <v>0</v>
      </c>
      <c r="EG472" s="216" t="n">
        <f aca="false">ED472+EE472+EF472</f>
        <v>0</v>
      </c>
      <c r="EH472" s="215"/>
      <c r="EI472" s="216"/>
      <c r="EJ472" s="113" t="n">
        <f aca="false">EG472+EI472</f>
        <v>0</v>
      </c>
      <c r="EK472" s="113"/>
      <c r="EL472" s="113"/>
      <c r="EM472" s="113"/>
      <c r="EN472" s="113"/>
    </row>
    <row r="473" s="16" customFormat="true" ht="27" hidden="false" customHeight="true" outlineLevel="0" collapsed="false">
      <c r="B473" s="164" t="str">
        <f aca="false">IF(M473&gt;0,"Wypełnione","")</f>
        <v/>
      </c>
      <c r="C473" s="165" t="str">
        <f aca="false">IF(AU473=1,SUM(AU$11:AU473),"")</f>
        <v/>
      </c>
      <c r="D473" s="166"/>
      <c r="E473" s="167"/>
      <c r="F473" s="168"/>
      <c r="G473" s="169"/>
      <c r="H473" s="170"/>
      <c r="I473" s="168"/>
      <c r="J473" s="169"/>
      <c r="K473" s="170"/>
      <c r="L473" s="171"/>
      <c r="M473" s="172"/>
      <c r="N473" s="173"/>
      <c r="O473" s="173"/>
      <c r="P473" s="174"/>
      <c r="Q473" s="175"/>
      <c r="R473" s="175"/>
      <c r="S473" s="175"/>
      <c r="T473" s="175"/>
      <c r="U473" s="176"/>
      <c r="V473" s="177"/>
      <c r="W473" s="178"/>
      <c r="X473" s="178"/>
      <c r="Y473" s="178"/>
      <c r="Z473" s="178"/>
      <c r="AA473" s="178"/>
      <c r="AB473" s="178"/>
      <c r="AC473" s="178"/>
      <c r="AD473" s="178"/>
      <c r="AE473" s="179"/>
      <c r="AF473" s="180"/>
      <c r="AG473" s="177"/>
      <c r="AH473" s="178"/>
      <c r="AI473" s="181"/>
      <c r="AJ473" s="182"/>
      <c r="AK473" s="169"/>
      <c r="AL473" s="183"/>
      <c r="AM473" s="184"/>
      <c r="AN473" s="184"/>
      <c r="AO473" s="183"/>
      <c r="AP473" s="185"/>
      <c r="AQ473" s="186" t="str">
        <f aca="false">IF(BG473+BJ473&gt;0,"Wpisz miarę.","")</f>
        <v/>
      </c>
      <c r="AR473" s="187" t="n">
        <v>75</v>
      </c>
      <c r="AU473" s="188" t="n">
        <f aca="false">AW473</f>
        <v>0</v>
      </c>
      <c r="AV473" s="189" t="b">
        <f aca="false">ISNONTEXT(D473)</f>
        <v>1</v>
      </c>
      <c r="AW473" s="55" t="n">
        <f aca="false">IF(AV473=TRUE(),0,1)</f>
        <v>0</v>
      </c>
      <c r="AX473" s="190" t="n">
        <f aca="false">IF(D473=0,1,COUNTIF(D$12:D$401,D473))</f>
        <v>1</v>
      </c>
      <c r="AY473" s="191" t="n">
        <f aca="false">IF(AX473&gt;1,1,0)</f>
        <v>0</v>
      </c>
      <c r="BD473" s="193"/>
      <c r="BE473" s="193"/>
      <c r="BG473" s="194" t="n">
        <f aca="false">IF(AND(BH473&gt;0,BI473=0),1,0)</f>
        <v>0</v>
      </c>
      <c r="BH473" s="195" t="n">
        <f aca="false">AE473</f>
        <v>0</v>
      </c>
      <c r="BI473" s="187" t="n">
        <f aca="false">AF473</f>
        <v>0</v>
      </c>
      <c r="BJ473" s="194" t="n">
        <f aca="false">IF(AND(BK473&gt;0,BL473=0),1,0)</f>
        <v>0</v>
      </c>
      <c r="BK473" s="195" t="n">
        <f aca="false">AJ473</f>
        <v>0</v>
      </c>
      <c r="BL473" s="187" t="n">
        <f aca="false">AK473</f>
        <v>0</v>
      </c>
      <c r="BN473" s="196" t="n">
        <f aca="false">IF(P473&gt;0,1,0)</f>
        <v>0</v>
      </c>
      <c r="BO473" s="196" t="n">
        <f aca="false">IF(Q473&gt;0,1,0)</f>
        <v>0</v>
      </c>
      <c r="BP473" s="196" t="n">
        <f aca="false">IF(R473&gt;0,1,0)</f>
        <v>0</v>
      </c>
      <c r="BQ473" s="196" t="n">
        <f aca="false">IF(S473&gt;0,1,0)</f>
        <v>0</v>
      </c>
      <c r="BR473" s="196" t="n">
        <f aca="false">IF(T473&gt;0,1,0)</f>
        <v>0</v>
      </c>
      <c r="BS473" s="196" t="n">
        <f aca="false">IF(U473&gt;0,1,0)</f>
        <v>0</v>
      </c>
      <c r="BT473" s="197" t="n">
        <f aca="false">IF(SUM(BN473:BS473)&lt;=1,0,164)</f>
        <v>0</v>
      </c>
      <c r="CA473" s="27"/>
      <c r="CB473" s="199" t="str">
        <f aca="false">IF(ROUND(EJ473,2)=0,"",ROUND((K473-EJ473),2))</f>
        <v/>
      </c>
      <c r="CC473" s="200" t="str">
        <f aca="false">IF(CB473=0,"OK.",IF(CB473="","","Popraw  ;)"))</f>
        <v/>
      </c>
      <c r="CD473" s="201" t="str">
        <f aca="false">IF(ROWS(AP473:AP474)&gt;2,"Pamiętaj o wpisaniu WYPEŁNIONE do kol. z Filtrem","")</f>
        <v/>
      </c>
      <c r="CE473" s="217"/>
      <c r="CF473" s="218"/>
      <c r="CG473" s="218"/>
      <c r="CH473" s="218"/>
      <c r="CI473" s="220"/>
      <c r="CJ473" s="27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05" t="b">
        <f aca="false">ISNUMBER(D473)</f>
        <v>0</v>
      </c>
      <c r="CV473" s="206" t="b">
        <f aca="false">ISBLANK(D473)</f>
        <v>1</v>
      </c>
      <c r="CW473" s="189" t="b">
        <f aca="false">IF(CU473=CV473,FALSE(),TRUE())</f>
        <v>1</v>
      </c>
      <c r="CX473" s="55" t="n">
        <f aca="false">IF(CW473=TRUE(),0,1)</f>
        <v>0</v>
      </c>
      <c r="CY473" s="17"/>
      <c r="CZ473" s="55" t="n">
        <f aca="false">CX473</f>
        <v>0</v>
      </c>
      <c r="DA473" s="208" t="n">
        <f aca="false">IF(CZ473=0,DA472,CZ473)</f>
        <v>1</v>
      </c>
      <c r="DB473" s="161" t="n">
        <f aca="false">IF(DA473=1,1,IF(DA473=10,10,IF(DA473=20,20,10)))</f>
        <v>1</v>
      </c>
      <c r="DC473" s="222"/>
      <c r="DD473" s="208" t="n">
        <f aca="false">IF(DB473=1,1,0)</f>
        <v>1</v>
      </c>
      <c r="DE473" s="209" t="n">
        <f aca="false">DD473*K473</f>
        <v>0</v>
      </c>
      <c r="DF473" s="209" t="n">
        <f aca="false">DD473*M473</f>
        <v>0</v>
      </c>
      <c r="DG473" s="210"/>
      <c r="DH473" s="43"/>
      <c r="DI473" s="211"/>
      <c r="DJ473" s="112"/>
      <c r="DK473" s="162" t="n">
        <f aca="false">IF(DB473=1,M473,0)</f>
        <v>0</v>
      </c>
      <c r="DL473" s="212" t="n">
        <f aca="false">IF(AND(CZ473=1,DD473=1),2,DD473)</f>
        <v>1</v>
      </c>
      <c r="DM473" s="55" t="n">
        <f aca="false">IF(AND(DL473=2,DL474=2),2,IF(AND(DL473=2,DL474=1),3,DL473))</f>
        <v>1</v>
      </c>
      <c r="DN473" s="55" t="n">
        <f aca="false">IF(DM473=2,2,IF(AND(DM473=3,DM475=1),4,DM473))</f>
        <v>1</v>
      </c>
      <c r="DO473" s="55" t="n">
        <f aca="false">IF(DN473=2,2,IF(AND(DN473=4,DN788=1),5,DN473))</f>
        <v>1</v>
      </c>
      <c r="DP473" s="55" t="n">
        <f aca="false">IF(DO473=2,2,IF(AND(DO473=5,DO790=1),6,DO473))</f>
        <v>1</v>
      </c>
      <c r="DQ473" s="55" t="n">
        <f aca="false">IF(DP473=2,2,IF(AND(DP473=6,DP791=1),7,DP473))</f>
        <v>1</v>
      </c>
      <c r="DR473" s="55" t="n">
        <f aca="false">IF(DQ473=2,2,IF(AND(DQ473=7,DQ792=1),8,DQ473))</f>
        <v>1</v>
      </c>
      <c r="DS473" s="55" t="n">
        <f aca="false">IF(DR473=2,2,IF(AND(DR473=8,DR793=1),9,DR473))</f>
        <v>1</v>
      </c>
      <c r="DT473" s="55" t="n">
        <f aca="false">IF(DS473=2,2,IF(AND(DS473=9,DS794=1),10,DS473))</f>
        <v>1</v>
      </c>
      <c r="DU473" s="55" t="n">
        <f aca="false">IF(DT473=2,2,IF(AND(DT473=10,DT795=1),11,DT473))</f>
        <v>1</v>
      </c>
      <c r="DV473" s="55" t="n">
        <f aca="false">IF(DU473=2,2,IF(AND(DU473=11,DU796=1),12,DU473))</f>
        <v>1</v>
      </c>
      <c r="DW473" s="55" t="n">
        <f aca="false">IF(DV473=2,2,IF(AND(DV473=12,DV797=1),13,DV473))</f>
        <v>1</v>
      </c>
      <c r="DX473" s="55" t="n">
        <f aca="false">IF(DW473=2,2,IF(AND(DW473=13,DW798=1),14,DW473))</f>
        <v>1</v>
      </c>
      <c r="DY473" s="55" t="n">
        <f aca="false">IF(DX473=2,2,IF(AND(DX473=14,DX799=1),15,DX473))</f>
        <v>1</v>
      </c>
      <c r="DZ473" s="55" t="n">
        <f aca="false">IF(DY473=2,2,IF(AND(DY473=15,DY800=1),16,DY473))</f>
        <v>1</v>
      </c>
      <c r="EA473" s="55" t="n">
        <f aca="false">IF(DZ473=2,2,IF(AND(DZ473=16,DZ801=1),17,DZ473))</f>
        <v>1</v>
      </c>
      <c r="EB473" s="55" t="n">
        <f aca="false">IF(EA473=2,2,IF(AND(EA473=17,EA802=1),18,EA473))</f>
        <v>1</v>
      </c>
      <c r="EC473" s="213" t="n">
        <f aca="false">IF(EB473=2,2,IF(AND(EB473=18,EB803=1),19,EB473))</f>
        <v>1</v>
      </c>
      <c r="ED473" s="214" t="n">
        <f aca="false">IF(EC473=2,DK473,IF(EC473=3,(DK473+DK474),IF(EC473=4,(DK473+DK474+DK475),IF(EC473=5,(DK473+DK474+DK475+DK788),IF(EC473=6,(DK473+DK474+DK475+DK788+DK790),IF(EC473=7,(DK473+DK474+DK475+DK788+DK790+DK791),0))))))</f>
        <v>0</v>
      </c>
      <c r="EE473" s="215" t="n">
        <f aca="false">IF(EC473=8,(DK473+DK474+DK475+DK788+DK790+DK791+DK792),IF(EC473=9,(DK473+DK474+DK475+DK788+DK790+DK791+DK792+DK793),IF(EC473=10,(DK473+DK474+DK475+DK788+DK790+DK791+DK792+DK793+DK794),IF(EC473=11,(DK473+DK474+DK475+DK788+DK790+DK791+DK792+DK793+DK794+DK795),IF(EC473=12,(DK473+DK474+DK475+DK788+DK790+DK791+DK792+DK793+DK794+DK795+DK796),IF(EC473=13,(DK473+DK474+DK475+DK788+DK790+DK791+DK792+DK793+DK794+DK795+DK796+#REF!),0))))))</f>
        <v>0</v>
      </c>
      <c r="EF473" s="215" t="n">
        <f aca="false">IF(EC473=14,SUM(DK473:DK796),IF(EC473=15,SUM(DK473:DK796),IF(EC473=16,SUM(DK473:DK796),IF(EC473=17,SUM(DK473:DK796),IF(EC473=18,SUM(DK473:DK796),IF(EC473=19,SUM(DK473:DK796),0))))))</f>
        <v>0</v>
      </c>
      <c r="EG473" s="216" t="n">
        <f aca="false">ED473+EE473+EF473</f>
        <v>0</v>
      </c>
      <c r="EH473" s="215"/>
      <c r="EI473" s="216"/>
      <c r="EJ473" s="113" t="n">
        <f aca="false">EG473+EI473</f>
        <v>0</v>
      </c>
      <c r="EK473" s="113"/>
      <c r="EL473" s="113"/>
      <c r="EM473" s="113"/>
      <c r="EN473" s="113"/>
    </row>
    <row r="474" s="16" customFormat="true" ht="27" hidden="false" customHeight="true" outlineLevel="0" collapsed="false">
      <c r="B474" s="164" t="str">
        <f aca="false">IF(M474&gt;0,"Wypełnione","")</f>
        <v/>
      </c>
      <c r="C474" s="165" t="str">
        <f aca="false">IF(AU474=1,SUM(AU$11:AU474),"")</f>
        <v/>
      </c>
      <c r="D474" s="166"/>
      <c r="E474" s="167"/>
      <c r="F474" s="168"/>
      <c r="G474" s="169"/>
      <c r="H474" s="170"/>
      <c r="I474" s="168"/>
      <c r="J474" s="169"/>
      <c r="K474" s="170"/>
      <c r="L474" s="171"/>
      <c r="M474" s="172"/>
      <c r="N474" s="173"/>
      <c r="O474" s="173"/>
      <c r="P474" s="174"/>
      <c r="Q474" s="175"/>
      <c r="R474" s="175"/>
      <c r="S474" s="175"/>
      <c r="T474" s="175"/>
      <c r="U474" s="176"/>
      <c r="V474" s="177"/>
      <c r="W474" s="178"/>
      <c r="X474" s="178"/>
      <c r="Y474" s="178"/>
      <c r="Z474" s="178"/>
      <c r="AA474" s="178"/>
      <c r="AB474" s="178"/>
      <c r="AC474" s="178"/>
      <c r="AD474" s="178"/>
      <c r="AE474" s="179"/>
      <c r="AF474" s="180"/>
      <c r="AG474" s="177"/>
      <c r="AH474" s="178"/>
      <c r="AI474" s="181"/>
      <c r="AJ474" s="182"/>
      <c r="AK474" s="169"/>
      <c r="AL474" s="183"/>
      <c r="AM474" s="184"/>
      <c r="AN474" s="184"/>
      <c r="AO474" s="183"/>
      <c r="AP474" s="185"/>
      <c r="AQ474" s="186" t="str">
        <f aca="false">IF(BG474+BJ474&gt;0,"Wpisz miarę.","")</f>
        <v/>
      </c>
      <c r="AR474" s="187" t="n">
        <v>76</v>
      </c>
      <c r="AU474" s="188" t="n">
        <f aca="false">AW474</f>
        <v>0</v>
      </c>
      <c r="AV474" s="189" t="b">
        <f aca="false">ISNONTEXT(D474)</f>
        <v>1</v>
      </c>
      <c r="AW474" s="55" t="n">
        <f aca="false">IF(AV474=TRUE(),0,1)</f>
        <v>0</v>
      </c>
      <c r="AX474" s="190" t="n">
        <f aca="false">IF(D474=0,1,COUNTIF(D$12:D$401,D474))</f>
        <v>1</v>
      </c>
      <c r="AY474" s="191" t="n">
        <f aca="false">IF(AX474&gt;1,1,0)</f>
        <v>0</v>
      </c>
      <c r="BD474" s="193"/>
      <c r="BE474" s="193"/>
      <c r="BG474" s="194" t="n">
        <f aca="false">IF(AND(BH474&gt;0,BI474=0),1,0)</f>
        <v>0</v>
      </c>
      <c r="BH474" s="195" t="n">
        <f aca="false">AE474</f>
        <v>0</v>
      </c>
      <c r="BI474" s="187" t="n">
        <f aca="false">AF474</f>
        <v>0</v>
      </c>
      <c r="BJ474" s="194" t="n">
        <f aca="false">IF(AND(BK474&gt;0,BL474=0),1,0)</f>
        <v>0</v>
      </c>
      <c r="BK474" s="195" t="n">
        <f aca="false">AJ474</f>
        <v>0</v>
      </c>
      <c r="BL474" s="187" t="n">
        <f aca="false">AK474</f>
        <v>0</v>
      </c>
      <c r="BN474" s="196" t="n">
        <f aca="false">IF(P474&gt;0,1,0)</f>
        <v>0</v>
      </c>
      <c r="BO474" s="196" t="n">
        <f aca="false">IF(Q474&gt;0,1,0)</f>
        <v>0</v>
      </c>
      <c r="BP474" s="196" t="n">
        <f aca="false">IF(R474&gt;0,1,0)</f>
        <v>0</v>
      </c>
      <c r="BQ474" s="196" t="n">
        <f aca="false">IF(S474&gt;0,1,0)</f>
        <v>0</v>
      </c>
      <c r="BR474" s="196" t="n">
        <f aca="false">IF(T474&gt;0,1,0)</f>
        <v>0</v>
      </c>
      <c r="BS474" s="196" t="n">
        <f aca="false">IF(U474&gt;0,1,0)</f>
        <v>0</v>
      </c>
      <c r="BT474" s="197" t="n">
        <f aca="false">IF(SUM(BN474:BS474)&lt;=1,0,164)</f>
        <v>0</v>
      </c>
      <c r="CA474" s="27"/>
      <c r="CB474" s="199" t="str">
        <f aca="false">IF(ROUND(EJ474,2)=0,"",ROUND((K474-EJ474),2))</f>
        <v/>
      </c>
      <c r="CC474" s="200" t="str">
        <f aca="false">IF(CB474=0,"OK.",IF(CB474="","","Popraw  ;)"))</f>
        <v/>
      </c>
      <c r="CD474" s="201" t="str">
        <f aca="false">IF(ROWS(AP474:AP475)&gt;2,"Pamiętaj o wpisaniu WYPEŁNIONE do kol. z Filtrem","")</f>
        <v/>
      </c>
      <c r="CE474" s="217"/>
      <c r="CF474" s="218"/>
      <c r="CG474" s="218"/>
      <c r="CH474" s="218"/>
      <c r="CI474" s="220"/>
      <c r="CJ474" s="27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05" t="b">
        <f aca="false">ISNUMBER(D474)</f>
        <v>0</v>
      </c>
      <c r="CV474" s="206" t="b">
        <f aca="false">ISBLANK(D474)</f>
        <v>1</v>
      </c>
      <c r="CW474" s="189" t="b">
        <f aca="false">IF(CU474=CV474,FALSE(),TRUE())</f>
        <v>1</v>
      </c>
      <c r="CX474" s="55" t="n">
        <f aca="false">IF(CW474=TRUE(),0,1)</f>
        <v>0</v>
      </c>
      <c r="CY474" s="17"/>
      <c r="CZ474" s="55" t="n">
        <f aca="false">CX474</f>
        <v>0</v>
      </c>
      <c r="DA474" s="208" t="n">
        <f aca="false">IF(CZ474=0,DA473,CZ474)</f>
        <v>1</v>
      </c>
      <c r="DB474" s="161" t="n">
        <f aca="false">IF(DA474=1,1,IF(DA474=10,10,IF(DA474=20,20,10)))</f>
        <v>1</v>
      </c>
      <c r="DC474" s="222"/>
      <c r="DD474" s="208" t="n">
        <f aca="false">IF(DB474=1,1,0)</f>
        <v>1</v>
      </c>
      <c r="DE474" s="209" t="n">
        <f aca="false">DD474*K474</f>
        <v>0</v>
      </c>
      <c r="DF474" s="209" t="n">
        <f aca="false">DD474*M474</f>
        <v>0</v>
      </c>
      <c r="DG474" s="210"/>
      <c r="DH474" s="43"/>
      <c r="DI474" s="211"/>
      <c r="DJ474" s="112"/>
      <c r="DK474" s="162" t="n">
        <f aca="false">IF(DB474=1,M474,0)</f>
        <v>0</v>
      </c>
      <c r="DL474" s="212" t="n">
        <f aca="false">IF(AND(CZ474=1,DD474=1),2,DD474)</f>
        <v>1</v>
      </c>
      <c r="DM474" s="55" t="n">
        <f aca="false">IF(AND(DL474=2,DL475=2),2,IF(AND(DL474=2,DL475=1),3,DL474))</f>
        <v>1</v>
      </c>
      <c r="DN474" s="55" t="n">
        <f aca="false">IF(DM474=2,2,IF(AND(DM474=3,DM476=1),4,DM474))</f>
        <v>1</v>
      </c>
      <c r="DO474" s="55" t="n">
        <f aca="false">IF(DN474=2,2,IF(AND(DN474=4,DN789=1),5,DN474))</f>
        <v>1</v>
      </c>
      <c r="DP474" s="55" t="n">
        <f aca="false">IF(DO474=2,2,IF(AND(DO474=5,DO791=1),6,DO474))</f>
        <v>1</v>
      </c>
      <c r="DQ474" s="55" t="n">
        <f aca="false">IF(DP474=2,2,IF(AND(DP474=6,DP792=1),7,DP474))</f>
        <v>1</v>
      </c>
      <c r="DR474" s="55" t="n">
        <f aca="false">IF(DQ474=2,2,IF(AND(DQ474=7,DQ793=1),8,DQ474))</f>
        <v>1</v>
      </c>
      <c r="DS474" s="55" t="n">
        <f aca="false">IF(DR474=2,2,IF(AND(DR474=8,DR794=1),9,DR474))</f>
        <v>1</v>
      </c>
      <c r="DT474" s="55" t="n">
        <f aca="false">IF(DS474=2,2,IF(AND(DS474=9,DS795=1),10,DS474))</f>
        <v>1</v>
      </c>
      <c r="DU474" s="55" t="n">
        <f aca="false">IF(DT474=2,2,IF(AND(DT474=10,DT796=1),11,DT474))</f>
        <v>1</v>
      </c>
      <c r="DV474" s="55" t="n">
        <f aca="false">IF(DU474=2,2,IF(AND(DU474=11,DU797=1),12,DU474))</f>
        <v>1</v>
      </c>
      <c r="DW474" s="55" t="n">
        <f aca="false">IF(DV474=2,2,IF(AND(DV474=12,DV798=1),13,DV474))</f>
        <v>1</v>
      </c>
      <c r="DX474" s="55" t="n">
        <f aca="false">IF(DW474=2,2,IF(AND(DW474=13,DW799=1),14,DW474))</f>
        <v>1</v>
      </c>
      <c r="DY474" s="55" t="n">
        <f aca="false">IF(DX474=2,2,IF(AND(DX474=14,DX800=1),15,DX474))</f>
        <v>1</v>
      </c>
      <c r="DZ474" s="55" t="n">
        <f aca="false">IF(DY474=2,2,IF(AND(DY474=15,DY801=1),16,DY474))</f>
        <v>1</v>
      </c>
      <c r="EA474" s="55" t="n">
        <f aca="false">IF(DZ474=2,2,IF(AND(DZ474=16,DZ802=1),17,DZ474))</f>
        <v>1</v>
      </c>
      <c r="EB474" s="55" t="n">
        <f aca="false">IF(EA474=2,2,IF(AND(EA474=17,EA803=1),18,EA474))</f>
        <v>1</v>
      </c>
      <c r="EC474" s="213" t="n">
        <f aca="false">IF(EB474=2,2,IF(AND(EB474=18,EB804=1),19,EB474))</f>
        <v>1</v>
      </c>
      <c r="ED474" s="214" t="n">
        <f aca="false">IF(EC474=2,DK474,IF(EC474=3,(DK474+DK475),IF(EC474=4,(DK474+DK475+DK476),IF(EC474=5,(DK474+DK475+DK476+DK789),IF(EC474=6,(DK474+DK475+DK476+DK789+DK791),IF(EC474=7,(DK474+DK475+DK476+DK789+DK791+DK792),0))))))</f>
        <v>0</v>
      </c>
      <c r="EE474" s="215" t="n">
        <f aca="false">IF(EC474=8,(DK474+DK475+DK476+DK789+DK791+DK792+DK793),IF(EC474=9,(DK474+DK475+DK476+DK789+DK791+DK792+DK793+DK794),IF(EC474=10,(DK474+DK475+DK476+DK789+DK791+DK792+DK793+DK794+DK795),IF(EC474=11,(DK474+DK475+DK476+DK789+DK791+DK792+DK793+DK794+DK795+DK796),IF(EC474=12,(DK474+DK475+DK476+DK789+DK791+DK792+DK793+DK794+DK795+DK796+DK797),IF(EC474=13,(DK474+DK475+DK476+DK789+DK791+DK792+DK793+DK794+DK795+DK796+DK797+#REF!),0))))))</f>
        <v>0</v>
      </c>
      <c r="EF474" s="215" t="n">
        <f aca="false">IF(EC474=14,SUM(DK474:DK797),IF(EC474=15,SUM(DK474:DK797),IF(EC474=16,SUM(DK474:DK797),IF(EC474=17,SUM(DK474:DK797),IF(EC474=18,SUM(DK474:DK797),IF(EC474=19,SUM(DK474:DK797),0))))))</f>
        <v>0</v>
      </c>
      <c r="EG474" s="216" t="n">
        <f aca="false">ED474+EE474+EF474</f>
        <v>0</v>
      </c>
      <c r="EH474" s="215"/>
      <c r="EI474" s="216"/>
      <c r="EJ474" s="113" t="n">
        <f aca="false">EG474+EI474</f>
        <v>0</v>
      </c>
      <c r="EK474" s="113"/>
      <c r="EL474" s="113"/>
      <c r="EM474" s="113"/>
      <c r="EN474" s="113"/>
    </row>
    <row r="475" s="16" customFormat="true" ht="27" hidden="false" customHeight="true" outlineLevel="0" collapsed="false">
      <c r="B475" s="164" t="str">
        <f aca="false">IF(M475&gt;0,"Wypełnione","")</f>
        <v/>
      </c>
      <c r="C475" s="165" t="str">
        <f aca="false">IF(AU475=1,SUM(AU$11:AU475),"")</f>
        <v/>
      </c>
      <c r="D475" s="166"/>
      <c r="E475" s="167"/>
      <c r="F475" s="168"/>
      <c r="G475" s="169"/>
      <c r="H475" s="170"/>
      <c r="I475" s="168"/>
      <c r="J475" s="169"/>
      <c r="K475" s="170"/>
      <c r="L475" s="171"/>
      <c r="M475" s="172"/>
      <c r="N475" s="173"/>
      <c r="O475" s="173"/>
      <c r="P475" s="174"/>
      <c r="Q475" s="175"/>
      <c r="R475" s="175"/>
      <c r="S475" s="175"/>
      <c r="T475" s="175"/>
      <c r="U475" s="176"/>
      <c r="V475" s="177"/>
      <c r="W475" s="178"/>
      <c r="X475" s="178"/>
      <c r="Y475" s="178"/>
      <c r="Z475" s="178"/>
      <c r="AA475" s="178"/>
      <c r="AB475" s="178"/>
      <c r="AC475" s="178"/>
      <c r="AD475" s="178"/>
      <c r="AE475" s="179"/>
      <c r="AF475" s="180"/>
      <c r="AG475" s="177"/>
      <c r="AH475" s="178"/>
      <c r="AI475" s="181"/>
      <c r="AJ475" s="182"/>
      <c r="AK475" s="169"/>
      <c r="AL475" s="183"/>
      <c r="AM475" s="184"/>
      <c r="AN475" s="184"/>
      <c r="AO475" s="183"/>
      <c r="AP475" s="185"/>
      <c r="AQ475" s="186" t="str">
        <f aca="false">IF(BG475+BJ475&gt;0,"Wpisz miarę.","")</f>
        <v/>
      </c>
      <c r="AR475" s="187" t="n">
        <v>77</v>
      </c>
      <c r="AU475" s="188" t="n">
        <f aca="false">AW475</f>
        <v>0</v>
      </c>
      <c r="AV475" s="189" t="b">
        <f aca="false">ISNONTEXT(D475)</f>
        <v>1</v>
      </c>
      <c r="AW475" s="55" t="n">
        <f aca="false">IF(AV475=TRUE(),0,1)</f>
        <v>0</v>
      </c>
      <c r="AX475" s="190" t="n">
        <f aca="false">IF(D475=0,1,COUNTIF(D$12:D$401,D475))</f>
        <v>1</v>
      </c>
      <c r="AY475" s="191" t="n">
        <f aca="false">IF(AX475&gt;1,1,0)</f>
        <v>0</v>
      </c>
      <c r="BD475" s="193"/>
      <c r="BE475" s="193"/>
      <c r="BG475" s="194" t="n">
        <f aca="false">IF(AND(BH475&gt;0,BI475=0),1,0)</f>
        <v>0</v>
      </c>
      <c r="BH475" s="195" t="n">
        <f aca="false">AE475</f>
        <v>0</v>
      </c>
      <c r="BI475" s="187" t="n">
        <f aca="false">AF475</f>
        <v>0</v>
      </c>
      <c r="BJ475" s="194" t="n">
        <f aca="false">IF(AND(BK475&gt;0,BL475=0),1,0)</f>
        <v>0</v>
      </c>
      <c r="BK475" s="195" t="n">
        <f aca="false">AJ475</f>
        <v>0</v>
      </c>
      <c r="BL475" s="187" t="n">
        <f aca="false">AK475</f>
        <v>0</v>
      </c>
      <c r="BN475" s="196" t="n">
        <f aca="false">IF(P475&gt;0,1,0)</f>
        <v>0</v>
      </c>
      <c r="BO475" s="196" t="n">
        <f aca="false">IF(Q475&gt;0,1,0)</f>
        <v>0</v>
      </c>
      <c r="BP475" s="196" t="n">
        <f aca="false">IF(R475&gt;0,1,0)</f>
        <v>0</v>
      </c>
      <c r="BQ475" s="196" t="n">
        <f aca="false">IF(S475&gt;0,1,0)</f>
        <v>0</v>
      </c>
      <c r="BR475" s="196" t="n">
        <f aca="false">IF(T475&gt;0,1,0)</f>
        <v>0</v>
      </c>
      <c r="BS475" s="196" t="n">
        <f aca="false">IF(U475&gt;0,1,0)</f>
        <v>0</v>
      </c>
      <c r="BT475" s="197" t="n">
        <f aca="false">IF(SUM(BN475:BS475)&lt;=1,0,164)</f>
        <v>0</v>
      </c>
      <c r="CA475" s="27"/>
      <c r="CB475" s="199" t="str">
        <f aca="false">IF(ROUND(EJ475,2)=0,"",ROUND((K475-EJ475),2))</f>
        <v/>
      </c>
      <c r="CC475" s="200" t="str">
        <f aca="false">IF(CB475=0,"OK.",IF(CB475="","","Popraw  ;)"))</f>
        <v/>
      </c>
      <c r="CD475" s="201" t="str">
        <f aca="false">IF(ROWS(AP475:AP476)&gt;2,"Pamiętaj o wpisaniu WYPEŁNIONE do kol. z Filtrem","")</f>
        <v/>
      </c>
      <c r="CE475" s="217"/>
      <c r="CF475" s="218"/>
      <c r="CG475" s="218"/>
      <c r="CH475" s="218"/>
      <c r="CI475" s="220"/>
      <c r="CJ475" s="27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05" t="b">
        <f aca="false">ISNUMBER(D475)</f>
        <v>0</v>
      </c>
      <c r="CV475" s="206" t="b">
        <f aca="false">ISBLANK(D475)</f>
        <v>1</v>
      </c>
      <c r="CW475" s="189" t="b">
        <f aca="false">IF(CU475=CV475,FALSE(),TRUE())</f>
        <v>1</v>
      </c>
      <c r="CX475" s="55" t="n">
        <f aca="false">IF(CW475=TRUE(),0,1)</f>
        <v>0</v>
      </c>
      <c r="CY475" s="17"/>
      <c r="CZ475" s="55" t="n">
        <f aca="false">CX475</f>
        <v>0</v>
      </c>
      <c r="DA475" s="208" t="n">
        <f aca="false">IF(CZ475=0,DA474,CZ475)</f>
        <v>1</v>
      </c>
      <c r="DB475" s="161" t="n">
        <f aca="false">IF(DA475=1,1,IF(DA475=10,10,IF(DA475=20,20,10)))</f>
        <v>1</v>
      </c>
      <c r="DC475" s="222"/>
      <c r="DD475" s="208" t="n">
        <f aca="false">IF(DB475=1,1,0)</f>
        <v>1</v>
      </c>
      <c r="DE475" s="209" t="n">
        <f aca="false">DD475*K475</f>
        <v>0</v>
      </c>
      <c r="DF475" s="209" t="n">
        <f aca="false">DD475*M475</f>
        <v>0</v>
      </c>
      <c r="DG475" s="210"/>
      <c r="DH475" s="43"/>
      <c r="DI475" s="211"/>
      <c r="DJ475" s="112"/>
      <c r="DK475" s="162" t="n">
        <f aca="false">IF(DB475=1,M475,0)</f>
        <v>0</v>
      </c>
      <c r="DL475" s="212" t="n">
        <f aca="false">IF(AND(CZ475=1,DD475=1),2,DD475)</f>
        <v>1</v>
      </c>
      <c r="DM475" s="55" t="n">
        <f aca="false">IF(AND(DL475=2,DL476=2),2,IF(AND(DL475=2,DL476=1),3,DL475))</f>
        <v>1</v>
      </c>
      <c r="DN475" s="55" t="n">
        <f aca="false">IF(DM475=2,2,IF(AND(DM475=3,DM477=1),4,DM475))</f>
        <v>1</v>
      </c>
      <c r="DO475" s="55" t="n">
        <f aca="false">IF(DN475=2,2,IF(AND(DN475=4,DN790=1),5,DN475))</f>
        <v>1</v>
      </c>
      <c r="DP475" s="55" t="n">
        <f aca="false">IF(DO475=2,2,IF(AND(DO475=5,DO792=1),6,DO475))</f>
        <v>1</v>
      </c>
      <c r="DQ475" s="55" t="n">
        <f aca="false">IF(DP475=2,2,IF(AND(DP475=6,DP793=1),7,DP475))</f>
        <v>1</v>
      </c>
      <c r="DR475" s="55" t="n">
        <f aca="false">IF(DQ475=2,2,IF(AND(DQ475=7,DQ794=1),8,DQ475))</f>
        <v>1</v>
      </c>
      <c r="DS475" s="55" t="n">
        <f aca="false">IF(DR475=2,2,IF(AND(DR475=8,DR795=1),9,DR475))</f>
        <v>1</v>
      </c>
      <c r="DT475" s="55" t="n">
        <f aca="false">IF(DS475=2,2,IF(AND(DS475=9,DS796=1),10,DS475))</f>
        <v>1</v>
      </c>
      <c r="DU475" s="55" t="n">
        <f aca="false">IF(DT475=2,2,IF(AND(DT475=10,DT797=1),11,DT475))</f>
        <v>1</v>
      </c>
      <c r="DV475" s="55" t="n">
        <f aca="false">IF(DU475=2,2,IF(AND(DU475=11,DU798=1),12,DU475))</f>
        <v>1</v>
      </c>
      <c r="DW475" s="55" t="n">
        <f aca="false">IF(DV475=2,2,IF(AND(DV475=12,DV799=1),13,DV475))</f>
        <v>1</v>
      </c>
      <c r="DX475" s="55" t="n">
        <f aca="false">IF(DW475=2,2,IF(AND(DW475=13,DW800=1),14,DW475))</f>
        <v>1</v>
      </c>
      <c r="DY475" s="55" t="n">
        <f aca="false">IF(DX475=2,2,IF(AND(DX475=14,DX801=1),15,DX475))</f>
        <v>1</v>
      </c>
      <c r="DZ475" s="55" t="n">
        <f aca="false">IF(DY475=2,2,IF(AND(DY475=15,DY802=1),16,DY475))</f>
        <v>1</v>
      </c>
      <c r="EA475" s="55" t="n">
        <f aca="false">IF(DZ475=2,2,IF(AND(DZ475=16,DZ803=1),17,DZ475))</f>
        <v>1</v>
      </c>
      <c r="EB475" s="55" t="n">
        <f aca="false">IF(EA475=2,2,IF(AND(EA475=17,EA804=1),18,EA475))</f>
        <v>1</v>
      </c>
      <c r="EC475" s="213" t="n">
        <f aca="false">IF(EB475=2,2,IF(AND(EB475=18,EB805=1),19,EB475))</f>
        <v>1</v>
      </c>
      <c r="ED475" s="214" t="n">
        <f aca="false">IF(EC475=2,DK475,IF(EC475=3,(DK475+DK476),IF(EC475=4,(DK475+DK476+DK477),IF(EC475=5,(DK475+DK476+DK477+DK790),IF(EC475=6,(DK475+DK476+DK477+DK790+DK792),IF(EC475=7,(DK475+DK476+DK477+DK790+DK792+DK793),0))))))</f>
        <v>0</v>
      </c>
      <c r="EE475" s="215" t="n">
        <f aca="false">IF(EC475=8,(DK475+DK476+DK477+DK790+DK792+DK793+DK794),IF(EC475=9,(DK475+DK476+DK477+DK790+DK792+DK793+DK794+DK795),IF(EC475=10,(DK475+DK476+DK477+DK790+DK792+DK793+DK794+DK795+DK796),IF(EC475=11,(DK475+DK476+DK477+DK790+DK792+DK793+DK794+DK795+DK796+DK797),IF(EC475=12,(DK475+DK476+DK477+DK790+DK792+DK793+DK794+DK795+DK796+DK797+DK798),IF(EC475=13,(DK475+DK476+DK477+DK790+DK792+DK793+DK794+DK795+DK796+DK797+DK798+#REF!),0))))))</f>
        <v>0</v>
      </c>
      <c r="EF475" s="215" t="n">
        <f aca="false">IF(EC475=14,SUM(DK475:DK798),IF(EC475=15,SUM(DK475:DK798),IF(EC475=16,SUM(DK475:DK798),IF(EC475=17,SUM(DK475:DK798),IF(EC475=18,SUM(DK475:DK798),IF(EC475=19,SUM(DK475:DK798),0))))))</f>
        <v>0</v>
      </c>
      <c r="EG475" s="216" t="n">
        <f aca="false">ED475+EE475+EF475</f>
        <v>0</v>
      </c>
      <c r="EH475" s="215"/>
      <c r="EI475" s="216"/>
      <c r="EJ475" s="113" t="n">
        <f aca="false">EG475+EI475</f>
        <v>0</v>
      </c>
      <c r="EK475" s="113"/>
      <c r="EL475" s="113"/>
      <c r="EM475" s="113"/>
      <c r="EN475" s="113"/>
    </row>
    <row r="476" s="16" customFormat="true" ht="27" hidden="false" customHeight="true" outlineLevel="0" collapsed="false">
      <c r="B476" s="164" t="str">
        <f aca="false">IF(M476&gt;0,"Wypełnione","")</f>
        <v/>
      </c>
      <c r="C476" s="165" t="str">
        <f aca="false">IF(AU476=1,SUM(AU$11:AU476),"")</f>
        <v/>
      </c>
      <c r="D476" s="166"/>
      <c r="E476" s="167"/>
      <c r="F476" s="168"/>
      <c r="G476" s="169"/>
      <c r="H476" s="170"/>
      <c r="I476" s="168"/>
      <c r="J476" s="169"/>
      <c r="K476" s="170"/>
      <c r="L476" s="171"/>
      <c r="M476" s="172"/>
      <c r="N476" s="173"/>
      <c r="O476" s="173"/>
      <c r="P476" s="174"/>
      <c r="Q476" s="175"/>
      <c r="R476" s="175"/>
      <c r="S476" s="175"/>
      <c r="T476" s="175"/>
      <c r="U476" s="176"/>
      <c r="V476" s="177"/>
      <c r="W476" s="178"/>
      <c r="X476" s="178"/>
      <c r="Y476" s="178"/>
      <c r="Z476" s="178"/>
      <c r="AA476" s="178"/>
      <c r="AB476" s="178"/>
      <c r="AC476" s="178"/>
      <c r="AD476" s="178"/>
      <c r="AE476" s="179"/>
      <c r="AF476" s="180"/>
      <c r="AG476" s="177"/>
      <c r="AH476" s="178"/>
      <c r="AI476" s="181"/>
      <c r="AJ476" s="182"/>
      <c r="AK476" s="169"/>
      <c r="AL476" s="183"/>
      <c r="AM476" s="184"/>
      <c r="AN476" s="184"/>
      <c r="AO476" s="183"/>
      <c r="AP476" s="185"/>
      <c r="AQ476" s="186" t="str">
        <f aca="false">IF(BG476+BJ476&gt;0,"Wpisz miarę.","")</f>
        <v/>
      </c>
      <c r="AR476" s="187" t="n">
        <v>78</v>
      </c>
      <c r="AU476" s="188" t="n">
        <f aca="false">AW476</f>
        <v>0</v>
      </c>
      <c r="AV476" s="189" t="b">
        <f aca="false">ISNONTEXT(D476)</f>
        <v>1</v>
      </c>
      <c r="AW476" s="55" t="n">
        <f aca="false">IF(AV476=TRUE(),0,1)</f>
        <v>0</v>
      </c>
      <c r="AX476" s="190" t="n">
        <f aca="false">IF(D476=0,1,COUNTIF(D$12:D$401,D476))</f>
        <v>1</v>
      </c>
      <c r="AY476" s="191" t="n">
        <f aca="false">IF(AX476&gt;1,1,0)</f>
        <v>0</v>
      </c>
      <c r="BD476" s="193"/>
      <c r="BE476" s="193"/>
      <c r="BG476" s="194" t="n">
        <f aca="false">IF(AND(BH476&gt;0,BI476=0),1,0)</f>
        <v>0</v>
      </c>
      <c r="BH476" s="195" t="n">
        <f aca="false">AE476</f>
        <v>0</v>
      </c>
      <c r="BI476" s="187" t="n">
        <f aca="false">AF476</f>
        <v>0</v>
      </c>
      <c r="BJ476" s="194" t="n">
        <f aca="false">IF(AND(BK476&gt;0,BL476=0),1,0)</f>
        <v>0</v>
      </c>
      <c r="BK476" s="195" t="n">
        <f aca="false">AJ476</f>
        <v>0</v>
      </c>
      <c r="BL476" s="187" t="n">
        <f aca="false">AK476</f>
        <v>0</v>
      </c>
      <c r="BN476" s="196" t="n">
        <f aca="false">IF(P476&gt;0,1,0)</f>
        <v>0</v>
      </c>
      <c r="BO476" s="196" t="n">
        <f aca="false">IF(Q476&gt;0,1,0)</f>
        <v>0</v>
      </c>
      <c r="BP476" s="196" t="n">
        <f aca="false">IF(R476&gt;0,1,0)</f>
        <v>0</v>
      </c>
      <c r="BQ476" s="196" t="n">
        <f aca="false">IF(S476&gt;0,1,0)</f>
        <v>0</v>
      </c>
      <c r="BR476" s="196" t="n">
        <f aca="false">IF(T476&gt;0,1,0)</f>
        <v>0</v>
      </c>
      <c r="BS476" s="196" t="n">
        <f aca="false">IF(U476&gt;0,1,0)</f>
        <v>0</v>
      </c>
      <c r="BT476" s="197" t="n">
        <f aca="false">IF(SUM(BN476:BS476)&lt;=1,0,164)</f>
        <v>0</v>
      </c>
      <c r="CA476" s="27"/>
      <c r="CB476" s="199" t="str">
        <f aca="false">IF(ROUND(EJ476,2)=0,"",ROUND((K476-EJ476),2))</f>
        <v/>
      </c>
      <c r="CC476" s="200" t="str">
        <f aca="false">IF(CB476=0,"OK.",IF(CB476="","","Popraw  ;)"))</f>
        <v/>
      </c>
      <c r="CD476" s="201" t="str">
        <f aca="false">IF(ROWS(AP476:AP477)&gt;2,"Pamiętaj o wpisaniu WYPEŁNIONE do kol. z Filtrem","")</f>
        <v/>
      </c>
      <c r="CE476" s="217"/>
      <c r="CF476" s="218"/>
      <c r="CG476" s="218"/>
      <c r="CH476" s="218"/>
      <c r="CI476" s="220"/>
      <c r="CJ476" s="27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05" t="b">
        <f aca="false">ISNUMBER(D476)</f>
        <v>0</v>
      </c>
      <c r="CV476" s="206" t="b">
        <f aca="false">ISBLANK(D476)</f>
        <v>1</v>
      </c>
      <c r="CW476" s="189" t="b">
        <f aca="false">IF(CU476=CV476,FALSE(),TRUE())</f>
        <v>1</v>
      </c>
      <c r="CX476" s="55" t="n">
        <f aca="false">IF(CW476=TRUE(),0,1)</f>
        <v>0</v>
      </c>
      <c r="CY476" s="17"/>
      <c r="CZ476" s="55" t="n">
        <f aca="false">CX476</f>
        <v>0</v>
      </c>
      <c r="DA476" s="208" t="n">
        <f aca="false">IF(CZ476=0,DA475,CZ476)</f>
        <v>1</v>
      </c>
      <c r="DB476" s="161" t="n">
        <f aca="false">IF(DA476=1,1,IF(DA476=10,10,IF(DA476=20,20,10)))</f>
        <v>1</v>
      </c>
      <c r="DC476" s="222"/>
      <c r="DD476" s="208" t="n">
        <f aca="false">IF(DB476=1,1,0)</f>
        <v>1</v>
      </c>
      <c r="DE476" s="209" t="n">
        <f aca="false">DD476*K476</f>
        <v>0</v>
      </c>
      <c r="DF476" s="209" t="n">
        <f aca="false">DD476*M476</f>
        <v>0</v>
      </c>
      <c r="DG476" s="210"/>
      <c r="DH476" s="43"/>
      <c r="DI476" s="211"/>
      <c r="DJ476" s="112"/>
      <c r="DK476" s="162" t="n">
        <f aca="false">IF(DB476=1,M476,0)</f>
        <v>0</v>
      </c>
      <c r="DL476" s="212" t="n">
        <f aca="false">IF(AND(CZ476=1,DD476=1),2,DD476)</f>
        <v>1</v>
      </c>
      <c r="DM476" s="55" t="n">
        <f aca="false">IF(AND(DL476=2,DL477=2),2,IF(AND(DL476=2,DL477=1),3,DL476))</f>
        <v>1</v>
      </c>
      <c r="DN476" s="55" t="n">
        <f aca="false">IF(DM476=2,2,IF(AND(DM476=3,DM478=1),4,DM476))</f>
        <v>1</v>
      </c>
      <c r="DO476" s="55" t="n">
        <f aca="false">IF(DN476=2,2,IF(AND(DN476=4,DN791=1),5,DN476))</f>
        <v>1</v>
      </c>
      <c r="DP476" s="55" t="n">
        <f aca="false">IF(DO476=2,2,IF(AND(DO476=5,DO793=1),6,DO476))</f>
        <v>1</v>
      </c>
      <c r="DQ476" s="55" t="n">
        <f aca="false">IF(DP476=2,2,IF(AND(DP476=6,DP794=1),7,DP476))</f>
        <v>1</v>
      </c>
      <c r="DR476" s="55" t="n">
        <f aca="false">IF(DQ476=2,2,IF(AND(DQ476=7,DQ795=1),8,DQ476))</f>
        <v>1</v>
      </c>
      <c r="DS476" s="55" t="n">
        <f aca="false">IF(DR476=2,2,IF(AND(DR476=8,DR796=1),9,DR476))</f>
        <v>1</v>
      </c>
      <c r="DT476" s="55" t="n">
        <f aca="false">IF(DS476=2,2,IF(AND(DS476=9,DS797=1),10,DS476))</f>
        <v>1</v>
      </c>
      <c r="DU476" s="55" t="n">
        <f aca="false">IF(DT476=2,2,IF(AND(DT476=10,DT798=1),11,DT476))</f>
        <v>1</v>
      </c>
      <c r="DV476" s="55" t="n">
        <f aca="false">IF(DU476=2,2,IF(AND(DU476=11,DU799=1),12,DU476))</f>
        <v>1</v>
      </c>
      <c r="DW476" s="55" t="n">
        <f aca="false">IF(DV476=2,2,IF(AND(DV476=12,DV800=1),13,DV476))</f>
        <v>1</v>
      </c>
      <c r="DX476" s="55" t="n">
        <f aca="false">IF(DW476=2,2,IF(AND(DW476=13,DW801=1),14,DW476))</f>
        <v>1</v>
      </c>
      <c r="DY476" s="55" t="n">
        <f aca="false">IF(DX476=2,2,IF(AND(DX476=14,DX802=1),15,DX476))</f>
        <v>1</v>
      </c>
      <c r="DZ476" s="55" t="n">
        <f aca="false">IF(DY476=2,2,IF(AND(DY476=15,DY803=1),16,DY476))</f>
        <v>1</v>
      </c>
      <c r="EA476" s="55" t="n">
        <f aca="false">IF(DZ476=2,2,IF(AND(DZ476=16,DZ804=1),17,DZ476))</f>
        <v>1</v>
      </c>
      <c r="EB476" s="55" t="n">
        <f aca="false">IF(EA476=2,2,IF(AND(EA476=17,EA805=1),18,EA476))</f>
        <v>1</v>
      </c>
      <c r="EC476" s="213" t="n">
        <f aca="false">IF(EB476=2,2,IF(AND(EB476=18,EB806=1),19,EB476))</f>
        <v>1</v>
      </c>
      <c r="ED476" s="214" t="n">
        <f aca="false">IF(EC476=2,DK476,IF(EC476=3,(DK476+DK477),IF(EC476=4,(DK476+DK477+DK478),IF(EC476=5,(DK476+DK477+DK478+DK791),IF(EC476=6,(DK476+DK477+DK478+DK791+DK793),IF(EC476=7,(DK476+DK477+DK478+DK791+DK793+DK794),0))))))</f>
        <v>0</v>
      </c>
      <c r="EE476" s="215" t="n">
        <f aca="false">IF(EC476=8,(DK476+DK477+DK478+DK791+DK793+DK794+DK795),IF(EC476=9,(DK476+DK477+DK478+DK791+DK793+DK794+DK795+DK796),IF(EC476=10,(DK476+DK477+DK478+DK791+DK793+DK794+DK795+DK796+DK797),IF(EC476=11,(DK476+DK477+DK478+DK791+DK793+DK794+DK795+DK796+DK797+DK798),IF(EC476=12,(DK476+DK477+DK478+DK791+DK793+DK794+DK795+DK796+DK797+DK798+DK799),IF(EC476=13,(DK476+DK477+DK478+DK791+DK793+DK794+DK795+DK796+DK797+DK798+DK799+#REF!),0))))))</f>
        <v>0</v>
      </c>
      <c r="EF476" s="215" t="n">
        <f aca="false">IF(EC476=14,SUM(DK476:DK799),IF(EC476=15,SUM(DK476:DK799),IF(EC476=16,SUM(DK476:DK799),IF(EC476=17,SUM(DK476:DK799),IF(EC476=18,SUM(DK476:DK799),IF(EC476=19,SUM(DK476:DK799),0))))))</f>
        <v>0</v>
      </c>
      <c r="EG476" s="216" t="n">
        <f aca="false">ED476+EE476+EF476</f>
        <v>0</v>
      </c>
      <c r="EH476" s="215"/>
      <c r="EI476" s="216"/>
      <c r="EJ476" s="113" t="n">
        <f aca="false">EG476+EI476</f>
        <v>0</v>
      </c>
      <c r="EK476" s="113"/>
      <c r="EL476" s="113"/>
      <c r="EM476" s="113"/>
      <c r="EN476" s="113"/>
    </row>
    <row r="477" s="16" customFormat="true" ht="27" hidden="false" customHeight="true" outlineLevel="0" collapsed="false">
      <c r="B477" s="164" t="str">
        <f aca="false">IF(M477&gt;0,"Wypełnione","")</f>
        <v/>
      </c>
      <c r="C477" s="165" t="str">
        <f aca="false">IF(AU477=1,SUM(AU$11:AU477),"")</f>
        <v/>
      </c>
      <c r="D477" s="166"/>
      <c r="E477" s="167"/>
      <c r="F477" s="168"/>
      <c r="G477" s="169"/>
      <c r="H477" s="170"/>
      <c r="I477" s="168"/>
      <c r="J477" s="169"/>
      <c r="K477" s="170"/>
      <c r="L477" s="171"/>
      <c r="M477" s="172"/>
      <c r="N477" s="173"/>
      <c r="O477" s="173"/>
      <c r="P477" s="174"/>
      <c r="Q477" s="175"/>
      <c r="R477" s="175"/>
      <c r="S477" s="175"/>
      <c r="T477" s="175"/>
      <c r="U477" s="176"/>
      <c r="V477" s="177"/>
      <c r="W477" s="178"/>
      <c r="X477" s="178"/>
      <c r="Y477" s="178"/>
      <c r="Z477" s="178"/>
      <c r="AA477" s="178"/>
      <c r="AB477" s="178"/>
      <c r="AC477" s="178"/>
      <c r="AD477" s="178"/>
      <c r="AE477" s="179"/>
      <c r="AF477" s="180"/>
      <c r="AG477" s="177"/>
      <c r="AH477" s="178"/>
      <c r="AI477" s="181"/>
      <c r="AJ477" s="182"/>
      <c r="AK477" s="169"/>
      <c r="AL477" s="183"/>
      <c r="AM477" s="184"/>
      <c r="AN477" s="184"/>
      <c r="AO477" s="183"/>
      <c r="AP477" s="185"/>
      <c r="AQ477" s="186" t="str">
        <f aca="false">IF(BG477+BJ477&gt;0,"Wpisz miarę.","")</f>
        <v/>
      </c>
      <c r="AR477" s="187" t="n">
        <v>79</v>
      </c>
      <c r="AU477" s="188" t="n">
        <f aca="false">AW477</f>
        <v>0</v>
      </c>
      <c r="AV477" s="189" t="b">
        <f aca="false">ISNONTEXT(D477)</f>
        <v>1</v>
      </c>
      <c r="AW477" s="55" t="n">
        <f aca="false">IF(AV477=TRUE(),0,1)</f>
        <v>0</v>
      </c>
      <c r="AX477" s="190" t="n">
        <f aca="false">IF(D477=0,1,COUNTIF(D$12:D$401,D477))</f>
        <v>1</v>
      </c>
      <c r="AY477" s="191" t="n">
        <f aca="false">IF(AX477&gt;1,1,0)</f>
        <v>0</v>
      </c>
      <c r="BD477" s="193"/>
      <c r="BE477" s="193"/>
      <c r="BG477" s="194" t="n">
        <f aca="false">IF(AND(BH477&gt;0,BI477=0),1,0)</f>
        <v>0</v>
      </c>
      <c r="BH477" s="195" t="n">
        <f aca="false">AE477</f>
        <v>0</v>
      </c>
      <c r="BI477" s="187" t="n">
        <f aca="false">AF477</f>
        <v>0</v>
      </c>
      <c r="BJ477" s="194" t="n">
        <f aca="false">IF(AND(BK477&gt;0,BL477=0),1,0)</f>
        <v>0</v>
      </c>
      <c r="BK477" s="195" t="n">
        <f aca="false">AJ477</f>
        <v>0</v>
      </c>
      <c r="BL477" s="187" t="n">
        <f aca="false">AK477</f>
        <v>0</v>
      </c>
      <c r="BN477" s="196" t="n">
        <f aca="false">IF(P477&gt;0,1,0)</f>
        <v>0</v>
      </c>
      <c r="BO477" s="196" t="n">
        <f aca="false">IF(Q477&gt;0,1,0)</f>
        <v>0</v>
      </c>
      <c r="BP477" s="196" t="n">
        <f aca="false">IF(R477&gt;0,1,0)</f>
        <v>0</v>
      </c>
      <c r="BQ477" s="196" t="n">
        <f aca="false">IF(S477&gt;0,1,0)</f>
        <v>0</v>
      </c>
      <c r="BR477" s="196" t="n">
        <f aca="false">IF(T477&gt;0,1,0)</f>
        <v>0</v>
      </c>
      <c r="BS477" s="196" t="n">
        <f aca="false">IF(U477&gt;0,1,0)</f>
        <v>0</v>
      </c>
      <c r="BT477" s="197" t="n">
        <f aca="false">IF(SUM(BN477:BS477)&lt;=1,0,164)</f>
        <v>0</v>
      </c>
      <c r="CA477" s="27"/>
      <c r="CB477" s="199" t="str">
        <f aca="false">IF(ROUND(EJ477,2)=0,"",ROUND((K477-EJ477),2))</f>
        <v/>
      </c>
      <c r="CC477" s="200" t="str">
        <f aca="false">IF(CB477=0,"OK.",IF(CB477="","","Popraw  ;)"))</f>
        <v/>
      </c>
      <c r="CD477" s="201" t="str">
        <f aca="false">IF(ROWS(AP477:AP478)&gt;2,"Pamiętaj o wpisaniu WYPEŁNIONE do kol. z Filtrem","")</f>
        <v/>
      </c>
      <c r="CE477" s="217"/>
      <c r="CF477" s="218"/>
      <c r="CG477" s="218"/>
      <c r="CH477" s="218"/>
      <c r="CI477" s="220"/>
      <c r="CJ477" s="27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05" t="b">
        <f aca="false">ISNUMBER(D477)</f>
        <v>0</v>
      </c>
      <c r="CV477" s="206" t="b">
        <f aca="false">ISBLANK(D477)</f>
        <v>1</v>
      </c>
      <c r="CW477" s="189" t="b">
        <f aca="false">IF(CU477=CV477,FALSE(),TRUE())</f>
        <v>1</v>
      </c>
      <c r="CX477" s="55" t="n">
        <f aca="false">IF(CW477=TRUE(),0,1)</f>
        <v>0</v>
      </c>
      <c r="CY477" s="17"/>
      <c r="CZ477" s="55" t="n">
        <f aca="false">CX477</f>
        <v>0</v>
      </c>
      <c r="DA477" s="208" t="n">
        <f aca="false">IF(CZ477=0,DA476,CZ477)</f>
        <v>1</v>
      </c>
      <c r="DB477" s="161" t="n">
        <f aca="false">IF(DA477=1,1,IF(DA477=10,10,IF(DA477=20,20,10)))</f>
        <v>1</v>
      </c>
      <c r="DC477" s="222"/>
      <c r="DD477" s="208" t="n">
        <f aca="false">IF(DB477=1,1,0)</f>
        <v>1</v>
      </c>
      <c r="DE477" s="209" t="n">
        <f aca="false">DD477*K477</f>
        <v>0</v>
      </c>
      <c r="DF477" s="209" t="n">
        <f aca="false">DD477*M477</f>
        <v>0</v>
      </c>
      <c r="DG477" s="210"/>
      <c r="DH477" s="43"/>
      <c r="DI477" s="211"/>
      <c r="DJ477" s="112"/>
      <c r="DK477" s="162" t="n">
        <f aca="false">IF(DB477=1,M477,0)</f>
        <v>0</v>
      </c>
      <c r="DL477" s="212" t="n">
        <f aca="false">IF(AND(CZ477=1,DD477=1),2,DD477)</f>
        <v>1</v>
      </c>
      <c r="DM477" s="55" t="n">
        <f aca="false">IF(AND(DL477=2,DL478=2),2,IF(AND(DL477=2,DL478=1),3,DL477))</f>
        <v>1</v>
      </c>
      <c r="DN477" s="55" t="n">
        <f aca="false">IF(DM477=2,2,IF(AND(DM477=3,DM479=1),4,DM477))</f>
        <v>1</v>
      </c>
      <c r="DO477" s="55" t="n">
        <f aca="false">IF(DN477=2,2,IF(AND(DN477=4,DN792=1),5,DN477))</f>
        <v>1</v>
      </c>
      <c r="DP477" s="55" t="n">
        <f aca="false">IF(DO477=2,2,IF(AND(DO477=5,DO794=1),6,DO477))</f>
        <v>1</v>
      </c>
      <c r="DQ477" s="55" t="n">
        <f aca="false">IF(DP477=2,2,IF(AND(DP477=6,DP795=1),7,DP477))</f>
        <v>1</v>
      </c>
      <c r="DR477" s="55" t="n">
        <f aca="false">IF(DQ477=2,2,IF(AND(DQ477=7,DQ796=1),8,DQ477))</f>
        <v>1</v>
      </c>
      <c r="DS477" s="55" t="n">
        <f aca="false">IF(DR477=2,2,IF(AND(DR477=8,DR797=1),9,DR477))</f>
        <v>1</v>
      </c>
      <c r="DT477" s="55" t="n">
        <f aca="false">IF(DS477=2,2,IF(AND(DS477=9,DS798=1),10,DS477))</f>
        <v>1</v>
      </c>
      <c r="DU477" s="55" t="n">
        <f aca="false">IF(DT477=2,2,IF(AND(DT477=10,DT799=1),11,DT477))</f>
        <v>1</v>
      </c>
      <c r="DV477" s="55" t="n">
        <f aca="false">IF(DU477=2,2,IF(AND(DU477=11,DU800=1),12,DU477))</f>
        <v>1</v>
      </c>
      <c r="DW477" s="55" t="n">
        <f aca="false">IF(DV477=2,2,IF(AND(DV477=12,DV801=1),13,DV477))</f>
        <v>1</v>
      </c>
      <c r="DX477" s="55" t="n">
        <f aca="false">IF(DW477=2,2,IF(AND(DW477=13,DW802=1),14,DW477))</f>
        <v>1</v>
      </c>
      <c r="DY477" s="55" t="n">
        <f aca="false">IF(DX477=2,2,IF(AND(DX477=14,DX803=1),15,DX477))</f>
        <v>1</v>
      </c>
      <c r="DZ477" s="55" t="n">
        <f aca="false">IF(DY477=2,2,IF(AND(DY477=15,DY804=1),16,DY477))</f>
        <v>1</v>
      </c>
      <c r="EA477" s="55" t="n">
        <f aca="false">IF(DZ477=2,2,IF(AND(DZ477=16,DZ805=1),17,DZ477))</f>
        <v>1</v>
      </c>
      <c r="EB477" s="55" t="n">
        <f aca="false">IF(EA477=2,2,IF(AND(EA477=17,EA806=1),18,EA477))</f>
        <v>1</v>
      </c>
      <c r="EC477" s="213" t="n">
        <f aca="false">IF(EB477=2,2,IF(AND(EB477=18,EB807=1),19,EB477))</f>
        <v>1</v>
      </c>
      <c r="ED477" s="214" t="n">
        <f aca="false">IF(EC477=2,DK477,IF(EC477=3,(DK477+DK478),IF(EC477=4,(DK477+DK478+DK479),IF(EC477=5,(DK477+DK478+DK479+DK792),IF(EC477=6,(DK477+DK478+DK479+DK792+DK794),IF(EC477=7,(DK477+DK478+DK479+DK792+DK794+DK795),0))))))</f>
        <v>0</v>
      </c>
      <c r="EE477" s="215" t="n">
        <f aca="false">IF(EC477=8,(DK477+DK478+DK479+DK792+DK794+DK795+DK796),IF(EC477=9,(DK477+DK478+DK479+DK792+DK794+DK795+DK796+DK797),IF(EC477=10,(DK477+DK478+DK479+DK792+DK794+DK795+DK796+DK797+DK798),IF(EC477=11,(DK477+DK478+DK479+DK792+DK794+DK795+DK796+DK797+DK798+DK799),IF(EC477=12,(DK477+DK478+DK479+DK792+DK794+DK795+DK796+DK797+DK798+DK799+DK800),IF(EC477=13,(DK477+DK478+DK479+DK792+DK794+DK795+DK796+DK797+DK798+DK799+DK800+#REF!),0))))))</f>
        <v>0</v>
      </c>
      <c r="EF477" s="215" t="n">
        <f aca="false">IF(EC477=14,SUM(DK477:DK800),IF(EC477=15,SUM(DK477:DK800),IF(EC477=16,SUM(DK477:DK800),IF(EC477=17,SUM(DK477:DK800),IF(EC477=18,SUM(DK477:DK800),IF(EC477=19,SUM(DK477:DK800),0))))))</f>
        <v>0</v>
      </c>
      <c r="EG477" s="216" t="n">
        <f aca="false">ED477+EE477+EF477</f>
        <v>0</v>
      </c>
      <c r="EH477" s="215"/>
      <c r="EI477" s="216"/>
      <c r="EJ477" s="113" t="n">
        <f aca="false">EG477+EI477</f>
        <v>0</v>
      </c>
      <c r="EK477" s="113"/>
      <c r="EL477" s="113"/>
      <c r="EM477" s="113"/>
      <c r="EN477" s="113"/>
    </row>
    <row r="478" s="16" customFormat="true" ht="27" hidden="false" customHeight="true" outlineLevel="0" collapsed="false">
      <c r="B478" s="164" t="str">
        <f aca="false">IF(M478&gt;0,"Wypełnione","")</f>
        <v/>
      </c>
      <c r="C478" s="165" t="str">
        <f aca="false">IF(AU478=1,SUM(AU$11:AU478),"")</f>
        <v/>
      </c>
      <c r="D478" s="166"/>
      <c r="E478" s="167"/>
      <c r="F478" s="168"/>
      <c r="G478" s="169"/>
      <c r="H478" s="170"/>
      <c r="I478" s="168"/>
      <c r="J478" s="169"/>
      <c r="K478" s="170"/>
      <c r="L478" s="171"/>
      <c r="M478" s="172"/>
      <c r="N478" s="173"/>
      <c r="O478" s="173"/>
      <c r="P478" s="174"/>
      <c r="Q478" s="175"/>
      <c r="R478" s="175"/>
      <c r="S478" s="175"/>
      <c r="T478" s="175"/>
      <c r="U478" s="176"/>
      <c r="V478" s="177"/>
      <c r="W478" s="178"/>
      <c r="X478" s="178"/>
      <c r="Y478" s="178"/>
      <c r="Z478" s="178"/>
      <c r="AA478" s="178"/>
      <c r="AB478" s="178"/>
      <c r="AC478" s="178"/>
      <c r="AD478" s="178"/>
      <c r="AE478" s="179"/>
      <c r="AF478" s="180"/>
      <c r="AG478" s="177"/>
      <c r="AH478" s="178"/>
      <c r="AI478" s="181"/>
      <c r="AJ478" s="182"/>
      <c r="AK478" s="169"/>
      <c r="AL478" s="183"/>
      <c r="AM478" s="184"/>
      <c r="AN478" s="184"/>
      <c r="AO478" s="183"/>
      <c r="AP478" s="185"/>
      <c r="AQ478" s="186" t="str">
        <f aca="false">IF(BG478+BJ478&gt;0,"Wpisz miarę.","")</f>
        <v/>
      </c>
      <c r="AR478" s="187" t="n">
        <v>80</v>
      </c>
      <c r="AU478" s="188" t="n">
        <f aca="false">AW478</f>
        <v>0</v>
      </c>
      <c r="AV478" s="189" t="b">
        <f aca="false">ISNONTEXT(D478)</f>
        <v>1</v>
      </c>
      <c r="AW478" s="55" t="n">
        <f aca="false">IF(AV478=TRUE(),0,1)</f>
        <v>0</v>
      </c>
      <c r="AX478" s="190" t="n">
        <f aca="false">IF(D478=0,1,COUNTIF(D$12:D$401,D478))</f>
        <v>1</v>
      </c>
      <c r="AY478" s="191" t="n">
        <f aca="false">IF(AX478&gt;1,1,0)</f>
        <v>0</v>
      </c>
      <c r="BD478" s="193"/>
      <c r="BE478" s="193"/>
      <c r="BG478" s="194" t="n">
        <f aca="false">IF(AND(BH478&gt;0,BI478=0),1,0)</f>
        <v>0</v>
      </c>
      <c r="BH478" s="195" t="n">
        <f aca="false">AE478</f>
        <v>0</v>
      </c>
      <c r="BI478" s="187" t="n">
        <f aca="false">AF478</f>
        <v>0</v>
      </c>
      <c r="BJ478" s="194" t="n">
        <f aca="false">IF(AND(BK478&gt;0,BL478=0),1,0)</f>
        <v>0</v>
      </c>
      <c r="BK478" s="195" t="n">
        <f aca="false">AJ478</f>
        <v>0</v>
      </c>
      <c r="BL478" s="187" t="n">
        <f aca="false">AK478</f>
        <v>0</v>
      </c>
      <c r="BN478" s="196" t="n">
        <f aca="false">IF(P478&gt;0,1,0)</f>
        <v>0</v>
      </c>
      <c r="BO478" s="196" t="n">
        <f aca="false">IF(Q478&gt;0,1,0)</f>
        <v>0</v>
      </c>
      <c r="BP478" s="196" t="n">
        <f aca="false">IF(R478&gt;0,1,0)</f>
        <v>0</v>
      </c>
      <c r="BQ478" s="196" t="n">
        <f aca="false">IF(S478&gt;0,1,0)</f>
        <v>0</v>
      </c>
      <c r="BR478" s="196" t="n">
        <f aca="false">IF(T478&gt;0,1,0)</f>
        <v>0</v>
      </c>
      <c r="BS478" s="196" t="n">
        <f aca="false">IF(U478&gt;0,1,0)</f>
        <v>0</v>
      </c>
      <c r="BT478" s="197" t="n">
        <f aca="false">IF(SUM(BN478:BS478)&lt;=1,0,164)</f>
        <v>0</v>
      </c>
      <c r="CA478" s="27"/>
      <c r="CB478" s="199" t="str">
        <f aca="false">IF(ROUND(EJ478,2)=0,"",ROUND((K478-EJ478),2))</f>
        <v/>
      </c>
      <c r="CC478" s="200" t="str">
        <f aca="false">IF(CB478=0,"OK.",IF(CB478="","","Popraw  ;)"))</f>
        <v/>
      </c>
      <c r="CD478" s="201" t="str">
        <f aca="false">IF(ROWS(AP478:AP479)&gt;2,"Pamiętaj o wpisaniu WYPEŁNIONE do kol. z Filtrem","")</f>
        <v/>
      </c>
      <c r="CE478" s="217"/>
      <c r="CF478" s="218"/>
      <c r="CG478" s="218"/>
      <c r="CH478" s="218"/>
      <c r="CI478" s="220"/>
      <c r="CJ478" s="27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05" t="b">
        <f aca="false">ISNUMBER(D478)</f>
        <v>0</v>
      </c>
      <c r="CV478" s="206" t="b">
        <f aca="false">ISBLANK(D478)</f>
        <v>1</v>
      </c>
      <c r="CW478" s="189" t="b">
        <f aca="false">IF(CU478=CV478,FALSE(),TRUE())</f>
        <v>1</v>
      </c>
      <c r="CX478" s="55" t="n">
        <f aca="false">IF(CW478=TRUE(),0,1)</f>
        <v>0</v>
      </c>
      <c r="CY478" s="17"/>
      <c r="CZ478" s="55" t="n">
        <f aca="false">CX478</f>
        <v>0</v>
      </c>
      <c r="DA478" s="208" t="n">
        <f aca="false">IF(CZ478=0,DA477,CZ478)</f>
        <v>1</v>
      </c>
      <c r="DB478" s="161" t="n">
        <f aca="false">IF(DA478=1,1,IF(DA478=10,10,IF(DA478=20,20,10)))</f>
        <v>1</v>
      </c>
      <c r="DC478" s="222"/>
      <c r="DD478" s="208" t="n">
        <f aca="false">IF(DB478=1,1,0)</f>
        <v>1</v>
      </c>
      <c r="DE478" s="209" t="n">
        <f aca="false">DD478*K478</f>
        <v>0</v>
      </c>
      <c r="DF478" s="209" t="n">
        <f aca="false">DD478*M478</f>
        <v>0</v>
      </c>
      <c r="DG478" s="210"/>
      <c r="DH478" s="43"/>
      <c r="DI478" s="211"/>
      <c r="DJ478" s="112"/>
      <c r="DK478" s="162" t="n">
        <f aca="false">IF(DB478=1,M478,0)</f>
        <v>0</v>
      </c>
      <c r="DL478" s="212" t="n">
        <f aca="false">IF(AND(CZ478=1,DD478=1),2,DD478)</f>
        <v>1</v>
      </c>
      <c r="DM478" s="55" t="n">
        <f aca="false">IF(AND(DL478=2,DL479=2),2,IF(AND(DL478=2,DL479=1),3,DL478))</f>
        <v>1</v>
      </c>
      <c r="DN478" s="55" t="n">
        <f aca="false">IF(DM478=2,2,IF(AND(DM478=3,DM480=1),4,DM478))</f>
        <v>1</v>
      </c>
      <c r="DO478" s="55" t="n">
        <f aca="false">IF(DN478=2,2,IF(AND(DN478=4,DN793=1),5,DN478))</f>
        <v>1</v>
      </c>
      <c r="DP478" s="55" t="n">
        <f aca="false">IF(DO478=2,2,IF(AND(DO478=5,DO795=1),6,DO478))</f>
        <v>1</v>
      </c>
      <c r="DQ478" s="55" t="n">
        <f aca="false">IF(DP478=2,2,IF(AND(DP478=6,DP796=1),7,DP478))</f>
        <v>1</v>
      </c>
      <c r="DR478" s="55" t="n">
        <f aca="false">IF(DQ478=2,2,IF(AND(DQ478=7,DQ797=1),8,DQ478))</f>
        <v>1</v>
      </c>
      <c r="DS478" s="55" t="n">
        <f aca="false">IF(DR478=2,2,IF(AND(DR478=8,DR798=1),9,DR478))</f>
        <v>1</v>
      </c>
      <c r="DT478" s="55" t="n">
        <f aca="false">IF(DS478=2,2,IF(AND(DS478=9,DS799=1),10,DS478))</f>
        <v>1</v>
      </c>
      <c r="DU478" s="55" t="n">
        <f aca="false">IF(DT478=2,2,IF(AND(DT478=10,DT800=1),11,DT478))</f>
        <v>1</v>
      </c>
      <c r="DV478" s="55" t="n">
        <f aca="false">IF(DU478=2,2,IF(AND(DU478=11,DU801=1),12,DU478))</f>
        <v>1</v>
      </c>
      <c r="DW478" s="55" t="n">
        <f aca="false">IF(DV478=2,2,IF(AND(DV478=12,DV802=1),13,DV478))</f>
        <v>1</v>
      </c>
      <c r="DX478" s="55" t="n">
        <f aca="false">IF(DW478=2,2,IF(AND(DW478=13,DW803=1),14,DW478))</f>
        <v>1</v>
      </c>
      <c r="DY478" s="55" t="n">
        <f aca="false">IF(DX478=2,2,IF(AND(DX478=14,DX804=1),15,DX478))</f>
        <v>1</v>
      </c>
      <c r="DZ478" s="55" t="n">
        <f aca="false">IF(DY478=2,2,IF(AND(DY478=15,DY805=1),16,DY478))</f>
        <v>1</v>
      </c>
      <c r="EA478" s="55" t="n">
        <f aca="false">IF(DZ478=2,2,IF(AND(DZ478=16,DZ806=1),17,DZ478))</f>
        <v>1</v>
      </c>
      <c r="EB478" s="55" t="n">
        <f aca="false">IF(EA478=2,2,IF(AND(EA478=17,EA807=1),18,EA478))</f>
        <v>1</v>
      </c>
      <c r="EC478" s="213" t="n">
        <f aca="false">IF(EB478=2,2,IF(AND(EB478=18,EB808=1),19,EB478))</f>
        <v>1</v>
      </c>
      <c r="ED478" s="214" t="n">
        <f aca="false">IF(EC478=2,DK478,IF(EC478=3,(DK478+DK479),IF(EC478=4,(DK478+DK479+DK480),IF(EC478=5,(DK478+DK479+DK480+DK793),IF(EC478=6,(DK478+DK479+DK480+DK793+DK795),IF(EC478=7,(DK478+DK479+DK480+DK793+DK795+DK796),0))))))</f>
        <v>0</v>
      </c>
      <c r="EE478" s="215" t="n">
        <f aca="false">IF(EC478=8,(DK478+DK479+DK480+DK793+DK795+DK796+DK797),IF(EC478=9,(DK478+DK479+DK480+DK793+DK795+DK796+DK797+DK798),IF(EC478=10,(DK478+DK479+DK480+DK793+DK795+DK796+DK797+DK798+DK799),IF(EC478=11,(DK478+DK479+DK480+DK793+DK795+DK796+DK797+DK798+DK799+DK800),IF(EC478=12,(DK478+DK479+DK480+DK793+DK795+DK796+DK797+DK798+DK799+DK800+DK801),IF(EC478=13,(DK478+DK479+DK480+DK793+DK795+DK796+DK797+DK798+DK799+DK800+DK801+#REF!),0))))))</f>
        <v>0</v>
      </c>
      <c r="EF478" s="215" t="n">
        <f aca="false">IF(EC478=14,SUM(DK478:DK801),IF(EC478=15,SUM(DK478:DK801),IF(EC478=16,SUM(DK478:DK801),IF(EC478=17,SUM(DK478:DK801),IF(EC478=18,SUM(DK478:DK801),IF(EC478=19,SUM(DK478:DK801),0))))))</f>
        <v>0</v>
      </c>
      <c r="EG478" s="216" t="n">
        <f aca="false">ED478+EE478+EF478</f>
        <v>0</v>
      </c>
      <c r="EH478" s="215"/>
      <c r="EI478" s="216"/>
      <c r="EJ478" s="113" t="n">
        <f aca="false">EG478+EI478</f>
        <v>0</v>
      </c>
      <c r="EK478" s="113"/>
      <c r="EL478" s="113"/>
      <c r="EM478" s="113"/>
      <c r="EN478" s="113"/>
    </row>
    <row r="479" s="16" customFormat="true" ht="27" hidden="false" customHeight="true" outlineLevel="0" collapsed="false">
      <c r="B479" s="164" t="str">
        <f aca="false">IF(M479&gt;0,"Wypełnione","")</f>
        <v/>
      </c>
      <c r="C479" s="165" t="str">
        <f aca="false">IF(AU479=1,SUM(AU$11:AU479),"")</f>
        <v/>
      </c>
      <c r="D479" s="166"/>
      <c r="E479" s="167"/>
      <c r="F479" s="168"/>
      <c r="G479" s="169"/>
      <c r="H479" s="170"/>
      <c r="I479" s="168"/>
      <c r="J479" s="169"/>
      <c r="K479" s="170"/>
      <c r="L479" s="171"/>
      <c r="M479" s="172"/>
      <c r="N479" s="173"/>
      <c r="O479" s="173"/>
      <c r="P479" s="174"/>
      <c r="Q479" s="175"/>
      <c r="R479" s="175"/>
      <c r="S479" s="175"/>
      <c r="T479" s="175"/>
      <c r="U479" s="176"/>
      <c r="V479" s="177"/>
      <c r="W479" s="178"/>
      <c r="X479" s="178"/>
      <c r="Y479" s="178"/>
      <c r="Z479" s="178"/>
      <c r="AA479" s="178"/>
      <c r="AB479" s="178"/>
      <c r="AC479" s="178"/>
      <c r="AD479" s="178"/>
      <c r="AE479" s="179"/>
      <c r="AF479" s="180"/>
      <c r="AG479" s="177"/>
      <c r="AH479" s="178"/>
      <c r="AI479" s="181"/>
      <c r="AJ479" s="182"/>
      <c r="AK479" s="169"/>
      <c r="AL479" s="183"/>
      <c r="AM479" s="184"/>
      <c r="AN479" s="184"/>
      <c r="AO479" s="183"/>
      <c r="AP479" s="185"/>
      <c r="AQ479" s="186" t="str">
        <f aca="false">IF(BG479+BJ479&gt;0,"Wpisz miarę.","")</f>
        <v/>
      </c>
      <c r="AR479" s="187" t="n">
        <v>81</v>
      </c>
      <c r="AU479" s="188" t="n">
        <f aca="false">AW479</f>
        <v>0</v>
      </c>
      <c r="AV479" s="189" t="b">
        <f aca="false">ISNONTEXT(D479)</f>
        <v>1</v>
      </c>
      <c r="AW479" s="55" t="n">
        <f aca="false">IF(AV479=TRUE(),0,1)</f>
        <v>0</v>
      </c>
      <c r="AX479" s="190" t="n">
        <f aca="false">IF(D479=0,1,COUNTIF(D$12:D$401,D479))</f>
        <v>1</v>
      </c>
      <c r="AY479" s="191" t="n">
        <f aca="false">IF(AX479&gt;1,1,0)</f>
        <v>0</v>
      </c>
      <c r="BD479" s="193"/>
      <c r="BE479" s="193"/>
      <c r="BG479" s="194" t="n">
        <f aca="false">IF(AND(BH479&gt;0,BI479=0),1,0)</f>
        <v>0</v>
      </c>
      <c r="BH479" s="195" t="n">
        <f aca="false">AE479</f>
        <v>0</v>
      </c>
      <c r="BI479" s="187" t="n">
        <f aca="false">AF479</f>
        <v>0</v>
      </c>
      <c r="BJ479" s="194" t="n">
        <f aca="false">IF(AND(BK479&gt;0,BL479=0),1,0)</f>
        <v>0</v>
      </c>
      <c r="BK479" s="195" t="n">
        <f aca="false">AJ479</f>
        <v>0</v>
      </c>
      <c r="BL479" s="187" t="n">
        <f aca="false">AK479</f>
        <v>0</v>
      </c>
      <c r="BN479" s="196" t="n">
        <f aca="false">IF(P479&gt;0,1,0)</f>
        <v>0</v>
      </c>
      <c r="BO479" s="196" t="n">
        <f aca="false">IF(Q479&gt;0,1,0)</f>
        <v>0</v>
      </c>
      <c r="BP479" s="196" t="n">
        <f aca="false">IF(R479&gt;0,1,0)</f>
        <v>0</v>
      </c>
      <c r="BQ479" s="196" t="n">
        <f aca="false">IF(S479&gt;0,1,0)</f>
        <v>0</v>
      </c>
      <c r="BR479" s="196" t="n">
        <f aca="false">IF(T479&gt;0,1,0)</f>
        <v>0</v>
      </c>
      <c r="BS479" s="196" t="n">
        <f aca="false">IF(U479&gt;0,1,0)</f>
        <v>0</v>
      </c>
      <c r="BT479" s="197" t="n">
        <f aca="false">IF(SUM(BN479:BS479)&lt;=1,0,164)</f>
        <v>0</v>
      </c>
      <c r="CA479" s="27"/>
      <c r="CB479" s="199" t="str">
        <f aca="false">IF(ROUND(EJ479,2)=0,"",ROUND((K479-EJ479),2))</f>
        <v/>
      </c>
      <c r="CC479" s="200" t="str">
        <f aca="false">IF(CB479=0,"OK.",IF(CB479="","","Popraw  ;)"))</f>
        <v/>
      </c>
      <c r="CD479" s="201" t="str">
        <f aca="false">IF(ROWS(AP479:AP480)&gt;2,"Pamiętaj o wpisaniu WYPEŁNIONE do kol. z Filtrem","")</f>
        <v/>
      </c>
      <c r="CE479" s="217"/>
      <c r="CF479" s="218"/>
      <c r="CG479" s="218"/>
      <c r="CH479" s="218"/>
      <c r="CI479" s="220"/>
      <c r="CJ479" s="27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05" t="b">
        <f aca="false">ISNUMBER(D479)</f>
        <v>0</v>
      </c>
      <c r="CV479" s="206" t="b">
        <f aca="false">ISBLANK(D479)</f>
        <v>1</v>
      </c>
      <c r="CW479" s="189" t="b">
        <f aca="false">IF(CU479=CV479,FALSE(),TRUE())</f>
        <v>1</v>
      </c>
      <c r="CX479" s="55" t="n">
        <f aca="false">IF(CW479=TRUE(),0,1)</f>
        <v>0</v>
      </c>
      <c r="CY479" s="17"/>
      <c r="CZ479" s="55" t="n">
        <f aca="false">CX479</f>
        <v>0</v>
      </c>
      <c r="DA479" s="208" t="n">
        <f aca="false">IF(CZ479=0,DA478,CZ479)</f>
        <v>1</v>
      </c>
      <c r="DB479" s="161" t="n">
        <f aca="false">IF(DA479=1,1,IF(DA479=10,10,IF(DA479=20,20,10)))</f>
        <v>1</v>
      </c>
      <c r="DC479" s="222"/>
      <c r="DD479" s="208" t="n">
        <f aca="false">IF(DB479=1,1,0)</f>
        <v>1</v>
      </c>
      <c r="DE479" s="209" t="n">
        <f aca="false">DD479*K479</f>
        <v>0</v>
      </c>
      <c r="DF479" s="209" t="n">
        <f aca="false">DD479*M479</f>
        <v>0</v>
      </c>
      <c r="DG479" s="210"/>
      <c r="DH479" s="43"/>
      <c r="DI479" s="211"/>
      <c r="DJ479" s="112"/>
      <c r="DK479" s="162" t="n">
        <f aca="false">IF(DB479=1,M479,0)</f>
        <v>0</v>
      </c>
      <c r="DL479" s="212" t="n">
        <f aca="false">IF(AND(CZ479=1,DD479=1),2,DD479)</f>
        <v>1</v>
      </c>
      <c r="DM479" s="55" t="n">
        <f aca="false">IF(AND(DL479=2,DL480=2),2,IF(AND(DL479=2,DL480=1),3,DL479))</f>
        <v>1</v>
      </c>
      <c r="DN479" s="55" t="n">
        <f aca="false">IF(DM479=2,2,IF(AND(DM479=3,DM481=1),4,DM479))</f>
        <v>1</v>
      </c>
      <c r="DO479" s="55" t="n">
        <f aca="false">IF(DN479=2,2,IF(AND(DN479=4,DN794=1),5,DN479))</f>
        <v>1</v>
      </c>
      <c r="DP479" s="55" t="n">
        <f aca="false">IF(DO479=2,2,IF(AND(DO479=5,DO796=1),6,DO479))</f>
        <v>1</v>
      </c>
      <c r="DQ479" s="55" t="n">
        <f aca="false">IF(DP479=2,2,IF(AND(DP479=6,DP797=1),7,DP479))</f>
        <v>1</v>
      </c>
      <c r="DR479" s="55" t="n">
        <f aca="false">IF(DQ479=2,2,IF(AND(DQ479=7,DQ798=1),8,DQ479))</f>
        <v>1</v>
      </c>
      <c r="DS479" s="55" t="n">
        <f aca="false">IF(DR479=2,2,IF(AND(DR479=8,DR799=1),9,DR479))</f>
        <v>1</v>
      </c>
      <c r="DT479" s="55" t="n">
        <f aca="false">IF(DS479=2,2,IF(AND(DS479=9,DS800=1),10,DS479))</f>
        <v>1</v>
      </c>
      <c r="DU479" s="55" t="n">
        <f aca="false">IF(DT479=2,2,IF(AND(DT479=10,DT801=1),11,DT479))</f>
        <v>1</v>
      </c>
      <c r="DV479" s="55" t="n">
        <f aca="false">IF(DU479=2,2,IF(AND(DU479=11,DU802=1),12,DU479))</f>
        <v>1</v>
      </c>
      <c r="DW479" s="55" t="n">
        <f aca="false">IF(DV479=2,2,IF(AND(DV479=12,DV803=1),13,DV479))</f>
        <v>1</v>
      </c>
      <c r="DX479" s="55" t="n">
        <f aca="false">IF(DW479=2,2,IF(AND(DW479=13,DW804=1),14,DW479))</f>
        <v>1</v>
      </c>
      <c r="DY479" s="55" t="n">
        <f aca="false">IF(DX479=2,2,IF(AND(DX479=14,DX805=1),15,DX479))</f>
        <v>1</v>
      </c>
      <c r="DZ479" s="55" t="n">
        <f aca="false">IF(DY479=2,2,IF(AND(DY479=15,DY806=1),16,DY479))</f>
        <v>1</v>
      </c>
      <c r="EA479" s="55" t="n">
        <f aca="false">IF(DZ479=2,2,IF(AND(DZ479=16,DZ807=1),17,DZ479))</f>
        <v>1</v>
      </c>
      <c r="EB479" s="55" t="n">
        <f aca="false">IF(EA479=2,2,IF(AND(EA479=17,EA808=1),18,EA479))</f>
        <v>1</v>
      </c>
      <c r="EC479" s="213" t="n">
        <f aca="false">IF(EB479=2,2,IF(AND(EB479=18,EB809=1),19,EB479))</f>
        <v>1</v>
      </c>
      <c r="ED479" s="214" t="n">
        <f aca="false">IF(EC479=2,DK479,IF(EC479=3,(DK479+DK480),IF(EC479=4,(DK479+DK480+DK481),IF(EC479=5,(DK479+DK480+DK481+DK794),IF(EC479=6,(DK479+DK480+DK481+DK794+DK796),IF(EC479=7,(DK479+DK480+DK481+DK794+DK796+DK797),0))))))</f>
        <v>0</v>
      </c>
      <c r="EE479" s="215" t="n">
        <f aca="false">IF(EC479=8,(DK479+DK480+DK481+DK794+DK796+DK797+DK798),IF(EC479=9,(DK479+DK480+DK481+DK794+DK796+DK797+DK798+DK799),IF(EC479=10,(DK479+DK480+DK481+DK794+DK796+DK797+DK798+DK799+DK800),IF(EC479=11,(DK479+DK480+DK481+DK794+DK796+DK797+DK798+DK799+DK800+DK801),IF(EC479=12,(DK479+DK480+DK481+DK794+DK796+DK797+DK798+DK799+DK800+DK801+DK802),IF(EC479=13,(DK479+DK480+DK481+DK794+DK796+DK797+DK798+DK799+DK800+DK801+DK802+#REF!),0))))))</f>
        <v>0</v>
      </c>
      <c r="EF479" s="215" t="n">
        <f aca="false">IF(EC479=14,SUM(DK479:DK802),IF(EC479=15,SUM(DK479:DK802),IF(EC479=16,SUM(DK479:DK802),IF(EC479=17,SUM(DK479:DK802),IF(EC479=18,SUM(DK479:DK802),IF(EC479=19,SUM(DK479:DK802),0))))))</f>
        <v>0</v>
      </c>
      <c r="EG479" s="216" t="n">
        <f aca="false">ED479+EE479+EF479</f>
        <v>0</v>
      </c>
      <c r="EH479" s="215"/>
      <c r="EI479" s="216"/>
      <c r="EJ479" s="113" t="n">
        <f aca="false">EG479+EI479</f>
        <v>0</v>
      </c>
      <c r="EK479" s="113"/>
      <c r="EL479" s="113"/>
      <c r="EM479" s="113"/>
      <c r="EN479" s="113"/>
    </row>
    <row r="480" s="16" customFormat="true" ht="27" hidden="false" customHeight="true" outlineLevel="0" collapsed="false">
      <c r="B480" s="164" t="str">
        <f aca="false">IF(M480&gt;0,"Wypełnione","")</f>
        <v/>
      </c>
      <c r="C480" s="165" t="str">
        <f aca="false">IF(AU480=1,SUM(AU$11:AU480),"")</f>
        <v/>
      </c>
      <c r="D480" s="166"/>
      <c r="E480" s="167"/>
      <c r="F480" s="168"/>
      <c r="G480" s="169"/>
      <c r="H480" s="170"/>
      <c r="I480" s="168"/>
      <c r="J480" s="169"/>
      <c r="K480" s="170"/>
      <c r="L480" s="171"/>
      <c r="M480" s="172"/>
      <c r="N480" s="173"/>
      <c r="O480" s="173"/>
      <c r="P480" s="174"/>
      <c r="Q480" s="175"/>
      <c r="R480" s="175"/>
      <c r="S480" s="175"/>
      <c r="T480" s="175"/>
      <c r="U480" s="176"/>
      <c r="V480" s="177"/>
      <c r="W480" s="178"/>
      <c r="X480" s="178"/>
      <c r="Y480" s="178"/>
      <c r="Z480" s="178"/>
      <c r="AA480" s="178"/>
      <c r="AB480" s="178"/>
      <c r="AC480" s="178"/>
      <c r="AD480" s="178"/>
      <c r="AE480" s="179"/>
      <c r="AF480" s="180"/>
      <c r="AG480" s="177"/>
      <c r="AH480" s="178"/>
      <c r="AI480" s="181"/>
      <c r="AJ480" s="182"/>
      <c r="AK480" s="169"/>
      <c r="AL480" s="183"/>
      <c r="AM480" s="184"/>
      <c r="AN480" s="184"/>
      <c r="AO480" s="183"/>
      <c r="AP480" s="185"/>
      <c r="AQ480" s="186" t="str">
        <f aca="false">IF(BG480+BJ480&gt;0,"Wpisz miarę.","")</f>
        <v/>
      </c>
      <c r="AR480" s="187" t="n">
        <v>82</v>
      </c>
      <c r="AU480" s="188" t="n">
        <f aca="false">AW480</f>
        <v>0</v>
      </c>
      <c r="AV480" s="189" t="b">
        <f aca="false">ISNONTEXT(D480)</f>
        <v>1</v>
      </c>
      <c r="AW480" s="55" t="n">
        <f aca="false">IF(AV480=TRUE(),0,1)</f>
        <v>0</v>
      </c>
      <c r="AX480" s="190" t="n">
        <f aca="false">IF(D480=0,1,COUNTIF(D$12:D$401,D480))</f>
        <v>1</v>
      </c>
      <c r="AY480" s="191" t="n">
        <f aca="false">IF(AX480&gt;1,1,0)</f>
        <v>0</v>
      </c>
      <c r="BD480" s="193"/>
      <c r="BE480" s="193"/>
      <c r="BG480" s="194" t="n">
        <f aca="false">IF(AND(BH480&gt;0,BI480=0),1,0)</f>
        <v>0</v>
      </c>
      <c r="BH480" s="195" t="n">
        <f aca="false">AE480</f>
        <v>0</v>
      </c>
      <c r="BI480" s="187" t="n">
        <f aca="false">AF480</f>
        <v>0</v>
      </c>
      <c r="BJ480" s="194" t="n">
        <f aca="false">IF(AND(BK480&gt;0,BL480=0),1,0)</f>
        <v>0</v>
      </c>
      <c r="BK480" s="195" t="n">
        <f aca="false">AJ480</f>
        <v>0</v>
      </c>
      <c r="BL480" s="187" t="n">
        <f aca="false">AK480</f>
        <v>0</v>
      </c>
      <c r="BN480" s="196" t="n">
        <f aca="false">IF(P480&gt;0,1,0)</f>
        <v>0</v>
      </c>
      <c r="BO480" s="196" t="n">
        <f aca="false">IF(Q480&gt;0,1,0)</f>
        <v>0</v>
      </c>
      <c r="BP480" s="196" t="n">
        <f aca="false">IF(R480&gt;0,1,0)</f>
        <v>0</v>
      </c>
      <c r="BQ480" s="196" t="n">
        <f aca="false">IF(S480&gt;0,1,0)</f>
        <v>0</v>
      </c>
      <c r="BR480" s="196" t="n">
        <f aca="false">IF(T480&gt;0,1,0)</f>
        <v>0</v>
      </c>
      <c r="BS480" s="196" t="n">
        <f aca="false">IF(U480&gt;0,1,0)</f>
        <v>0</v>
      </c>
      <c r="BT480" s="197" t="n">
        <f aca="false">IF(SUM(BN480:BS480)&lt;=1,0,164)</f>
        <v>0</v>
      </c>
      <c r="CA480" s="27"/>
      <c r="CB480" s="199" t="str">
        <f aca="false">IF(ROUND(EJ480,2)=0,"",ROUND((K480-EJ480),2))</f>
        <v/>
      </c>
      <c r="CC480" s="200" t="str">
        <f aca="false">IF(CB480=0,"OK.",IF(CB480="","","Popraw  ;)"))</f>
        <v/>
      </c>
      <c r="CD480" s="201" t="str">
        <f aca="false">IF(ROWS(AP480:AP481)&gt;2,"Pamiętaj o wpisaniu WYPEŁNIONE do kol. z Filtrem","")</f>
        <v/>
      </c>
      <c r="CE480" s="217"/>
      <c r="CF480" s="218"/>
      <c r="CG480" s="218"/>
      <c r="CH480" s="218"/>
      <c r="CI480" s="220"/>
      <c r="CJ480" s="27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05" t="b">
        <f aca="false">ISNUMBER(D480)</f>
        <v>0</v>
      </c>
      <c r="CV480" s="206" t="b">
        <f aca="false">ISBLANK(D480)</f>
        <v>1</v>
      </c>
      <c r="CW480" s="189" t="b">
        <f aca="false">IF(CU480=CV480,FALSE(),TRUE())</f>
        <v>1</v>
      </c>
      <c r="CX480" s="55" t="n">
        <f aca="false">IF(CW480=TRUE(),0,1)</f>
        <v>0</v>
      </c>
      <c r="CY480" s="17"/>
      <c r="CZ480" s="55" t="n">
        <f aca="false">CX480</f>
        <v>0</v>
      </c>
      <c r="DA480" s="208" t="n">
        <f aca="false">IF(CZ480=0,DA479,CZ480)</f>
        <v>1</v>
      </c>
      <c r="DB480" s="161" t="n">
        <f aca="false">IF(DA480=1,1,IF(DA480=10,10,IF(DA480=20,20,10)))</f>
        <v>1</v>
      </c>
      <c r="DC480" s="222"/>
      <c r="DD480" s="208" t="n">
        <f aca="false">IF(DB480=1,1,0)</f>
        <v>1</v>
      </c>
      <c r="DE480" s="209" t="n">
        <f aca="false">DD480*K480</f>
        <v>0</v>
      </c>
      <c r="DF480" s="209" t="n">
        <f aca="false">DD480*M480</f>
        <v>0</v>
      </c>
      <c r="DG480" s="210"/>
      <c r="DH480" s="43"/>
      <c r="DI480" s="211"/>
      <c r="DJ480" s="112"/>
      <c r="DK480" s="162" t="n">
        <f aca="false">IF(DB480=1,M480,0)</f>
        <v>0</v>
      </c>
      <c r="DL480" s="212" t="n">
        <f aca="false">IF(AND(CZ480=1,DD480=1),2,DD480)</f>
        <v>1</v>
      </c>
      <c r="DM480" s="55" t="n">
        <f aca="false">IF(AND(DL480=2,DL481=2),2,IF(AND(DL480=2,DL481=1),3,DL480))</f>
        <v>1</v>
      </c>
      <c r="DN480" s="55" t="n">
        <f aca="false">IF(DM480=2,2,IF(AND(DM480=3,DM482=1),4,DM480))</f>
        <v>1</v>
      </c>
      <c r="DO480" s="55" t="n">
        <f aca="false">IF(DN480=2,2,IF(AND(DN480=4,DN795=1),5,DN480))</f>
        <v>1</v>
      </c>
      <c r="DP480" s="55" t="n">
        <f aca="false">IF(DO480=2,2,IF(AND(DO480=5,DO797=1),6,DO480))</f>
        <v>1</v>
      </c>
      <c r="DQ480" s="55" t="n">
        <f aca="false">IF(DP480=2,2,IF(AND(DP480=6,DP798=1),7,DP480))</f>
        <v>1</v>
      </c>
      <c r="DR480" s="55" t="n">
        <f aca="false">IF(DQ480=2,2,IF(AND(DQ480=7,DQ799=1),8,DQ480))</f>
        <v>1</v>
      </c>
      <c r="DS480" s="55" t="n">
        <f aca="false">IF(DR480=2,2,IF(AND(DR480=8,DR800=1),9,DR480))</f>
        <v>1</v>
      </c>
      <c r="DT480" s="55" t="n">
        <f aca="false">IF(DS480=2,2,IF(AND(DS480=9,DS801=1),10,DS480))</f>
        <v>1</v>
      </c>
      <c r="DU480" s="55" t="n">
        <f aca="false">IF(DT480=2,2,IF(AND(DT480=10,DT802=1),11,DT480))</f>
        <v>1</v>
      </c>
      <c r="DV480" s="55" t="n">
        <f aca="false">IF(DU480=2,2,IF(AND(DU480=11,DU803=1),12,DU480))</f>
        <v>1</v>
      </c>
      <c r="DW480" s="55" t="n">
        <f aca="false">IF(DV480=2,2,IF(AND(DV480=12,DV804=1),13,DV480))</f>
        <v>1</v>
      </c>
      <c r="DX480" s="55" t="n">
        <f aca="false">IF(DW480=2,2,IF(AND(DW480=13,DW805=1),14,DW480))</f>
        <v>1</v>
      </c>
      <c r="DY480" s="55" t="n">
        <f aca="false">IF(DX480=2,2,IF(AND(DX480=14,DX806=1),15,DX480))</f>
        <v>1</v>
      </c>
      <c r="DZ480" s="55" t="n">
        <f aca="false">IF(DY480=2,2,IF(AND(DY480=15,DY807=1),16,DY480))</f>
        <v>1</v>
      </c>
      <c r="EA480" s="55" t="n">
        <f aca="false">IF(DZ480=2,2,IF(AND(DZ480=16,DZ808=1),17,DZ480))</f>
        <v>1</v>
      </c>
      <c r="EB480" s="55" t="n">
        <f aca="false">IF(EA480=2,2,IF(AND(EA480=17,EA809=1),18,EA480))</f>
        <v>1</v>
      </c>
      <c r="EC480" s="213" t="n">
        <f aca="false">IF(EB480=2,2,IF(AND(EB480=18,EB810=1),19,EB480))</f>
        <v>1</v>
      </c>
      <c r="ED480" s="214" t="n">
        <f aca="false">IF(EC480=2,DK480,IF(EC480=3,(DK480+DK481),IF(EC480=4,(DK480+DK481+DK482),IF(EC480=5,(DK480+DK481+DK482+DK795),IF(EC480=6,(DK480+DK481+DK482+DK795+DK797),IF(EC480=7,(DK480+DK481+DK482+DK795+DK797+DK798),0))))))</f>
        <v>0</v>
      </c>
      <c r="EE480" s="215" t="n">
        <f aca="false">IF(EC480=8,(DK480+DK481+DK482+DK795+DK797+DK798+DK799),IF(EC480=9,(DK480+DK481+DK482+DK795+DK797+DK798+DK799+DK800),IF(EC480=10,(DK480+DK481+DK482+DK795+DK797+DK798+DK799+DK800+DK801),IF(EC480=11,(DK480+DK481+DK482+DK795+DK797+DK798+DK799+DK800+DK801+DK802),IF(EC480=12,(DK480+DK481+DK482+DK795+DK797+DK798+DK799+DK800+DK801+DK802+DK803),IF(EC480=13,(DK480+DK481+DK482+DK795+DK797+DK798+DK799+DK800+DK801+DK802+DK803+#REF!),0))))))</f>
        <v>0</v>
      </c>
      <c r="EF480" s="215" t="n">
        <f aca="false">IF(EC480=14,SUM(DK480:DK803),IF(EC480=15,SUM(DK480:DK803),IF(EC480=16,SUM(DK480:DK803),IF(EC480=17,SUM(DK480:DK803),IF(EC480=18,SUM(DK480:DK803),IF(EC480=19,SUM(DK480:DK803),0))))))</f>
        <v>0</v>
      </c>
      <c r="EG480" s="216" t="n">
        <f aca="false">ED480+EE480+EF480</f>
        <v>0</v>
      </c>
      <c r="EH480" s="215"/>
      <c r="EI480" s="216"/>
      <c r="EJ480" s="113" t="n">
        <f aca="false">EG480+EI480</f>
        <v>0</v>
      </c>
      <c r="EK480" s="113"/>
      <c r="EL480" s="113"/>
      <c r="EM480" s="113"/>
      <c r="EN480" s="113"/>
    </row>
    <row r="481" s="16" customFormat="true" ht="27" hidden="false" customHeight="true" outlineLevel="0" collapsed="false">
      <c r="B481" s="164" t="str">
        <f aca="false">IF(M481&gt;0,"Wypełnione","")</f>
        <v/>
      </c>
      <c r="C481" s="165" t="str">
        <f aca="false">IF(AU481=1,SUM(AU$11:AU481),"")</f>
        <v/>
      </c>
      <c r="D481" s="166"/>
      <c r="E481" s="167"/>
      <c r="F481" s="168"/>
      <c r="G481" s="169"/>
      <c r="H481" s="170"/>
      <c r="I481" s="168"/>
      <c r="J481" s="169"/>
      <c r="K481" s="170"/>
      <c r="L481" s="171"/>
      <c r="M481" s="172"/>
      <c r="N481" s="173"/>
      <c r="O481" s="173"/>
      <c r="P481" s="174"/>
      <c r="Q481" s="175"/>
      <c r="R481" s="175"/>
      <c r="S481" s="175"/>
      <c r="T481" s="175"/>
      <c r="U481" s="176"/>
      <c r="V481" s="177"/>
      <c r="W481" s="178"/>
      <c r="X481" s="178"/>
      <c r="Y481" s="178"/>
      <c r="Z481" s="178"/>
      <c r="AA481" s="178"/>
      <c r="AB481" s="178"/>
      <c r="AC481" s="178"/>
      <c r="AD481" s="178"/>
      <c r="AE481" s="179"/>
      <c r="AF481" s="180"/>
      <c r="AG481" s="177"/>
      <c r="AH481" s="178"/>
      <c r="AI481" s="181"/>
      <c r="AJ481" s="182"/>
      <c r="AK481" s="169"/>
      <c r="AL481" s="183"/>
      <c r="AM481" s="184"/>
      <c r="AN481" s="184"/>
      <c r="AO481" s="183"/>
      <c r="AP481" s="185"/>
      <c r="AQ481" s="186" t="str">
        <f aca="false">IF(BG481+BJ481&gt;0,"Wpisz miarę.","")</f>
        <v/>
      </c>
      <c r="AR481" s="187" t="n">
        <v>83</v>
      </c>
      <c r="AU481" s="188" t="n">
        <f aca="false">AW481</f>
        <v>0</v>
      </c>
      <c r="AV481" s="189" t="b">
        <f aca="false">ISNONTEXT(D481)</f>
        <v>1</v>
      </c>
      <c r="AW481" s="55" t="n">
        <f aca="false">IF(AV481=TRUE(),0,1)</f>
        <v>0</v>
      </c>
      <c r="AX481" s="190" t="n">
        <f aca="false">IF(D481=0,1,COUNTIF(D$12:D$401,D481))</f>
        <v>1</v>
      </c>
      <c r="AY481" s="191" t="n">
        <f aca="false">IF(AX481&gt;1,1,0)</f>
        <v>0</v>
      </c>
      <c r="BD481" s="193"/>
      <c r="BE481" s="193"/>
      <c r="BG481" s="194" t="n">
        <f aca="false">IF(AND(BH481&gt;0,BI481=0),1,0)</f>
        <v>0</v>
      </c>
      <c r="BH481" s="195" t="n">
        <f aca="false">AE481</f>
        <v>0</v>
      </c>
      <c r="BI481" s="187" t="n">
        <f aca="false">AF481</f>
        <v>0</v>
      </c>
      <c r="BJ481" s="194" t="n">
        <f aca="false">IF(AND(BK481&gt;0,BL481=0),1,0)</f>
        <v>0</v>
      </c>
      <c r="BK481" s="195" t="n">
        <f aca="false">AJ481</f>
        <v>0</v>
      </c>
      <c r="BL481" s="187" t="n">
        <f aca="false">AK481</f>
        <v>0</v>
      </c>
      <c r="BN481" s="196" t="n">
        <f aca="false">IF(P481&gt;0,1,0)</f>
        <v>0</v>
      </c>
      <c r="BO481" s="196" t="n">
        <f aca="false">IF(Q481&gt;0,1,0)</f>
        <v>0</v>
      </c>
      <c r="BP481" s="196" t="n">
        <f aca="false">IF(R481&gt;0,1,0)</f>
        <v>0</v>
      </c>
      <c r="BQ481" s="196" t="n">
        <f aca="false">IF(S481&gt;0,1,0)</f>
        <v>0</v>
      </c>
      <c r="BR481" s="196" t="n">
        <f aca="false">IF(T481&gt;0,1,0)</f>
        <v>0</v>
      </c>
      <c r="BS481" s="196" t="n">
        <f aca="false">IF(U481&gt;0,1,0)</f>
        <v>0</v>
      </c>
      <c r="BT481" s="197" t="n">
        <f aca="false">IF(SUM(BN481:BS481)&lt;=1,0,164)</f>
        <v>0</v>
      </c>
      <c r="CA481" s="27"/>
      <c r="CB481" s="199" t="str">
        <f aca="false">IF(ROUND(EJ481,2)=0,"",ROUND((K481-EJ481),2))</f>
        <v/>
      </c>
      <c r="CC481" s="200" t="str">
        <f aca="false">IF(CB481=0,"OK.",IF(CB481="","","Popraw  ;)"))</f>
        <v/>
      </c>
      <c r="CD481" s="201" t="str">
        <f aca="false">IF(ROWS(AP481:AP482)&gt;2,"Pamiętaj o wpisaniu WYPEŁNIONE do kol. z Filtrem","")</f>
        <v/>
      </c>
      <c r="CE481" s="217"/>
      <c r="CF481" s="218"/>
      <c r="CG481" s="218"/>
      <c r="CH481" s="218"/>
      <c r="CI481" s="220"/>
      <c r="CJ481" s="27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05" t="b">
        <f aca="false">ISNUMBER(D481)</f>
        <v>0</v>
      </c>
      <c r="CV481" s="206" t="b">
        <f aca="false">ISBLANK(D481)</f>
        <v>1</v>
      </c>
      <c r="CW481" s="189" t="b">
        <f aca="false">IF(CU481=CV481,FALSE(),TRUE())</f>
        <v>1</v>
      </c>
      <c r="CX481" s="55" t="n">
        <f aca="false">IF(CW481=TRUE(),0,1)</f>
        <v>0</v>
      </c>
      <c r="CY481" s="17"/>
      <c r="CZ481" s="55" t="n">
        <f aca="false">CX481</f>
        <v>0</v>
      </c>
      <c r="DA481" s="208" t="n">
        <f aca="false">IF(CZ481=0,DA480,CZ481)</f>
        <v>1</v>
      </c>
      <c r="DB481" s="161" t="n">
        <f aca="false">IF(DA481=1,1,IF(DA481=10,10,IF(DA481=20,20,10)))</f>
        <v>1</v>
      </c>
      <c r="DC481" s="222"/>
      <c r="DD481" s="208" t="n">
        <f aca="false">IF(DB481=1,1,0)</f>
        <v>1</v>
      </c>
      <c r="DE481" s="209" t="n">
        <f aca="false">DD481*K481</f>
        <v>0</v>
      </c>
      <c r="DF481" s="209" t="n">
        <f aca="false">DD481*M481</f>
        <v>0</v>
      </c>
      <c r="DG481" s="210"/>
      <c r="DH481" s="43"/>
      <c r="DI481" s="211"/>
      <c r="DJ481" s="112"/>
      <c r="DK481" s="162" t="n">
        <f aca="false">IF(DB481=1,M481,0)</f>
        <v>0</v>
      </c>
      <c r="DL481" s="212" t="n">
        <f aca="false">IF(AND(CZ481=1,DD481=1),2,DD481)</f>
        <v>1</v>
      </c>
      <c r="DM481" s="55" t="n">
        <f aca="false">IF(AND(DL481=2,DL482=2),2,IF(AND(DL481=2,DL482=1),3,DL481))</f>
        <v>1</v>
      </c>
      <c r="DN481" s="55" t="n">
        <f aca="false">IF(DM481=2,2,IF(AND(DM481=3,DM483=1),4,DM481))</f>
        <v>1</v>
      </c>
      <c r="DO481" s="55" t="n">
        <f aca="false">IF(DN481=2,2,IF(AND(DN481=4,DN796=1),5,DN481))</f>
        <v>1</v>
      </c>
      <c r="DP481" s="55" t="n">
        <f aca="false">IF(DO481=2,2,IF(AND(DO481=5,DO798=1),6,DO481))</f>
        <v>1</v>
      </c>
      <c r="DQ481" s="55" t="n">
        <f aca="false">IF(DP481=2,2,IF(AND(DP481=6,DP799=1),7,DP481))</f>
        <v>1</v>
      </c>
      <c r="DR481" s="55" t="n">
        <f aca="false">IF(DQ481=2,2,IF(AND(DQ481=7,DQ800=1),8,DQ481))</f>
        <v>1</v>
      </c>
      <c r="DS481" s="55" t="n">
        <f aca="false">IF(DR481=2,2,IF(AND(DR481=8,DR801=1),9,DR481))</f>
        <v>1</v>
      </c>
      <c r="DT481" s="55" t="n">
        <f aca="false">IF(DS481=2,2,IF(AND(DS481=9,DS802=1),10,DS481))</f>
        <v>1</v>
      </c>
      <c r="DU481" s="55" t="n">
        <f aca="false">IF(DT481=2,2,IF(AND(DT481=10,DT803=1),11,DT481))</f>
        <v>1</v>
      </c>
      <c r="DV481" s="55" t="n">
        <f aca="false">IF(DU481=2,2,IF(AND(DU481=11,DU804=1),12,DU481))</f>
        <v>1</v>
      </c>
      <c r="DW481" s="55" t="n">
        <f aca="false">IF(DV481=2,2,IF(AND(DV481=12,DV805=1),13,DV481))</f>
        <v>1</v>
      </c>
      <c r="DX481" s="55" t="n">
        <f aca="false">IF(DW481=2,2,IF(AND(DW481=13,DW806=1),14,DW481))</f>
        <v>1</v>
      </c>
      <c r="DY481" s="55" t="n">
        <f aca="false">IF(DX481=2,2,IF(AND(DX481=14,DX807=1),15,DX481))</f>
        <v>1</v>
      </c>
      <c r="DZ481" s="55" t="n">
        <f aca="false">IF(DY481=2,2,IF(AND(DY481=15,DY808=1),16,DY481))</f>
        <v>1</v>
      </c>
      <c r="EA481" s="55" t="n">
        <f aca="false">IF(DZ481=2,2,IF(AND(DZ481=16,DZ809=1),17,DZ481))</f>
        <v>1</v>
      </c>
      <c r="EB481" s="55" t="n">
        <f aca="false">IF(EA481=2,2,IF(AND(EA481=17,EA810=1),18,EA481))</f>
        <v>1</v>
      </c>
      <c r="EC481" s="213" t="n">
        <f aca="false">IF(EB481=2,2,IF(AND(EB481=18,EB811=1),19,EB481))</f>
        <v>1</v>
      </c>
      <c r="ED481" s="214" t="n">
        <f aca="false">IF(EC481=2,DK481,IF(EC481=3,(DK481+DK482),IF(EC481=4,(DK481+DK482+DK483),IF(EC481=5,(DK481+DK482+DK483+DK796),IF(EC481=6,(DK481+DK482+DK483+DK796+DK798),IF(EC481=7,(DK481+DK482+DK483+DK796+DK798+DK799),0))))))</f>
        <v>0</v>
      </c>
      <c r="EE481" s="215" t="n">
        <f aca="false">IF(EC481=8,(DK481+DK482+DK483+DK796+DK798+DK799+DK800),IF(EC481=9,(DK481+DK482+DK483+DK796+DK798+DK799+DK800+DK801),IF(EC481=10,(DK481+DK482+DK483+DK796+DK798+DK799+DK800+DK801+DK802),IF(EC481=11,(DK481+DK482+DK483+DK796+DK798+DK799+DK800+DK801+DK802+DK803),IF(EC481=12,(DK481+DK482+DK483+DK796+DK798+DK799+DK800+DK801+DK802+DK803+DK804),IF(EC481=13,(DK481+DK482+DK483+DK796+DK798+DK799+DK800+DK801+DK802+DK803+DK804+#REF!),0))))))</f>
        <v>0</v>
      </c>
      <c r="EF481" s="215" t="n">
        <f aca="false">IF(EC481=14,SUM(DK481:DK804),IF(EC481=15,SUM(DK481:DK804),IF(EC481=16,SUM(DK481:DK804),IF(EC481=17,SUM(DK481:DK804),IF(EC481=18,SUM(DK481:DK804),IF(EC481=19,SUM(DK481:DK804),0))))))</f>
        <v>0</v>
      </c>
      <c r="EG481" s="216" t="n">
        <f aca="false">ED481+EE481+EF481</f>
        <v>0</v>
      </c>
      <c r="EH481" s="215"/>
      <c r="EI481" s="216"/>
      <c r="EJ481" s="113" t="n">
        <f aca="false">EG481+EI481</f>
        <v>0</v>
      </c>
      <c r="EK481" s="113"/>
      <c r="EL481" s="113"/>
      <c r="EM481" s="113"/>
      <c r="EN481" s="113"/>
    </row>
    <row r="482" s="16" customFormat="true" ht="27" hidden="false" customHeight="true" outlineLevel="0" collapsed="false">
      <c r="B482" s="164" t="str">
        <f aca="false">IF(M482&gt;0,"Wypełnione","")</f>
        <v/>
      </c>
      <c r="C482" s="165" t="str">
        <f aca="false">IF(AU482=1,SUM(AU$11:AU482),"")</f>
        <v/>
      </c>
      <c r="D482" s="166"/>
      <c r="E482" s="167"/>
      <c r="F482" s="168"/>
      <c r="G482" s="169"/>
      <c r="H482" s="170"/>
      <c r="I482" s="168"/>
      <c r="J482" s="169"/>
      <c r="K482" s="170"/>
      <c r="L482" s="171"/>
      <c r="M482" s="172"/>
      <c r="N482" s="173"/>
      <c r="O482" s="173"/>
      <c r="P482" s="174"/>
      <c r="Q482" s="175"/>
      <c r="R482" s="175"/>
      <c r="S482" s="175"/>
      <c r="T482" s="175"/>
      <c r="U482" s="176"/>
      <c r="V482" s="177"/>
      <c r="W482" s="178"/>
      <c r="X482" s="178"/>
      <c r="Y482" s="178"/>
      <c r="Z482" s="178"/>
      <c r="AA482" s="178"/>
      <c r="AB482" s="178"/>
      <c r="AC482" s="178"/>
      <c r="AD482" s="178"/>
      <c r="AE482" s="179"/>
      <c r="AF482" s="180"/>
      <c r="AG482" s="177"/>
      <c r="AH482" s="178"/>
      <c r="AI482" s="181"/>
      <c r="AJ482" s="182"/>
      <c r="AK482" s="169"/>
      <c r="AL482" s="183"/>
      <c r="AM482" s="184"/>
      <c r="AN482" s="184"/>
      <c r="AO482" s="183"/>
      <c r="AP482" s="185"/>
      <c r="AQ482" s="186" t="str">
        <f aca="false">IF(BG482+BJ482&gt;0,"Wpisz miarę.","")</f>
        <v/>
      </c>
      <c r="AR482" s="187" t="n">
        <v>84</v>
      </c>
      <c r="AU482" s="188" t="n">
        <f aca="false">AW482</f>
        <v>0</v>
      </c>
      <c r="AV482" s="189" t="b">
        <f aca="false">ISNONTEXT(D482)</f>
        <v>1</v>
      </c>
      <c r="AW482" s="55" t="n">
        <f aca="false">IF(AV482=TRUE(),0,1)</f>
        <v>0</v>
      </c>
      <c r="AX482" s="190" t="n">
        <f aca="false">IF(D482=0,1,COUNTIF(D$12:D$401,D482))</f>
        <v>1</v>
      </c>
      <c r="AY482" s="191" t="n">
        <f aca="false">IF(AX482&gt;1,1,0)</f>
        <v>0</v>
      </c>
      <c r="BD482" s="193"/>
      <c r="BE482" s="193"/>
      <c r="BG482" s="194" t="n">
        <f aca="false">IF(AND(BH482&gt;0,BI482=0),1,0)</f>
        <v>0</v>
      </c>
      <c r="BH482" s="195" t="n">
        <f aca="false">AE482</f>
        <v>0</v>
      </c>
      <c r="BI482" s="187" t="n">
        <f aca="false">AF482</f>
        <v>0</v>
      </c>
      <c r="BJ482" s="194" t="n">
        <f aca="false">IF(AND(BK482&gt;0,BL482=0),1,0)</f>
        <v>0</v>
      </c>
      <c r="BK482" s="195" t="n">
        <f aca="false">AJ482</f>
        <v>0</v>
      </c>
      <c r="BL482" s="187" t="n">
        <f aca="false">AK482</f>
        <v>0</v>
      </c>
      <c r="BN482" s="196" t="n">
        <f aca="false">IF(P482&gt;0,1,0)</f>
        <v>0</v>
      </c>
      <c r="BO482" s="196" t="n">
        <f aca="false">IF(Q482&gt;0,1,0)</f>
        <v>0</v>
      </c>
      <c r="BP482" s="196" t="n">
        <f aca="false">IF(R482&gt;0,1,0)</f>
        <v>0</v>
      </c>
      <c r="BQ482" s="196" t="n">
        <f aca="false">IF(S482&gt;0,1,0)</f>
        <v>0</v>
      </c>
      <c r="BR482" s="196" t="n">
        <f aca="false">IF(T482&gt;0,1,0)</f>
        <v>0</v>
      </c>
      <c r="BS482" s="196" t="n">
        <f aca="false">IF(U482&gt;0,1,0)</f>
        <v>0</v>
      </c>
      <c r="BT482" s="197" t="n">
        <f aca="false">IF(SUM(BN482:BS482)&lt;=1,0,164)</f>
        <v>0</v>
      </c>
      <c r="CA482" s="27"/>
      <c r="CB482" s="199" t="str">
        <f aca="false">IF(ROUND(EJ482,2)=0,"",ROUND((K482-EJ482),2))</f>
        <v/>
      </c>
      <c r="CC482" s="200" t="str">
        <f aca="false">IF(CB482=0,"OK.",IF(CB482="","","Popraw  ;)"))</f>
        <v/>
      </c>
      <c r="CD482" s="201" t="str">
        <f aca="false">IF(ROWS(AP482:AP483)&gt;2,"Pamiętaj o wpisaniu WYPEŁNIONE do kol. z Filtrem","")</f>
        <v/>
      </c>
      <c r="CE482" s="217"/>
      <c r="CF482" s="218"/>
      <c r="CG482" s="218"/>
      <c r="CH482" s="218"/>
      <c r="CI482" s="220"/>
      <c r="CJ482" s="27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05" t="b">
        <f aca="false">ISNUMBER(D482)</f>
        <v>0</v>
      </c>
      <c r="CV482" s="206" t="b">
        <f aca="false">ISBLANK(D482)</f>
        <v>1</v>
      </c>
      <c r="CW482" s="189" t="b">
        <f aca="false">IF(CU482=CV482,FALSE(),TRUE())</f>
        <v>1</v>
      </c>
      <c r="CX482" s="55" t="n">
        <f aca="false">IF(CW482=TRUE(),0,1)</f>
        <v>0</v>
      </c>
      <c r="CY482" s="17"/>
      <c r="CZ482" s="55" t="n">
        <f aca="false">CX482</f>
        <v>0</v>
      </c>
      <c r="DA482" s="208" t="n">
        <f aca="false">IF(CZ482=0,DA481,CZ482)</f>
        <v>1</v>
      </c>
      <c r="DB482" s="161" t="n">
        <f aca="false">IF(DA482=1,1,IF(DA482=10,10,IF(DA482=20,20,10)))</f>
        <v>1</v>
      </c>
      <c r="DC482" s="222"/>
      <c r="DD482" s="208" t="n">
        <f aca="false">IF(DB482=1,1,0)</f>
        <v>1</v>
      </c>
      <c r="DE482" s="209" t="n">
        <f aca="false">DD482*K482</f>
        <v>0</v>
      </c>
      <c r="DF482" s="209" t="n">
        <f aca="false">DD482*M482</f>
        <v>0</v>
      </c>
      <c r="DG482" s="210"/>
      <c r="DH482" s="43"/>
      <c r="DI482" s="211"/>
      <c r="DJ482" s="112"/>
      <c r="DK482" s="162" t="n">
        <f aca="false">IF(DB482=1,M482,0)</f>
        <v>0</v>
      </c>
      <c r="DL482" s="212" t="n">
        <f aca="false">IF(AND(CZ482=1,DD482=1),2,DD482)</f>
        <v>1</v>
      </c>
      <c r="DM482" s="55" t="n">
        <f aca="false">IF(AND(DL482=2,DL483=2),2,IF(AND(DL482=2,DL483=1),3,DL482))</f>
        <v>1</v>
      </c>
      <c r="DN482" s="55" t="n">
        <f aca="false">IF(DM482=2,2,IF(AND(DM482=3,DM484=1),4,DM482))</f>
        <v>1</v>
      </c>
      <c r="DO482" s="55" t="n">
        <f aca="false">IF(DN482=2,2,IF(AND(DN482=4,DN797=1),5,DN482))</f>
        <v>1</v>
      </c>
      <c r="DP482" s="55" t="n">
        <f aca="false">IF(DO482=2,2,IF(AND(DO482=5,DO799=1),6,DO482))</f>
        <v>1</v>
      </c>
      <c r="DQ482" s="55" t="n">
        <f aca="false">IF(DP482=2,2,IF(AND(DP482=6,DP800=1),7,DP482))</f>
        <v>1</v>
      </c>
      <c r="DR482" s="55" t="n">
        <f aca="false">IF(DQ482=2,2,IF(AND(DQ482=7,DQ801=1),8,DQ482))</f>
        <v>1</v>
      </c>
      <c r="DS482" s="55" t="n">
        <f aca="false">IF(DR482=2,2,IF(AND(DR482=8,DR802=1),9,DR482))</f>
        <v>1</v>
      </c>
      <c r="DT482" s="55" t="n">
        <f aca="false">IF(DS482=2,2,IF(AND(DS482=9,DS803=1),10,DS482))</f>
        <v>1</v>
      </c>
      <c r="DU482" s="55" t="n">
        <f aca="false">IF(DT482=2,2,IF(AND(DT482=10,DT804=1),11,DT482))</f>
        <v>1</v>
      </c>
      <c r="DV482" s="55" t="n">
        <f aca="false">IF(DU482=2,2,IF(AND(DU482=11,DU805=1),12,DU482))</f>
        <v>1</v>
      </c>
      <c r="DW482" s="55" t="n">
        <f aca="false">IF(DV482=2,2,IF(AND(DV482=12,DV806=1),13,DV482))</f>
        <v>1</v>
      </c>
      <c r="DX482" s="55" t="n">
        <f aca="false">IF(DW482=2,2,IF(AND(DW482=13,DW807=1),14,DW482))</f>
        <v>1</v>
      </c>
      <c r="DY482" s="55" t="n">
        <f aca="false">IF(DX482=2,2,IF(AND(DX482=14,DX808=1),15,DX482))</f>
        <v>1</v>
      </c>
      <c r="DZ482" s="55" t="n">
        <f aca="false">IF(DY482=2,2,IF(AND(DY482=15,DY809=1),16,DY482))</f>
        <v>1</v>
      </c>
      <c r="EA482" s="55" t="n">
        <f aca="false">IF(DZ482=2,2,IF(AND(DZ482=16,DZ810=1),17,DZ482))</f>
        <v>1</v>
      </c>
      <c r="EB482" s="55" t="n">
        <f aca="false">IF(EA482=2,2,IF(AND(EA482=17,EA811=1),18,EA482))</f>
        <v>1</v>
      </c>
      <c r="EC482" s="213" t="n">
        <f aca="false">IF(EB482=2,2,IF(AND(EB482=18,EB812=1),19,EB482))</f>
        <v>1</v>
      </c>
      <c r="ED482" s="214" t="n">
        <f aca="false">IF(EC482=2,DK482,IF(EC482=3,(DK482+DK483),IF(EC482=4,(DK482+DK483+DK484),IF(EC482=5,(DK482+DK483+DK484+DK797),IF(EC482=6,(DK482+DK483+DK484+DK797+DK799),IF(EC482=7,(DK482+DK483+DK484+DK797+DK799+DK800),0))))))</f>
        <v>0</v>
      </c>
      <c r="EE482" s="215" t="n">
        <f aca="false">IF(EC482=8,(DK482+DK483+DK484+DK797+DK799+DK800+DK801),IF(EC482=9,(DK482+DK483+DK484+DK797+DK799+DK800+DK801+DK802),IF(EC482=10,(DK482+DK483+DK484+DK797+DK799+DK800+DK801+DK802+DK803),IF(EC482=11,(DK482+DK483+DK484+DK797+DK799+DK800+DK801+DK802+DK803+DK804),IF(EC482=12,(DK482+DK483+DK484+DK797+DK799+DK800+DK801+DK802+DK803+DK804+DK805),IF(EC482=13,(DK482+DK483+DK484+DK797+DK799+DK800+DK801+DK802+DK803+DK804+DK805+#REF!),0))))))</f>
        <v>0</v>
      </c>
      <c r="EF482" s="215" t="n">
        <f aca="false">IF(EC482=14,SUM(DK482:DK805),IF(EC482=15,SUM(DK482:DK805),IF(EC482=16,SUM(DK482:DK805),IF(EC482=17,SUM(DK482:DK805),IF(EC482=18,SUM(DK482:DK805),IF(EC482=19,SUM(DK482:DK805),0))))))</f>
        <v>0</v>
      </c>
      <c r="EG482" s="216" t="n">
        <f aca="false">ED482+EE482+EF482</f>
        <v>0</v>
      </c>
      <c r="EH482" s="215"/>
      <c r="EI482" s="216"/>
      <c r="EJ482" s="113" t="n">
        <f aca="false">EG482+EI482</f>
        <v>0</v>
      </c>
      <c r="EK482" s="113"/>
      <c r="EL482" s="113"/>
      <c r="EM482" s="113"/>
      <c r="EN482" s="113"/>
    </row>
    <row r="483" s="16" customFormat="true" ht="27" hidden="false" customHeight="true" outlineLevel="0" collapsed="false">
      <c r="B483" s="164" t="str">
        <f aca="false">IF(M483&gt;0,"Wypełnione","")</f>
        <v/>
      </c>
      <c r="C483" s="165" t="str">
        <f aca="false">IF(AU483=1,SUM(AU$11:AU483),"")</f>
        <v/>
      </c>
      <c r="D483" s="166"/>
      <c r="E483" s="167"/>
      <c r="F483" s="168"/>
      <c r="G483" s="169"/>
      <c r="H483" s="170"/>
      <c r="I483" s="168"/>
      <c r="J483" s="169"/>
      <c r="K483" s="170"/>
      <c r="L483" s="171"/>
      <c r="M483" s="172"/>
      <c r="N483" s="173"/>
      <c r="O483" s="173"/>
      <c r="P483" s="174"/>
      <c r="Q483" s="175"/>
      <c r="R483" s="175"/>
      <c r="S483" s="175"/>
      <c r="T483" s="175"/>
      <c r="U483" s="176"/>
      <c r="V483" s="177"/>
      <c r="W483" s="178"/>
      <c r="X483" s="178"/>
      <c r="Y483" s="178"/>
      <c r="Z483" s="178"/>
      <c r="AA483" s="178"/>
      <c r="AB483" s="178"/>
      <c r="AC483" s="178"/>
      <c r="AD483" s="178"/>
      <c r="AE483" s="179"/>
      <c r="AF483" s="180"/>
      <c r="AG483" s="177"/>
      <c r="AH483" s="178"/>
      <c r="AI483" s="181"/>
      <c r="AJ483" s="182"/>
      <c r="AK483" s="169"/>
      <c r="AL483" s="183"/>
      <c r="AM483" s="184"/>
      <c r="AN483" s="184"/>
      <c r="AO483" s="183"/>
      <c r="AP483" s="185"/>
      <c r="AQ483" s="186" t="str">
        <f aca="false">IF(BG483+BJ483&gt;0,"Wpisz miarę.","")</f>
        <v/>
      </c>
      <c r="AR483" s="187" t="n">
        <v>85</v>
      </c>
      <c r="AU483" s="188" t="n">
        <f aca="false">AW483</f>
        <v>0</v>
      </c>
      <c r="AV483" s="189" t="b">
        <f aca="false">ISNONTEXT(D483)</f>
        <v>1</v>
      </c>
      <c r="AW483" s="55" t="n">
        <f aca="false">IF(AV483=TRUE(),0,1)</f>
        <v>0</v>
      </c>
      <c r="AX483" s="190" t="n">
        <f aca="false">IF(D483=0,1,COUNTIF(D$12:D$401,D483))</f>
        <v>1</v>
      </c>
      <c r="AY483" s="191" t="n">
        <f aca="false">IF(AX483&gt;1,1,0)</f>
        <v>0</v>
      </c>
      <c r="BD483" s="193"/>
      <c r="BE483" s="193"/>
      <c r="BG483" s="194" t="n">
        <f aca="false">IF(AND(BH483&gt;0,BI483=0),1,0)</f>
        <v>0</v>
      </c>
      <c r="BH483" s="195" t="n">
        <f aca="false">AE483</f>
        <v>0</v>
      </c>
      <c r="BI483" s="187" t="n">
        <f aca="false">AF483</f>
        <v>0</v>
      </c>
      <c r="BJ483" s="194" t="n">
        <f aca="false">IF(AND(BK483&gt;0,BL483=0),1,0)</f>
        <v>0</v>
      </c>
      <c r="BK483" s="195" t="n">
        <f aca="false">AJ483</f>
        <v>0</v>
      </c>
      <c r="BL483" s="187" t="n">
        <f aca="false">AK483</f>
        <v>0</v>
      </c>
      <c r="BN483" s="196" t="n">
        <f aca="false">IF(P483&gt;0,1,0)</f>
        <v>0</v>
      </c>
      <c r="BO483" s="196" t="n">
        <f aca="false">IF(Q483&gt;0,1,0)</f>
        <v>0</v>
      </c>
      <c r="BP483" s="196" t="n">
        <f aca="false">IF(R483&gt;0,1,0)</f>
        <v>0</v>
      </c>
      <c r="BQ483" s="196" t="n">
        <f aca="false">IF(S483&gt;0,1,0)</f>
        <v>0</v>
      </c>
      <c r="BR483" s="196" t="n">
        <f aca="false">IF(T483&gt;0,1,0)</f>
        <v>0</v>
      </c>
      <c r="BS483" s="196" t="n">
        <f aca="false">IF(U483&gt;0,1,0)</f>
        <v>0</v>
      </c>
      <c r="BT483" s="197" t="n">
        <f aca="false">IF(SUM(BN483:BS483)&lt;=1,0,164)</f>
        <v>0</v>
      </c>
      <c r="CA483" s="27"/>
      <c r="CB483" s="199" t="str">
        <f aca="false">IF(ROUND(EJ483,2)=0,"",ROUND((K483-EJ483),2))</f>
        <v/>
      </c>
      <c r="CC483" s="200" t="str">
        <f aca="false">IF(CB483=0,"OK.",IF(CB483="","","Popraw  ;)"))</f>
        <v/>
      </c>
      <c r="CD483" s="201" t="str">
        <f aca="false">IF(ROWS(AP483:AP484)&gt;2,"Pamiętaj o wpisaniu WYPEŁNIONE do kol. z Filtrem","")</f>
        <v/>
      </c>
      <c r="CE483" s="217"/>
      <c r="CF483" s="218"/>
      <c r="CG483" s="218"/>
      <c r="CH483" s="218"/>
      <c r="CI483" s="220"/>
      <c r="CJ483" s="27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05" t="b">
        <f aca="false">ISNUMBER(D483)</f>
        <v>0</v>
      </c>
      <c r="CV483" s="206" t="b">
        <f aca="false">ISBLANK(D483)</f>
        <v>1</v>
      </c>
      <c r="CW483" s="189" t="b">
        <f aca="false">IF(CU483=CV483,FALSE(),TRUE())</f>
        <v>1</v>
      </c>
      <c r="CX483" s="55" t="n">
        <f aca="false">IF(CW483=TRUE(),0,1)</f>
        <v>0</v>
      </c>
      <c r="CY483" s="17"/>
      <c r="CZ483" s="55" t="n">
        <f aca="false">CX483</f>
        <v>0</v>
      </c>
      <c r="DA483" s="208" t="n">
        <f aca="false">IF(CZ483=0,DA482,CZ483)</f>
        <v>1</v>
      </c>
      <c r="DB483" s="161" t="n">
        <f aca="false">IF(DA483=1,1,IF(DA483=10,10,IF(DA483=20,20,10)))</f>
        <v>1</v>
      </c>
      <c r="DC483" s="222"/>
      <c r="DD483" s="208" t="n">
        <f aca="false">IF(DB483=1,1,0)</f>
        <v>1</v>
      </c>
      <c r="DE483" s="209" t="n">
        <f aca="false">DD483*K483</f>
        <v>0</v>
      </c>
      <c r="DF483" s="209" t="n">
        <f aca="false">DD483*M483</f>
        <v>0</v>
      </c>
      <c r="DG483" s="210"/>
      <c r="DH483" s="43"/>
      <c r="DI483" s="211"/>
      <c r="DJ483" s="112"/>
      <c r="DK483" s="162" t="n">
        <f aca="false">IF(DB483=1,M483,0)</f>
        <v>0</v>
      </c>
      <c r="DL483" s="212" t="n">
        <f aca="false">IF(AND(CZ483=1,DD483=1),2,DD483)</f>
        <v>1</v>
      </c>
      <c r="DM483" s="55" t="n">
        <f aca="false">IF(AND(DL483=2,DL484=2),2,IF(AND(DL483=2,DL484=1),3,DL483))</f>
        <v>1</v>
      </c>
      <c r="DN483" s="55" t="n">
        <f aca="false">IF(DM483=2,2,IF(AND(DM483=3,DM485=1),4,DM483))</f>
        <v>1</v>
      </c>
      <c r="DO483" s="55" t="n">
        <f aca="false">IF(DN483=2,2,IF(AND(DN483=4,DN798=1),5,DN483))</f>
        <v>1</v>
      </c>
      <c r="DP483" s="55" t="n">
        <f aca="false">IF(DO483=2,2,IF(AND(DO483=5,DO800=1),6,DO483))</f>
        <v>1</v>
      </c>
      <c r="DQ483" s="55" t="n">
        <f aca="false">IF(DP483=2,2,IF(AND(DP483=6,DP801=1),7,DP483))</f>
        <v>1</v>
      </c>
      <c r="DR483" s="55" t="n">
        <f aca="false">IF(DQ483=2,2,IF(AND(DQ483=7,DQ802=1),8,DQ483))</f>
        <v>1</v>
      </c>
      <c r="DS483" s="55" t="n">
        <f aca="false">IF(DR483=2,2,IF(AND(DR483=8,DR803=1),9,DR483))</f>
        <v>1</v>
      </c>
      <c r="DT483" s="55" t="n">
        <f aca="false">IF(DS483=2,2,IF(AND(DS483=9,DS804=1),10,DS483))</f>
        <v>1</v>
      </c>
      <c r="DU483" s="55" t="n">
        <f aca="false">IF(DT483=2,2,IF(AND(DT483=10,DT805=1),11,DT483))</f>
        <v>1</v>
      </c>
      <c r="DV483" s="55" t="n">
        <f aca="false">IF(DU483=2,2,IF(AND(DU483=11,DU806=1),12,DU483))</f>
        <v>1</v>
      </c>
      <c r="DW483" s="55" t="n">
        <f aca="false">IF(DV483=2,2,IF(AND(DV483=12,DV807=1),13,DV483))</f>
        <v>1</v>
      </c>
      <c r="DX483" s="55" t="n">
        <f aca="false">IF(DW483=2,2,IF(AND(DW483=13,DW808=1),14,DW483))</f>
        <v>1</v>
      </c>
      <c r="DY483" s="55" t="n">
        <f aca="false">IF(DX483=2,2,IF(AND(DX483=14,DX809=1),15,DX483))</f>
        <v>1</v>
      </c>
      <c r="DZ483" s="55" t="n">
        <f aca="false">IF(DY483=2,2,IF(AND(DY483=15,DY810=1),16,DY483))</f>
        <v>1</v>
      </c>
      <c r="EA483" s="55" t="n">
        <f aca="false">IF(DZ483=2,2,IF(AND(DZ483=16,DZ811=1),17,DZ483))</f>
        <v>1</v>
      </c>
      <c r="EB483" s="55" t="n">
        <f aca="false">IF(EA483=2,2,IF(AND(EA483=17,EA812=1),18,EA483))</f>
        <v>1</v>
      </c>
      <c r="EC483" s="213" t="n">
        <f aca="false">IF(EB483=2,2,IF(AND(EB483=18,EB813=1),19,EB483))</f>
        <v>1</v>
      </c>
      <c r="ED483" s="214" t="n">
        <f aca="false">IF(EC483=2,DK483,IF(EC483=3,(DK483+DK484),IF(EC483=4,(DK483+DK484+DK485),IF(EC483=5,(DK483+DK484+DK485+DK798),IF(EC483=6,(DK483+DK484+DK485+DK798+DK800),IF(EC483=7,(DK483+DK484+DK485+DK798+DK800+DK801),0))))))</f>
        <v>0</v>
      </c>
      <c r="EE483" s="215" t="n">
        <f aca="false">IF(EC483=8,(DK483+DK484+DK485+DK798+DK800+DK801+DK802),IF(EC483=9,(DK483+DK484+DK485+DK798+DK800+DK801+DK802+DK803),IF(EC483=10,(DK483+DK484+DK485+DK798+DK800+DK801+DK802+DK803+DK804),IF(EC483=11,(DK483+DK484+DK485+DK798+DK800+DK801+DK802+DK803+DK804+DK805),IF(EC483=12,(DK483+DK484+DK485+DK798+DK800+DK801+DK802+DK803+DK804+DK805+DK806),IF(EC483=13,(DK483+DK484+DK485+DK798+DK800+DK801+DK802+DK803+DK804+DK805+DK806+#REF!),0))))))</f>
        <v>0</v>
      </c>
      <c r="EF483" s="215" t="n">
        <f aca="false">IF(EC483=14,SUM(DK483:DK806),IF(EC483=15,SUM(DK483:DK806),IF(EC483=16,SUM(DK483:DK806),IF(EC483=17,SUM(DK483:DK806),IF(EC483=18,SUM(DK483:DK806),IF(EC483=19,SUM(DK483:DK806),0))))))</f>
        <v>0</v>
      </c>
      <c r="EG483" s="216" t="n">
        <f aca="false">ED483+EE483+EF483</f>
        <v>0</v>
      </c>
      <c r="EH483" s="215"/>
      <c r="EI483" s="216"/>
      <c r="EJ483" s="113" t="n">
        <f aca="false">EG483+EI483</f>
        <v>0</v>
      </c>
      <c r="EK483" s="113"/>
      <c r="EL483" s="113"/>
      <c r="EM483" s="113"/>
      <c r="EN483" s="113"/>
    </row>
    <row r="484" s="16" customFormat="true" ht="27" hidden="false" customHeight="true" outlineLevel="0" collapsed="false">
      <c r="B484" s="164" t="str">
        <f aca="false">IF(M484&gt;0,"Wypełnione","")</f>
        <v/>
      </c>
      <c r="C484" s="165" t="str">
        <f aca="false">IF(AU484=1,SUM(AU$11:AU484),"")</f>
        <v/>
      </c>
      <c r="D484" s="166"/>
      <c r="E484" s="167"/>
      <c r="F484" s="168"/>
      <c r="G484" s="169"/>
      <c r="H484" s="170"/>
      <c r="I484" s="168"/>
      <c r="J484" s="169"/>
      <c r="K484" s="170"/>
      <c r="L484" s="171"/>
      <c r="M484" s="172"/>
      <c r="N484" s="173"/>
      <c r="O484" s="173"/>
      <c r="P484" s="174"/>
      <c r="Q484" s="175"/>
      <c r="R484" s="175"/>
      <c r="S484" s="175"/>
      <c r="T484" s="175"/>
      <c r="U484" s="176"/>
      <c r="V484" s="177"/>
      <c r="W484" s="178"/>
      <c r="X484" s="178"/>
      <c r="Y484" s="178"/>
      <c r="Z484" s="178"/>
      <c r="AA484" s="178"/>
      <c r="AB484" s="178"/>
      <c r="AC484" s="178"/>
      <c r="AD484" s="178"/>
      <c r="AE484" s="179"/>
      <c r="AF484" s="180"/>
      <c r="AG484" s="177"/>
      <c r="AH484" s="178"/>
      <c r="AI484" s="181"/>
      <c r="AJ484" s="182"/>
      <c r="AK484" s="169"/>
      <c r="AL484" s="183"/>
      <c r="AM484" s="184"/>
      <c r="AN484" s="184"/>
      <c r="AO484" s="183"/>
      <c r="AP484" s="185"/>
      <c r="AQ484" s="186" t="str">
        <f aca="false">IF(BG484+BJ484&gt;0,"Wpisz miarę.","")</f>
        <v/>
      </c>
      <c r="AR484" s="187" t="n">
        <v>86</v>
      </c>
      <c r="AU484" s="188" t="n">
        <f aca="false">AW484</f>
        <v>0</v>
      </c>
      <c r="AV484" s="189" t="b">
        <f aca="false">ISNONTEXT(D484)</f>
        <v>1</v>
      </c>
      <c r="AW484" s="55" t="n">
        <f aca="false">IF(AV484=TRUE(),0,1)</f>
        <v>0</v>
      </c>
      <c r="AX484" s="190" t="n">
        <f aca="false">IF(D484=0,1,COUNTIF(D$12:D$401,D484))</f>
        <v>1</v>
      </c>
      <c r="AY484" s="191" t="n">
        <f aca="false">IF(AX484&gt;1,1,0)</f>
        <v>0</v>
      </c>
      <c r="BD484" s="193"/>
      <c r="BE484" s="193"/>
      <c r="BG484" s="194" t="n">
        <f aca="false">IF(AND(BH484&gt;0,BI484=0),1,0)</f>
        <v>0</v>
      </c>
      <c r="BH484" s="195" t="n">
        <f aca="false">AE484</f>
        <v>0</v>
      </c>
      <c r="BI484" s="187" t="n">
        <f aca="false">AF484</f>
        <v>0</v>
      </c>
      <c r="BJ484" s="194" t="n">
        <f aca="false">IF(AND(BK484&gt;0,BL484=0),1,0)</f>
        <v>0</v>
      </c>
      <c r="BK484" s="195" t="n">
        <f aca="false">AJ484</f>
        <v>0</v>
      </c>
      <c r="BL484" s="187" t="n">
        <f aca="false">AK484</f>
        <v>0</v>
      </c>
      <c r="BN484" s="196" t="n">
        <f aca="false">IF(P484&gt;0,1,0)</f>
        <v>0</v>
      </c>
      <c r="BO484" s="196" t="n">
        <f aca="false">IF(Q484&gt;0,1,0)</f>
        <v>0</v>
      </c>
      <c r="BP484" s="196" t="n">
        <f aca="false">IF(R484&gt;0,1,0)</f>
        <v>0</v>
      </c>
      <c r="BQ484" s="196" t="n">
        <f aca="false">IF(S484&gt;0,1,0)</f>
        <v>0</v>
      </c>
      <c r="BR484" s="196" t="n">
        <f aca="false">IF(T484&gt;0,1,0)</f>
        <v>0</v>
      </c>
      <c r="BS484" s="196" t="n">
        <f aca="false">IF(U484&gt;0,1,0)</f>
        <v>0</v>
      </c>
      <c r="BT484" s="197" t="n">
        <f aca="false">IF(SUM(BN484:BS484)&lt;=1,0,164)</f>
        <v>0</v>
      </c>
      <c r="CA484" s="27"/>
      <c r="CB484" s="199" t="str">
        <f aca="false">IF(ROUND(EJ484,2)=0,"",ROUND((K484-EJ484),2))</f>
        <v/>
      </c>
      <c r="CC484" s="200" t="str">
        <f aca="false">IF(CB484=0,"OK.",IF(CB484="","","Popraw  ;)"))</f>
        <v/>
      </c>
      <c r="CD484" s="201" t="str">
        <f aca="false">IF(ROWS(AP484:AP485)&gt;2,"Pamiętaj o wpisaniu WYPEŁNIONE do kol. z Filtrem","")</f>
        <v/>
      </c>
      <c r="CE484" s="217"/>
      <c r="CF484" s="218"/>
      <c r="CG484" s="218"/>
      <c r="CH484" s="218"/>
      <c r="CI484" s="220"/>
      <c r="CJ484" s="27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05" t="b">
        <f aca="false">ISNUMBER(D484)</f>
        <v>0</v>
      </c>
      <c r="CV484" s="206" t="b">
        <f aca="false">ISBLANK(D484)</f>
        <v>1</v>
      </c>
      <c r="CW484" s="189" t="b">
        <f aca="false">IF(CU484=CV484,FALSE(),TRUE())</f>
        <v>1</v>
      </c>
      <c r="CX484" s="55" t="n">
        <f aca="false">IF(CW484=TRUE(),0,1)</f>
        <v>0</v>
      </c>
      <c r="CY484" s="17"/>
      <c r="CZ484" s="55" t="n">
        <f aca="false">CX484</f>
        <v>0</v>
      </c>
      <c r="DA484" s="208" t="n">
        <f aca="false">IF(CZ484=0,DA483,CZ484)</f>
        <v>1</v>
      </c>
      <c r="DB484" s="161" t="n">
        <f aca="false">IF(DA484=1,1,IF(DA484=10,10,IF(DA484=20,20,10)))</f>
        <v>1</v>
      </c>
      <c r="DC484" s="222"/>
      <c r="DD484" s="208" t="n">
        <f aca="false">IF(DB484=1,1,0)</f>
        <v>1</v>
      </c>
      <c r="DE484" s="209" t="n">
        <f aca="false">DD484*K484</f>
        <v>0</v>
      </c>
      <c r="DF484" s="209" t="n">
        <f aca="false">DD484*M484</f>
        <v>0</v>
      </c>
      <c r="DG484" s="210"/>
      <c r="DH484" s="43"/>
      <c r="DI484" s="211"/>
      <c r="DJ484" s="112"/>
      <c r="DK484" s="162" t="n">
        <f aca="false">IF(DB484=1,M484,0)</f>
        <v>0</v>
      </c>
      <c r="DL484" s="212" t="n">
        <f aca="false">IF(AND(CZ484=1,DD484=1),2,DD484)</f>
        <v>1</v>
      </c>
      <c r="DM484" s="55" t="n">
        <f aca="false">IF(AND(DL484=2,DL485=2),2,IF(AND(DL484=2,DL485=1),3,DL484))</f>
        <v>1</v>
      </c>
      <c r="DN484" s="55" t="n">
        <f aca="false">IF(DM484=2,2,IF(AND(DM484=3,DM486=1),4,DM484))</f>
        <v>1</v>
      </c>
      <c r="DO484" s="55" t="n">
        <f aca="false">IF(DN484=2,2,IF(AND(DN484=4,DN799=1),5,DN484))</f>
        <v>1</v>
      </c>
      <c r="DP484" s="55" t="n">
        <f aca="false">IF(DO484=2,2,IF(AND(DO484=5,DO801=1),6,DO484))</f>
        <v>1</v>
      </c>
      <c r="DQ484" s="55" t="n">
        <f aca="false">IF(DP484=2,2,IF(AND(DP484=6,DP802=1),7,DP484))</f>
        <v>1</v>
      </c>
      <c r="DR484" s="55" t="n">
        <f aca="false">IF(DQ484=2,2,IF(AND(DQ484=7,DQ803=1),8,DQ484))</f>
        <v>1</v>
      </c>
      <c r="DS484" s="55" t="n">
        <f aca="false">IF(DR484=2,2,IF(AND(DR484=8,DR804=1),9,DR484))</f>
        <v>1</v>
      </c>
      <c r="DT484" s="55" t="n">
        <f aca="false">IF(DS484=2,2,IF(AND(DS484=9,DS805=1),10,DS484))</f>
        <v>1</v>
      </c>
      <c r="DU484" s="55" t="n">
        <f aca="false">IF(DT484=2,2,IF(AND(DT484=10,DT806=1),11,DT484))</f>
        <v>1</v>
      </c>
      <c r="DV484" s="55" t="n">
        <f aca="false">IF(DU484=2,2,IF(AND(DU484=11,DU807=1),12,DU484))</f>
        <v>1</v>
      </c>
      <c r="DW484" s="55" t="n">
        <f aca="false">IF(DV484=2,2,IF(AND(DV484=12,DV808=1),13,DV484))</f>
        <v>1</v>
      </c>
      <c r="DX484" s="55" t="n">
        <f aca="false">IF(DW484=2,2,IF(AND(DW484=13,DW809=1),14,DW484))</f>
        <v>1</v>
      </c>
      <c r="DY484" s="55" t="n">
        <f aca="false">IF(DX484=2,2,IF(AND(DX484=14,DX810=1),15,DX484))</f>
        <v>1</v>
      </c>
      <c r="DZ484" s="55" t="n">
        <f aca="false">IF(DY484=2,2,IF(AND(DY484=15,DY811=1),16,DY484))</f>
        <v>1</v>
      </c>
      <c r="EA484" s="55" t="n">
        <f aca="false">IF(DZ484=2,2,IF(AND(DZ484=16,DZ812=1),17,DZ484))</f>
        <v>1</v>
      </c>
      <c r="EB484" s="55" t="n">
        <f aca="false">IF(EA484=2,2,IF(AND(EA484=17,EA813=1),18,EA484))</f>
        <v>1</v>
      </c>
      <c r="EC484" s="213" t="n">
        <f aca="false">IF(EB484=2,2,IF(AND(EB484=18,EB814=1),19,EB484))</f>
        <v>1</v>
      </c>
      <c r="ED484" s="214" t="n">
        <f aca="false">IF(EC484=2,DK484,IF(EC484=3,(DK484+DK485),IF(EC484=4,(DK484+DK485+DK486),IF(EC484=5,(DK484+DK485+DK486+DK799),IF(EC484=6,(DK484+DK485+DK486+DK799+DK801),IF(EC484=7,(DK484+DK485+DK486+DK799+DK801+DK802),0))))))</f>
        <v>0</v>
      </c>
      <c r="EE484" s="215" t="n">
        <f aca="false">IF(EC484=8,(DK484+DK485+DK486+DK799+DK801+DK802+DK803),IF(EC484=9,(DK484+DK485+DK486+DK799+DK801+DK802+DK803+DK804),IF(EC484=10,(DK484+DK485+DK486+DK799+DK801+DK802+DK803+DK804+DK805),IF(EC484=11,(DK484+DK485+DK486+DK799+DK801+DK802+DK803+DK804+DK805+DK806),IF(EC484=12,(DK484+DK485+DK486+DK799+DK801+DK802+DK803+DK804+DK805+DK806+DK807),IF(EC484=13,(DK484+DK485+DK486+DK799+DK801+DK802+DK803+DK804+DK805+DK806+DK807+#REF!),0))))))</f>
        <v>0</v>
      </c>
      <c r="EF484" s="215" t="n">
        <f aca="false">IF(EC484=14,SUM(DK484:DK807),IF(EC484=15,SUM(DK484:DK807),IF(EC484=16,SUM(DK484:DK807),IF(EC484=17,SUM(DK484:DK807),IF(EC484=18,SUM(DK484:DK807),IF(EC484=19,SUM(DK484:DK807),0))))))</f>
        <v>0</v>
      </c>
      <c r="EG484" s="216" t="n">
        <f aca="false">ED484+EE484+EF484</f>
        <v>0</v>
      </c>
      <c r="EH484" s="215"/>
      <c r="EI484" s="216"/>
      <c r="EJ484" s="113" t="n">
        <f aca="false">EG484+EI484</f>
        <v>0</v>
      </c>
      <c r="EK484" s="113"/>
      <c r="EL484" s="113"/>
      <c r="EM484" s="113"/>
      <c r="EN484" s="113"/>
    </row>
    <row r="485" s="16" customFormat="true" ht="27" hidden="false" customHeight="true" outlineLevel="0" collapsed="false">
      <c r="B485" s="164" t="str">
        <f aca="false">IF(M485&gt;0,"Wypełnione","")</f>
        <v/>
      </c>
      <c r="C485" s="165" t="str">
        <f aca="false">IF(AU485=1,SUM(AU$11:AU485),"")</f>
        <v/>
      </c>
      <c r="D485" s="166"/>
      <c r="E485" s="167"/>
      <c r="F485" s="168"/>
      <c r="G485" s="169"/>
      <c r="H485" s="170"/>
      <c r="I485" s="168"/>
      <c r="J485" s="169"/>
      <c r="K485" s="170"/>
      <c r="L485" s="171"/>
      <c r="M485" s="172"/>
      <c r="N485" s="173"/>
      <c r="O485" s="173"/>
      <c r="P485" s="174"/>
      <c r="Q485" s="175"/>
      <c r="R485" s="175"/>
      <c r="S485" s="175"/>
      <c r="T485" s="175"/>
      <c r="U485" s="176"/>
      <c r="V485" s="177"/>
      <c r="W485" s="178"/>
      <c r="X485" s="178"/>
      <c r="Y485" s="178"/>
      <c r="Z485" s="178"/>
      <c r="AA485" s="178"/>
      <c r="AB485" s="178"/>
      <c r="AC485" s="178"/>
      <c r="AD485" s="178"/>
      <c r="AE485" s="179"/>
      <c r="AF485" s="180"/>
      <c r="AG485" s="177"/>
      <c r="AH485" s="178"/>
      <c r="AI485" s="181"/>
      <c r="AJ485" s="182"/>
      <c r="AK485" s="169"/>
      <c r="AL485" s="183"/>
      <c r="AM485" s="184"/>
      <c r="AN485" s="184"/>
      <c r="AO485" s="183"/>
      <c r="AP485" s="185"/>
      <c r="AQ485" s="186" t="str">
        <f aca="false">IF(BG485+BJ485&gt;0,"Wpisz miarę.","")</f>
        <v/>
      </c>
      <c r="AR485" s="187" t="n">
        <v>87</v>
      </c>
      <c r="AU485" s="188" t="n">
        <f aca="false">AW485</f>
        <v>0</v>
      </c>
      <c r="AV485" s="189" t="b">
        <f aca="false">ISNONTEXT(D485)</f>
        <v>1</v>
      </c>
      <c r="AW485" s="55" t="n">
        <f aca="false">IF(AV485=TRUE(),0,1)</f>
        <v>0</v>
      </c>
      <c r="AX485" s="190" t="n">
        <f aca="false">IF(D485=0,1,COUNTIF(D$12:D$401,D485))</f>
        <v>1</v>
      </c>
      <c r="AY485" s="191" t="n">
        <f aca="false">IF(AX485&gt;1,1,0)</f>
        <v>0</v>
      </c>
      <c r="BD485" s="193"/>
      <c r="BE485" s="193"/>
      <c r="BG485" s="194" t="n">
        <f aca="false">IF(AND(BH485&gt;0,BI485=0),1,0)</f>
        <v>0</v>
      </c>
      <c r="BH485" s="195" t="n">
        <f aca="false">AE485</f>
        <v>0</v>
      </c>
      <c r="BI485" s="187" t="n">
        <f aca="false">AF485</f>
        <v>0</v>
      </c>
      <c r="BJ485" s="194" t="n">
        <f aca="false">IF(AND(BK485&gt;0,BL485=0),1,0)</f>
        <v>0</v>
      </c>
      <c r="BK485" s="195" t="n">
        <f aca="false">AJ485</f>
        <v>0</v>
      </c>
      <c r="BL485" s="187" t="n">
        <f aca="false">AK485</f>
        <v>0</v>
      </c>
      <c r="BN485" s="196" t="n">
        <f aca="false">IF(P485&gt;0,1,0)</f>
        <v>0</v>
      </c>
      <c r="BO485" s="196" t="n">
        <f aca="false">IF(Q485&gt;0,1,0)</f>
        <v>0</v>
      </c>
      <c r="BP485" s="196" t="n">
        <f aca="false">IF(R485&gt;0,1,0)</f>
        <v>0</v>
      </c>
      <c r="BQ485" s="196" t="n">
        <f aca="false">IF(S485&gt;0,1,0)</f>
        <v>0</v>
      </c>
      <c r="BR485" s="196" t="n">
        <f aca="false">IF(T485&gt;0,1,0)</f>
        <v>0</v>
      </c>
      <c r="BS485" s="196" t="n">
        <f aca="false">IF(U485&gt;0,1,0)</f>
        <v>0</v>
      </c>
      <c r="BT485" s="197" t="n">
        <f aca="false">IF(SUM(BN485:BS485)&lt;=1,0,164)</f>
        <v>0</v>
      </c>
      <c r="CA485" s="27"/>
      <c r="CB485" s="199" t="str">
        <f aca="false">IF(ROUND(EJ485,2)=0,"",ROUND((K485-EJ485),2))</f>
        <v/>
      </c>
      <c r="CC485" s="200" t="str">
        <f aca="false">IF(CB485=0,"OK.",IF(CB485="","","Popraw  ;)"))</f>
        <v/>
      </c>
      <c r="CD485" s="201" t="str">
        <f aca="false">IF(ROWS(AP485:AP486)&gt;2,"Pamiętaj o wpisaniu WYPEŁNIONE do kol. z Filtrem","")</f>
        <v/>
      </c>
      <c r="CE485" s="217"/>
      <c r="CF485" s="218"/>
      <c r="CG485" s="218"/>
      <c r="CH485" s="218"/>
      <c r="CI485" s="220"/>
      <c r="CJ485" s="27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05" t="b">
        <f aca="false">ISNUMBER(D485)</f>
        <v>0</v>
      </c>
      <c r="CV485" s="206" t="b">
        <f aca="false">ISBLANK(D485)</f>
        <v>1</v>
      </c>
      <c r="CW485" s="189" t="b">
        <f aca="false">IF(CU485=CV485,FALSE(),TRUE())</f>
        <v>1</v>
      </c>
      <c r="CX485" s="55" t="n">
        <f aca="false">IF(CW485=TRUE(),0,1)</f>
        <v>0</v>
      </c>
      <c r="CY485" s="17"/>
      <c r="CZ485" s="55" t="n">
        <f aca="false">CX485</f>
        <v>0</v>
      </c>
      <c r="DA485" s="208" t="n">
        <f aca="false">IF(CZ485=0,DA484,CZ485)</f>
        <v>1</v>
      </c>
      <c r="DB485" s="161" t="n">
        <f aca="false">IF(DA485=1,1,IF(DA485=10,10,IF(DA485=20,20,10)))</f>
        <v>1</v>
      </c>
      <c r="DC485" s="222"/>
      <c r="DD485" s="208" t="n">
        <f aca="false">IF(DB485=1,1,0)</f>
        <v>1</v>
      </c>
      <c r="DE485" s="209" t="n">
        <f aca="false">DD485*K485</f>
        <v>0</v>
      </c>
      <c r="DF485" s="209" t="n">
        <f aca="false">DD485*M485</f>
        <v>0</v>
      </c>
      <c r="DG485" s="210"/>
      <c r="DH485" s="43"/>
      <c r="DI485" s="211"/>
      <c r="DJ485" s="112"/>
      <c r="DK485" s="162" t="n">
        <f aca="false">IF(DB485=1,M485,0)</f>
        <v>0</v>
      </c>
      <c r="DL485" s="212" t="n">
        <f aca="false">IF(AND(CZ485=1,DD485=1),2,DD485)</f>
        <v>1</v>
      </c>
      <c r="DM485" s="55" t="n">
        <f aca="false">IF(AND(DL485=2,DL486=2),2,IF(AND(DL485=2,DL486=1),3,DL485))</f>
        <v>1</v>
      </c>
      <c r="DN485" s="55" t="n">
        <f aca="false">IF(DM485=2,2,IF(AND(DM485=3,DM487=1),4,DM485))</f>
        <v>1</v>
      </c>
      <c r="DO485" s="55" t="n">
        <f aca="false">IF(DN485=2,2,IF(AND(DN485=4,DN800=1),5,DN485))</f>
        <v>1</v>
      </c>
      <c r="DP485" s="55" t="n">
        <f aca="false">IF(DO485=2,2,IF(AND(DO485=5,DO802=1),6,DO485))</f>
        <v>1</v>
      </c>
      <c r="DQ485" s="55" t="n">
        <f aca="false">IF(DP485=2,2,IF(AND(DP485=6,DP803=1),7,DP485))</f>
        <v>1</v>
      </c>
      <c r="DR485" s="55" t="n">
        <f aca="false">IF(DQ485=2,2,IF(AND(DQ485=7,DQ804=1),8,DQ485))</f>
        <v>1</v>
      </c>
      <c r="DS485" s="55" t="n">
        <f aca="false">IF(DR485=2,2,IF(AND(DR485=8,DR805=1),9,DR485))</f>
        <v>1</v>
      </c>
      <c r="DT485" s="55" t="n">
        <f aca="false">IF(DS485=2,2,IF(AND(DS485=9,DS806=1),10,DS485))</f>
        <v>1</v>
      </c>
      <c r="DU485" s="55" t="n">
        <f aca="false">IF(DT485=2,2,IF(AND(DT485=10,DT807=1),11,DT485))</f>
        <v>1</v>
      </c>
      <c r="DV485" s="55" t="n">
        <f aca="false">IF(DU485=2,2,IF(AND(DU485=11,DU808=1),12,DU485))</f>
        <v>1</v>
      </c>
      <c r="DW485" s="55" t="n">
        <f aca="false">IF(DV485=2,2,IF(AND(DV485=12,DV809=1),13,DV485))</f>
        <v>1</v>
      </c>
      <c r="DX485" s="55" t="n">
        <f aca="false">IF(DW485=2,2,IF(AND(DW485=13,DW810=1),14,DW485))</f>
        <v>1</v>
      </c>
      <c r="DY485" s="55" t="n">
        <f aca="false">IF(DX485=2,2,IF(AND(DX485=14,DX811=1),15,DX485))</f>
        <v>1</v>
      </c>
      <c r="DZ485" s="55" t="n">
        <f aca="false">IF(DY485=2,2,IF(AND(DY485=15,DY812=1),16,DY485))</f>
        <v>1</v>
      </c>
      <c r="EA485" s="55" t="n">
        <f aca="false">IF(DZ485=2,2,IF(AND(DZ485=16,DZ813=1),17,DZ485))</f>
        <v>1</v>
      </c>
      <c r="EB485" s="55" t="n">
        <f aca="false">IF(EA485=2,2,IF(AND(EA485=17,EA814=1),18,EA485))</f>
        <v>1</v>
      </c>
      <c r="EC485" s="213" t="n">
        <f aca="false">IF(EB485=2,2,IF(AND(EB485=18,EB815=1),19,EB485))</f>
        <v>1</v>
      </c>
      <c r="ED485" s="214" t="n">
        <f aca="false">IF(EC485=2,DK485,IF(EC485=3,(DK485+DK486),IF(EC485=4,(DK485+DK486+DK487),IF(EC485=5,(DK485+DK486+DK487+DK800),IF(EC485=6,(DK485+DK486+DK487+DK800+DK802),IF(EC485=7,(DK485+DK486+DK487+DK800+DK802+DK803),0))))))</f>
        <v>0</v>
      </c>
      <c r="EE485" s="215" t="n">
        <f aca="false">IF(EC485=8,(DK485+DK486+DK487+DK800+DK802+DK803+DK804),IF(EC485=9,(DK485+DK486+DK487+DK800+DK802+DK803+DK804+DK805),IF(EC485=10,(DK485+DK486+DK487+DK800+DK802+DK803+DK804+DK805+DK806),IF(EC485=11,(DK485+DK486+DK487+DK800+DK802+DK803+DK804+DK805+DK806+DK807),IF(EC485=12,(DK485+DK486+DK487+DK800+DK802+DK803+DK804+DK805+DK806+DK807+DK808),IF(EC485=13,(DK485+DK486+DK487+DK800+DK802+DK803+DK804+DK805+DK806+DK807+DK808+#REF!),0))))))</f>
        <v>0</v>
      </c>
      <c r="EF485" s="215" t="n">
        <f aca="false">IF(EC485=14,SUM(DK485:DK808),IF(EC485=15,SUM(DK485:DK808),IF(EC485=16,SUM(DK485:DK808),IF(EC485=17,SUM(DK485:DK808),IF(EC485=18,SUM(DK485:DK808),IF(EC485=19,SUM(DK485:DK808),0))))))</f>
        <v>0</v>
      </c>
      <c r="EG485" s="216" t="n">
        <f aca="false">ED485+EE485+EF485</f>
        <v>0</v>
      </c>
      <c r="EH485" s="215"/>
      <c r="EI485" s="216"/>
      <c r="EJ485" s="113" t="n">
        <f aca="false">EG485+EI485</f>
        <v>0</v>
      </c>
      <c r="EK485" s="113"/>
      <c r="EL485" s="113"/>
      <c r="EM485" s="113"/>
      <c r="EN485" s="113"/>
    </row>
    <row r="486" s="16" customFormat="true" ht="27" hidden="false" customHeight="true" outlineLevel="0" collapsed="false">
      <c r="B486" s="164" t="str">
        <f aca="false">IF(M486&gt;0,"Wypełnione","")</f>
        <v/>
      </c>
      <c r="C486" s="165" t="str">
        <f aca="false">IF(AU486=1,SUM(AU$11:AU486),"")</f>
        <v/>
      </c>
      <c r="D486" s="166"/>
      <c r="E486" s="167"/>
      <c r="F486" s="168"/>
      <c r="G486" s="169"/>
      <c r="H486" s="170"/>
      <c r="I486" s="168"/>
      <c r="J486" s="169"/>
      <c r="K486" s="170"/>
      <c r="L486" s="171"/>
      <c r="M486" s="172"/>
      <c r="N486" s="173"/>
      <c r="O486" s="173"/>
      <c r="P486" s="174"/>
      <c r="Q486" s="175"/>
      <c r="R486" s="175"/>
      <c r="S486" s="175"/>
      <c r="T486" s="175"/>
      <c r="U486" s="176"/>
      <c r="V486" s="177"/>
      <c r="W486" s="178"/>
      <c r="X486" s="178"/>
      <c r="Y486" s="178"/>
      <c r="Z486" s="178"/>
      <c r="AA486" s="178"/>
      <c r="AB486" s="178"/>
      <c r="AC486" s="178"/>
      <c r="AD486" s="178"/>
      <c r="AE486" s="179"/>
      <c r="AF486" s="180"/>
      <c r="AG486" s="177"/>
      <c r="AH486" s="178"/>
      <c r="AI486" s="181"/>
      <c r="AJ486" s="182"/>
      <c r="AK486" s="169"/>
      <c r="AL486" s="183"/>
      <c r="AM486" s="184"/>
      <c r="AN486" s="184"/>
      <c r="AO486" s="183"/>
      <c r="AP486" s="185"/>
      <c r="AQ486" s="186" t="str">
        <f aca="false">IF(BG486+BJ486&gt;0,"Wpisz miarę.","")</f>
        <v/>
      </c>
      <c r="AR486" s="187" t="n">
        <v>88</v>
      </c>
      <c r="AU486" s="188" t="n">
        <f aca="false">AW486</f>
        <v>0</v>
      </c>
      <c r="AV486" s="189" t="b">
        <f aca="false">ISNONTEXT(D486)</f>
        <v>1</v>
      </c>
      <c r="AW486" s="55" t="n">
        <f aca="false">IF(AV486=TRUE(),0,1)</f>
        <v>0</v>
      </c>
      <c r="AX486" s="190" t="n">
        <f aca="false">IF(D486=0,1,COUNTIF(D$12:D$401,D486))</f>
        <v>1</v>
      </c>
      <c r="AY486" s="191" t="n">
        <f aca="false">IF(AX486&gt;1,1,0)</f>
        <v>0</v>
      </c>
      <c r="BD486" s="193"/>
      <c r="BE486" s="193"/>
      <c r="BG486" s="194" t="n">
        <f aca="false">IF(AND(BH486&gt;0,BI486=0),1,0)</f>
        <v>0</v>
      </c>
      <c r="BH486" s="195" t="n">
        <f aca="false">AE486</f>
        <v>0</v>
      </c>
      <c r="BI486" s="187" t="n">
        <f aca="false">AF486</f>
        <v>0</v>
      </c>
      <c r="BJ486" s="194" t="n">
        <f aca="false">IF(AND(BK486&gt;0,BL486=0),1,0)</f>
        <v>0</v>
      </c>
      <c r="BK486" s="195" t="n">
        <f aca="false">AJ486</f>
        <v>0</v>
      </c>
      <c r="BL486" s="187" t="n">
        <f aca="false">AK486</f>
        <v>0</v>
      </c>
      <c r="BN486" s="196" t="n">
        <f aca="false">IF(P486&gt;0,1,0)</f>
        <v>0</v>
      </c>
      <c r="BO486" s="196" t="n">
        <f aca="false">IF(Q486&gt;0,1,0)</f>
        <v>0</v>
      </c>
      <c r="BP486" s="196" t="n">
        <f aca="false">IF(R486&gt;0,1,0)</f>
        <v>0</v>
      </c>
      <c r="BQ486" s="196" t="n">
        <f aca="false">IF(S486&gt;0,1,0)</f>
        <v>0</v>
      </c>
      <c r="BR486" s="196" t="n">
        <f aca="false">IF(T486&gt;0,1,0)</f>
        <v>0</v>
      </c>
      <c r="BS486" s="196" t="n">
        <f aca="false">IF(U486&gt;0,1,0)</f>
        <v>0</v>
      </c>
      <c r="BT486" s="197" t="n">
        <f aca="false">IF(SUM(BN486:BS486)&lt;=1,0,164)</f>
        <v>0</v>
      </c>
      <c r="CA486" s="27"/>
      <c r="CB486" s="199" t="str">
        <f aca="false">IF(ROUND(EJ486,2)=0,"",ROUND((K486-EJ486),2))</f>
        <v/>
      </c>
      <c r="CC486" s="200" t="str">
        <f aca="false">IF(CB486=0,"OK.",IF(CB486="","","Popraw  ;)"))</f>
        <v/>
      </c>
      <c r="CD486" s="201" t="str">
        <f aca="false">IF(ROWS(AP486:AP487)&gt;2,"Pamiętaj o wpisaniu WYPEŁNIONE do kol. z Filtrem","")</f>
        <v/>
      </c>
      <c r="CE486" s="217"/>
      <c r="CF486" s="218"/>
      <c r="CG486" s="218"/>
      <c r="CH486" s="218"/>
      <c r="CI486" s="220"/>
      <c r="CJ486" s="27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05" t="b">
        <f aca="false">ISNUMBER(D486)</f>
        <v>0</v>
      </c>
      <c r="CV486" s="206" t="b">
        <f aca="false">ISBLANK(D486)</f>
        <v>1</v>
      </c>
      <c r="CW486" s="189" t="b">
        <f aca="false">IF(CU486=CV486,FALSE(),TRUE())</f>
        <v>1</v>
      </c>
      <c r="CX486" s="55" t="n">
        <f aca="false">IF(CW486=TRUE(),0,1)</f>
        <v>0</v>
      </c>
      <c r="CY486" s="17"/>
      <c r="CZ486" s="55" t="n">
        <f aca="false">CX486</f>
        <v>0</v>
      </c>
      <c r="DA486" s="208" t="n">
        <f aca="false">IF(CZ486=0,DA485,CZ486)</f>
        <v>1</v>
      </c>
      <c r="DB486" s="161" t="n">
        <f aca="false">IF(DA486=1,1,IF(DA486=10,10,IF(DA486=20,20,10)))</f>
        <v>1</v>
      </c>
      <c r="DC486" s="222"/>
      <c r="DD486" s="208" t="n">
        <f aca="false">IF(DB486=1,1,0)</f>
        <v>1</v>
      </c>
      <c r="DE486" s="209" t="n">
        <f aca="false">DD486*K486</f>
        <v>0</v>
      </c>
      <c r="DF486" s="209" t="n">
        <f aca="false">DD486*M486</f>
        <v>0</v>
      </c>
      <c r="DG486" s="210"/>
      <c r="DH486" s="43"/>
      <c r="DI486" s="211"/>
      <c r="DJ486" s="112"/>
      <c r="DK486" s="162" t="n">
        <f aca="false">IF(DB486=1,M486,0)</f>
        <v>0</v>
      </c>
      <c r="DL486" s="212" t="n">
        <f aca="false">IF(AND(CZ486=1,DD486=1),2,DD486)</f>
        <v>1</v>
      </c>
      <c r="DM486" s="55" t="n">
        <f aca="false">IF(AND(DL486=2,DL487=2),2,IF(AND(DL486=2,DL487=1),3,DL486))</f>
        <v>1</v>
      </c>
      <c r="DN486" s="55" t="n">
        <f aca="false">IF(DM486=2,2,IF(AND(DM486=3,DM488=1),4,DM486))</f>
        <v>1</v>
      </c>
      <c r="DO486" s="55" t="n">
        <f aca="false">IF(DN486=2,2,IF(AND(DN486=4,DN801=1),5,DN486))</f>
        <v>1</v>
      </c>
      <c r="DP486" s="55" t="n">
        <f aca="false">IF(DO486=2,2,IF(AND(DO486=5,DO803=1),6,DO486))</f>
        <v>1</v>
      </c>
      <c r="DQ486" s="55" t="n">
        <f aca="false">IF(DP486=2,2,IF(AND(DP486=6,DP804=1),7,DP486))</f>
        <v>1</v>
      </c>
      <c r="DR486" s="55" t="n">
        <f aca="false">IF(DQ486=2,2,IF(AND(DQ486=7,DQ805=1),8,DQ486))</f>
        <v>1</v>
      </c>
      <c r="DS486" s="55" t="n">
        <f aca="false">IF(DR486=2,2,IF(AND(DR486=8,DR806=1),9,DR486))</f>
        <v>1</v>
      </c>
      <c r="DT486" s="55" t="n">
        <f aca="false">IF(DS486=2,2,IF(AND(DS486=9,DS807=1),10,DS486))</f>
        <v>1</v>
      </c>
      <c r="DU486" s="55" t="n">
        <f aca="false">IF(DT486=2,2,IF(AND(DT486=10,DT808=1),11,DT486))</f>
        <v>1</v>
      </c>
      <c r="DV486" s="55" t="n">
        <f aca="false">IF(DU486=2,2,IF(AND(DU486=11,DU809=1),12,DU486))</f>
        <v>1</v>
      </c>
      <c r="DW486" s="55" t="n">
        <f aca="false">IF(DV486=2,2,IF(AND(DV486=12,DV810=1),13,DV486))</f>
        <v>1</v>
      </c>
      <c r="DX486" s="55" t="n">
        <f aca="false">IF(DW486=2,2,IF(AND(DW486=13,DW811=1),14,DW486))</f>
        <v>1</v>
      </c>
      <c r="DY486" s="55" t="n">
        <f aca="false">IF(DX486=2,2,IF(AND(DX486=14,DX812=1),15,DX486))</f>
        <v>1</v>
      </c>
      <c r="DZ486" s="55" t="n">
        <f aca="false">IF(DY486=2,2,IF(AND(DY486=15,DY813=1),16,DY486))</f>
        <v>1</v>
      </c>
      <c r="EA486" s="55" t="n">
        <f aca="false">IF(DZ486=2,2,IF(AND(DZ486=16,DZ814=1),17,DZ486))</f>
        <v>1</v>
      </c>
      <c r="EB486" s="55" t="n">
        <f aca="false">IF(EA486=2,2,IF(AND(EA486=17,EA815=1),18,EA486))</f>
        <v>1</v>
      </c>
      <c r="EC486" s="213" t="n">
        <f aca="false">IF(EB486=2,2,IF(AND(EB486=18,EB816=1),19,EB486))</f>
        <v>1</v>
      </c>
      <c r="ED486" s="214" t="n">
        <f aca="false">IF(EC486=2,DK486,IF(EC486=3,(DK486+DK487),IF(EC486=4,(DK486+DK487+DK488),IF(EC486=5,(DK486+DK487+DK488+DK801),IF(EC486=6,(DK486+DK487+DK488+DK801+DK803),IF(EC486=7,(DK486+DK487+DK488+DK801+DK803+DK804),0))))))</f>
        <v>0</v>
      </c>
      <c r="EE486" s="215" t="n">
        <f aca="false">IF(EC486=8,(DK486+DK487+DK488+DK801+DK803+DK804+DK805),IF(EC486=9,(DK486+DK487+DK488+DK801+DK803+DK804+DK805+DK806),IF(EC486=10,(DK486+DK487+DK488+DK801+DK803+DK804+DK805+DK806+DK807),IF(EC486=11,(DK486+DK487+DK488+DK801+DK803+DK804+DK805+DK806+DK807+DK808),IF(EC486=12,(DK486+DK487+DK488+DK801+DK803+DK804+DK805+DK806+DK807+DK808+DK809),IF(EC486=13,(DK486+DK487+DK488+DK801+DK803+DK804+DK805+DK806+DK807+DK808+DK809+#REF!),0))))))</f>
        <v>0</v>
      </c>
      <c r="EF486" s="215" t="n">
        <f aca="false">IF(EC486=14,SUM(DK486:DK809),IF(EC486=15,SUM(DK486:DK809),IF(EC486=16,SUM(DK486:DK809),IF(EC486=17,SUM(DK486:DK809),IF(EC486=18,SUM(DK486:DK809),IF(EC486=19,SUM(DK486:DK809),0))))))</f>
        <v>0</v>
      </c>
      <c r="EG486" s="216" t="n">
        <f aca="false">ED486+EE486+EF486</f>
        <v>0</v>
      </c>
      <c r="EH486" s="215"/>
      <c r="EI486" s="216"/>
      <c r="EJ486" s="113" t="n">
        <f aca="false">EG486+EI486</f>
        <v>0</v>
      </c>
      <c r="EK486" s="113"/>
      <c r="EL486" s="113"/>
      <c r="EM486" s="113"/>
      <c r="EN486" s="113"/>
    </row>
    <row r="487" s="16" customFormat="true" ht="27" hidden="false" customHeight="true" outlineLevel="0" collapsed="false">
      <c r="B487" s="164" t="str">
        <f aca="false">IF(M487&gt;0,"Wypełnione","")</f>
        <v/>
      </c>
      <c r="C487" s="165" t="str">
        <f aca="false">IF(AU487=1,SUM(AU$11:AU487),"")</f>
        <v/>
      </c>
      <c r="D487" s="166"/>
      <c r="E487" s="167"/>
      <c r="F487" s="168"/>
      <c r="G487" s="169"/>
      <c r="H487" s="170"/>
      <c r="I487" s="168"/>
      <c r="J487" s="169"/>
      <c r="K487" s="170"/>
      <c r="L487" s="171"/>
      <c r="M487" s="172"/>
      <c r="N487" s="173"/>
      <c r="O487" s="173"/>
      <c r="P487" s="174"/>
      <c r="Q487" s="175"/>
      <c r="R487" s="175"/>
      <c r="S487" s="175"/>
      <c r="T487" s="175"/>
      <c r="U487" s="176"/>
      <c r="V487" s="177"/>
      <c r="W487" s="178"/>
      <c r="X487" s="178"/>
      <c r="Y487" s="178"/>
      <c r="Z487" s="178"/>
      <c r="AA487" s="178"/>
      <c r="AB487" s="178"/>
      <c r="AC487" s="178"/>
      <c r="AD487" s="178"/>
      <c r="AE487" s="179"/>
      <c r="AF487" s="180"/>
      <c r="AG487" s="177"/>
      <c r="AH487" s="178"/>
      <c r="AI487" s="181"/>
      <c r="AJ487" s="182"/>
      <c r="AK487" s="169"/>
      <c r="AL487" s="183"/>
      <c r="AM487" s="184"/>
      <c r="AN487" s="184"/>
      <c r="AO487" s="183"/>
      <c r="AP487" s="185"/>
      <c r="AQ487" s="186" t="str">
        <f aca="false">IF(BG487+BJ487&gt;0,"Wpisz miarę.","")</f>
        <v/>
      </c>
      <c r="AR487" s="187" t="n">
        <v>89</v>
      </c>
      <c r="AU487" s="188" t="n">
        <f aca="false">AW487</f>
        <v>0</v>
      </c>
      <c r="AV487" s="189" t="b">
        <f aca="false">ISNONTEXT(D487)</f>
        <v>1</v>
      </c>
      <c r="AW487" s="55" t="n">
        <f aca="false">IF(AV487=TRUE(),0,1)</f>
        <v>0</v>
      </c>
      <c r="AX487" s="190" t="n">
        <f aca="false">IF(D487=0,1,COUNTIF(D$12:D$401,D487))</f>
        <v>1</v>
      </c>
      <c r="AY487" s="191" t="n">
        <f aca="false">IF(AX487&gt;1,1,0)</f>
        <v>0</v>
      </c>
      <c r="BD487" s="193"/>
      <c r="BE487" s="193"/>
      <c r="BG487" s="194" t="n">
        <f aca="false">IF(AND(BH487&gt;0,BI487=0),1,0)</f>
        <v>0</v>
      </c>
      <c r="BH487" s="195" t="n">
        <f aca="false">AE487</f>
        <v>0</v>
      </c>
      <c r="BI487" s="187" t="n">
        <f aca="false">AF487</f>
        <v>0</v>
      </c>
      <c r="BJ487" s="194" t="n">
        <f aca="false">IF(AND(BK487&gt;0,BL487=0),1,0)</f>
        <v>0</v>
      </c>
      <c r="BK487" s="195" t="n">
        <f aca="false">AJ487</f>
        <v>0</v>
      </c>
      <c r="BL487" s="187" t="n">
        <f aca="false">AK487</f>
        <v>0</v>
      </c>
      <c r="BN487" s="196" t="n">
        <f aca="false">IF(P487&gt;0,1,0)</f>
        <v>0</v>
      </c>
      <c r="BO487" s="196" t="n">
        <f aca="false">IF(Q487&gt;0,1,0)</f>
        <v>0</v>
      </c>
      <c r="BP487" s="196" t="n">
        <f aca="false">IF(R487&gt;0,1,0)</f>
        <v>0</v>
      </c>
      <c r="BQ487" s="196" t="n">
        <f aca="false">IF(S487&gt;0,1,0)</f>
        <v>0</v>
      </c>
      <c r="BR487" s="196" t="n">
        <f aca="false">IF(T487&gt;0,1,0)</f>
        <v>0</v>
      </c>
      <c r="BS487" s="196" t="n">
        <f aca="false">IF(U487&gt;0,1,0)</f>
        <v>0</v>
      </c>
      <c r="BT487" s="197" t="n">
        <f aca="false">IF(SUM(BN487:BS487)&lt;=1,0,164)</f>
        <v>0</v>
      </c>
      <c r="CA487" s="27"/>
      <c r="CB487" s="199" t="str">
        <f aca="false">IF(ROUND(EJ487,2)=0,"",ROUND((K487-EJ487),2))</f>
        <v/>
      </c>
      <c r="CC487" s="200" t="str">
        <f aca="false">IF(CB487=0,"OK.",IF(CB487="","","Popraw  ;)"))</f>
        <v/>
      </c>
      <c r="CD487" s="201" t="str">
        <f aca="false">IF(ROWS(AP487:AP488)&gt;2,"Pamiętaj o wpisaniu WYPEŁNIONE do kol. z Filtrem","")</f>
        <v/>
      </c>
      <c r="CE487" s="217"/>
      <c r="CF487" s="218"/>
      <c r="CG487" s="218"/>
      <c r="CH487" s="218"/>
      <c r="CI487" s="220"/>
      <c r="CJ487" s="27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05" t="b">
        <f aca="false">ISNUMBER(D487)</f>
        <v>0</v>
      </c>
      <c r="CV487" s="206" t="b">
        <f aca="false">ISBLANK(D487)</f>
        <v>1</v>
      </c>
      <c r="CW487" s="189" t="b">
        <f aca="false">IF(CU487=CV487,FALSE(),TRUE())</f>
        <v>1</v>
      </c>
      <c r="CX487" s="55" t="n">
        <f aca="false">IF(CW487=TRUE(),0,1)</f>
        <v>0</v>
      </c>
      <c r="CY487" s="17"/>
      <c r="CZ487" s="55" t="n">
        <f aca="false">CX487</f>
        <v>0</v>
      </c>
      <c r="DA487" s="208" t="n">
        <f aca="false">IF(CZ487=0,DA486,CZ487)</f>
        <v>1</v>
      </c>
      <c r="DB487" s="161" t="n">
        <f aca="false">IF(DA487=1,1,IF(DA487=10,10,IF(DA487=20,20,10)))</f>
        <v>1</v>
      </c>
      <c r="DC487" s="222"/>
      <c r="DD487" s="208" t="n">
        <f aca="false">IF(DB487=1,1,0)</f>
        <v>1</v>
      </c>
      <c r="DE487" s="209" t="n">
        <f aca="false">DD487*K487</f>
        <v>0</v>
      </c>
      <c r="DF487" s="209" t="n">
        <f aca="false">DD487*M487</f>
        <v>0</v>
      </c>
      <c r="DG487" s="210"/>
      <c r="DH487" s="43"/>
      <c r="DI487" s="211"/>
      <c r="DJ487" s="112"/>
      <c r="DK487" s="162" t="n">
        <f aca="false">IF(DB487=1,M487,0)</f>
        <v>0</v>
      </c>
      <c r="DL487" s="212" t="n">
        <f aca="false">IF(AND(CZ487=1,DD487=1),2,DD487)</f>
        <v>1</v>
      </c>
      <c r="DM487" s="55" t="n">
        <f aca="false">IF(AND(DL487=2,DL488=2),2,IF(AND(DL487=2,DL488=1),3,DL487))</f>
        <v>1</v>
      </c>
      <c r="DN487" s="55" t="n">
        <f aca="false">IF(DM487=2,2,IF(AND(DM487=3,DM489=1),4,DM487))</f>
        <v>1</v>
      </c>
      <c r="DO487" s="55" t="n">
        <f aca="false">IF(DN487=2,2,IF(AND(DN487=4,DN802=1),5,DN487))</f>
        <v>1</v>
      </c>
      <c r="DP487" s="55" t="n">
        <f aca="false">IF(DO487=2,2,IF(AND(DO487=5,DO804=1),6,DO487))</f>
        <v>1</v>
      </c>
      <c r="DQ487" s="55" t="n">
        <f aca="false">IF(DP487=2,2,IF(AND(DP487=6,DP805=1),7,DP487))</f>
        <v>1</v>
      </c>
      <c r="DR487" s="55" t="n">
        <f aca="false">IF(DQ487=2,2,IF(AND(DQ487=7,DQ806=1),8,DQ487))</f>
        <v>1</v>
      </c>
      <c r="DS487" s="55" t="n">
        <f aca="false">IF(DR487=2,2,IF(AND(DR487=8,DR807=1),9,DR487))</f>
        <v>1</v>
      </c>
      <c r="DT487" s="55" t="n">
        <f aca="false">IF(DS487=2,2,IF(AND(DS487=9,DS808=1),10,DS487))</f>
        <v>1</v>
      </c>
      <c r="DU487" s="55" t="n">
        <f aca="false">IF(DT487=2,2,IF(AND(DT487=10,DT809=1),11,DT487))</f>
        <v>1</v>
      </c>
      <c r="DV487" s="55" t="n">
        <f aca="false">IF(DU487=2,2,IF(AND(DU487=11,DU810=1),12,DU487))</f>
        <v>1</v>
      </c>
      <c r="DW487" s="55" t="n">
        <f aca="false">IF(DV487=2,2,IF(AND(DV487=12,DV811=1),13,DV487))</f>
        <v>1</v>
      </c>
      <c r="DX487" s="55" t="n">
        <f aca="false">IF(DW487=2,2,IF(AND(DW487=13,DW812=1),14,DW487))</f>
        <v>1</v>
      </c>
      <c r="DY487" s="55" t="n">
        <f aca="false">IF(DX487=2,2,IF(AND(DX487=14,DX813=1),15,DX487))</f>
        <v>1</v>
      </c>
      <c r="DZ487" s="55" t="n">
        <f aca="false">IF(DY487=2,2,IF(AND(DY487=15,DY814=1),16,DY487))</f>
        <v>1</v>
      </c>
      <c r="EA487" s="55" t="n">
        <f aca="false">IF(DZ487=2,2,IF(AND(DZ487=16,DZ815=1),17,DZ487))</f>
        <v>1</v>
      </c>
      <c r="EB487" s="55" t="n">
        <f aca="false">IF(EA487=2,2,IF(AND(EA487=17,EA816=1),18,EA487))</f>
        <v>1</v>
      </c>
      <c r="EC487" s="213" t="n">
        <f aca="false">IF(EB487=2,2,IF(AND(EB487=18,EB817=1),19,EB487))</f>
        <v>1</v>
      </c>
      <c r="ED487" s="214" t="n">
        <f aca="false">IF(EC487=2,DK487,IF(EC487=3,(DK487+DK488),IF(EC487=4,(DK487+DK488+DK489),IF(EC487=5,(DK487+DK488+DK489+DK802),IF(EC487=6,(DK487+DK488+DK489+DK802+DK804),IF(EC487=7,(DK487+DK488+DK489+DK802+DK804+DK805),0))))))</f>
        <v>0</v>
      </c>
      <c r="EE487" s="215" t="n">
        <f aca="false">IF(EC487=8,(DK487+DK488+DK489+DK802+DK804+DK805+DK806),IF(EC487=9,(DK487+DK488+DK489+DK802+DK804+DK805+DK806+DK807),IF(EC487=10,(DK487+DK488+DK489+DK802+DK804+DK805+DK806+DK807+DK808),IF(EC487=11,(DK487+DK488+DK489+DK802+DK804+DK805+DK806+DK807+DK808+DK809),IF(EC487=12,(DK487+DK488+DK489+DK802+DK804+DK805+DK806+DK807+DK808+DK809+DK810),IF(EC487=13,(DK487+DK488+DK489+DK802+DK804+DK805+DK806+DK807+DK808+DK809+DK810+#REF!),0))))))</f>
        <v>0</v>
      </c>
      <c r="EF487" s="215" t="n">
        <f aca="false">IF(EC487=14,SUM(DK487:DK810),IF(EC487=15,SUM(DK487:DK810),IF(EC487=16,SUM(DK487:DK810),IF(EC487=17,SUM(DK487:DK810),IF(EC487=18,SUM(DK487:DK810),IF(EC487=19,SUM(DK487:DK810),0))))))</f>
        <v>0</v>
      </c>
      <c r="EG487" s="216" t="n">
        <f aca="false">ED487+EE487+EF487</f>
        <v>0</v>
      </c>
      <c r="EH487" s="215"/>
      <c r="EI487" s="216"/>
      <c r="EJ487" s="113" t="n">
        <f aca="false">EG487+EI487</f>
        <v>0</v>
      </c>
      <c r="EK487" s="113"/>
      <c r="EL487" s="113"/>
      <c r="EM487" s="113"/>
      <c r="EN487" s="113"/>
    </row>
    <row r="488" s="16" customFormat="true" ht="27" hidden="false" customHeight="true" outlineLevel="0" collapsed="false">
      <c r="B488" s="164" t="str">
        <f aca="false">IF(M488&gt;0,"Wypełnione","")</f>
        <v/>
      </c>
      <c r="C488" s="165" t="str">
        <f aca="false">IF(AU488=1,SUM(AU$11:AU488),"")</f>
        <v/>
      </c>
      <c r="D488" s="166"/>
      <c r="E488" s="167"/>
      <c r="F488" s="168"/>
      <c r="G488" s="169"/>
      <c r="H488" s="170"/>
      <c r="I488" s="168"/>
      <c r="J488" s="169"/>
      <c r="K488" s="170"/>
      <c r="L488" s="171"/>
      <c r="M488" s="172"/>
      <c r="N488" s="173"/>
      <c r="O488" s="173"/>
      <c r="P488" s="174"/>
      <c r="Q488" s="175"/>
      <c r="R488" s="175"/>
      <c r="S488" s="175"/>
      <c r="T488" s="175"/>
      <c r="U488" s="176"/>
      <c r="V488" s="177"/>
      <c r="W488" s="178"/>
      <c r="X488" s="178"/>
      <c r="Y488" s="178"/>
      <c r="Z488" s="178"/>
      <c r="AA488" s="178"/>
      <c r="AB488" s="178"/>
      <c r="AC488" s="178"/>
      <c r="AD488" s="178"/>
      <c r="AE488" s="179"/>
      <c r="AF488" s="180"/>
      <c r="AG488" s="177"/>
      <c r="AH488" s="178"/>
      <c r="AI488" s="181"/>
      <c r="AJ488" s="182"/>
      <c r="AK488" s="169"/>
      <c r="AL488" s="183"/>
      <c r="AM488" s="184"/>
      <c r="AN488" s="184"/>
      <c r="AO488" s="183"/>
      <c r="AP488" s="185"/>
      <c r="AQ488" s="186" t="str">
        <f aca="false">IF(BG488+BJ488&gt;0,"Wpisz miarę.","")</f>
        <v/>
      </c>
      <c r="AR488" s="187" t="n">
        <v>90</v>
      </c>
      <c r="AU488" s="188" t="n">
        <f aca="false">AW488</f>
        <v>0</v>
      </c>
      <c r="AV488" s="189" t="b">
        <f aca="false">ISNONTEXT(D488)</f>
        <v>1</v>
      </c>
      <c r="AW488" s="55" t="n">
        <f aca="false">IF(AV488=TRUE(),0,1)</f>
        <v>0</v>
      </c>
      <c r="AX488" s="190" t="n">
        <f aca="false">IF(D488=0,1,COUNTIF(D$12:D$401,D488))</f>
        <v>1</v>
      </c>
      <c r="AY488" s="191" t="n">
        <f aca="false">IF(AX488&gt;1,1,0)</f>
        <v>0</v>
      </c>
      <c r="BD488" s="193"/>
      <c r="BE488" s="193"/>
      <c r="BG488" s="194" t="n">
        <f aca="false">IF(AND(BH488&gt;0,BI488=0),1,0)</f>
        <v>0</v>
      </c>
      <c r="BH488" s="195" t="n">
        <f aca="false">AE488</f>
        <v>0</v>
      </c>
      <c r="BI488" s="187" t="n">
        <f aca="false">AF488</f>
        <v>0</v>
      </c>
      <c r="BJ488" s="194" t="n">
        <f aca="false">IF(AND(BK488&gt;0,BL488=0),1,0)</f>
        <v>0</v>
      </c>
      <c r="BK488" s="195" t="n">
        <f aca="false">AJ488</f>
        <v>0</v>
      </c>
      <c r="BL488" s="187" t="n">
        <f aca="false">AK488</f>
        <v>0</v>
      </c>
      <c r="BN488" s="196" t="n">
        <f aca="false">IF(P488&gt;0,1,0)</f>
        <v>0</v>
      </c>
      <c r="BO488" s="196" t="n">
        <f aca="false">IF(Q488&gt;0,1,0)</f>
        <v>0</v>
      </c>
      <c r="BP488" s="196" t="n">
        <f aca="false">IF(R488&gt;0,1,0)</f>
        <v>0</v>
      </c>
      <c r="BQ488" s="196" t="n">
        <f aca="false">IF(S488&gt;0,1,0)</f>
        <v>0</v>
      </c>
      <c r="BR488" s="196" t="n">
        <f aca="false">IF(T488&gt;0,1,0)</f>
        <v>0</v>
      </c>
      <c r="BS488" s="196" t="n">
        <f aca="false">IF(U488&gt;0,1,0)</f>
        <v>0</v>
      </c>
      <c r="BT488" s="197" t="n">
        <f aca="false">IF(SUM(BN488:BS488)&lt;=1,0,164)</f>
        <v>0</v>
      </c>
      <c r="CA488" s="27"/>
      <c r="CB488" s="199" t="str">
        <f aca="false">IF(ROUND(EJ488,2)=0,"",ROUND((K488-EJ488),2))</f>
        <v/>
      </c>
      <c r="CC488" s="200" t="str">
        <f aca="false">IF(CB488=0,"OK.",IF(CB488="","","Popraw  ;)"))</f>
        <v/>
      </c>
      <c r="CD488" s="201" t="str">
        <f aca="false">IF(ROWS(AP488:AP489)&gt;2,"Pamiętaj o wpisaniu WYPEŁNIONE do kol. z Filtrem","")</f>
        <v/>
      </c>
      <c r="CE488" s="217"/>
      <c r="CF488" s="218"/>
      <c r="CG488" s="218"/>
      <c r="CH488" s="218"/>
      <c r="CI488" s="220"/>
      <c r="CJ488" s="27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05" t="b">
        <f aca="false">ISNUMBER(D488)</f>
        <v>0</v>
      </c>
      <c r="CV488" s="206" t="b">
        <f aca="false">ISBLANK(D488)</f>
        <v>1</v>
      </c>
      <c r="CW488" s="189" t="b">
        <f aca="false">IF(CU488=CV488,FALSE(),TRUE())</f>
        <v>1</v>
      </c>
      <c r="CX488" s="55" t="n">
        <f aca="false">IF(CW488=TRUE(),0,1)</f>
        <v>0</v>
      </c>
      <c r="CY488" s="17"/>
      <c r="CZ488" s="55" t="n">
        <f aca="false">CX488</f>
        <v>0</v>
      </c>
      <c r="DA488" s="208" t="n">
        <f aca="false">IF(CZ488=0,DA487,CZ488)</f>
        <v>1</v>
      </c>
      <c r="DB488" s="161" t="n">
        <f aca="false">IF(DA488=1,1,IF(DA488=10,10,IF(DA488=20,20,10)))</f>
        <v>1</v>
      </c>
      <c r="DC488" s="222"/>
      <c r="DD488" s="208" t="n">
        <f aca="false">IF(DB488=1,1,0)</f>
        <v>1</v>
      </c>
      <c r="DE488" s="209" t="n">
        <f aca="false">DD488*K488</f>
        <v>0</v>
      </c>
      <c r="DF488" s="209" t="n">
        <f aca="false">DD488*M488</f>
        <v>0</v>
      </c>
      <c r="DG488" s="210"/>
      <c r="DH488" s="43"/>
      <c r="DI488" s="211"/>
      <c r="DJ488" s="112"/>
      <c r="DK488" s="162" t="n">
        <f aca="false">IF(DB488=1,M488,0)</f>
        <v>0</v>
      </c>
      <c r="DL488" s="212" t="n">
        <f aca="false">IF(AND(CZ488=1,DD488=1),2,DD488)</f>
        <v>1</v>
      </c>
      <c r="DM488" s="55" t="n">
        <f aca="false">IF(AND(DL488=2,DL489=2),2,IF(AND(DL488=2,DL489=1),3,DL488))</f>
        <v>1</v>
      </c>
      <c r="DN488" s="55" t="n">
        <f aca="false">IF(DM488=2,2,IF(AND(DM488=3,DM490=1),4,DM488))</f>
        <v>1</v>
      </c>
      <c r="DO488" s="55" t="n">
        <f aca="false">IF(DN488=2,2,IF(AND(DN488=4,DN803=1),5,DN488))</f>
        <v>1</v>
      </c>
      <c r="DP488" s="55" t="n">
        <f aca="false">IF(DO488=2,2,IF(AND(DO488=5,DO805=1),6,DO488))</f>
        <v>1</v>
      </c>
      <c r="DQ488" s="55" t="n">
        <f aca="false">IF(DP488=2,2,IF(AND(DP488=6,DP806=1),7,DP488))</f>
        <v>1</v>
      </c>
      <c r="DR488" s="55" t="n">
        <f aca="false">IF(DQ488=2,2,IF(AND(DQ488=7,DQ807=1),8,DQ488))</f>
        <v>1</v>
      </c>
      <c r="DS488" s="55" t="n">
        <f aca="false">IF(DR488=2,2,IF(AND(DR488=8,DR808=1),9,DR488))</f>
        <v>1</v>
      </c>
      <c r="DT488" s="55" t="n">
        <f aca="false">IF(DS488=2,2,IF(AND(DS488=9,DS809=1),10,DS488))</f>
        <v>1</v>
      </c>
      <c r="DU488" s="55" t="n">
        <f aca="false">IF(DT488=2,2,IF(AND(DT488=10,DT810=1),11,DT488))</f>
        <v>1</v>
      </c>
      <c r="DV488" s="55" t="n">
        <f aca="false">IF(DU488=2,2,IF(AND(DU488=11,DU811=1),12,DU488))</f>
        <v>1</v>
      </c>
      <c r="DW488" s="55" t="n">
        <f aca="false">IF(DV488=2,2,IF(AND(DV488=12,DV812=1),13,DV488))</f>
        <v>1</v>
      </c>
      <c r="DX488" s="55" t="n">
        <f aca="false">IF(DW488=2,2,IF(AND(DW488=13,DW813=1),14,DW488))</f>
        <v>1</v>
      </c>
      <c r="DY488" s="55" t="n">
        <f aca="false">IF(DX488=2,2,IF(AND(DX488=14,DX814=1),15,DX488))</f>
        <v>1</v>
      </c>
      <c r="DZ488" s="55" t="n">
        <f aca="false">IF(DY488=2,2,IF(AND(DY488=15,DY815=1),16,DY488))</f>
        <v>1</v>
      </c>
      <c r="EA488" s="55" t="n">
        <f aca="false">IF(DZ488=2,2,IF(AND(DZ488=16,DZ816=1),17,DZ488))</f>
        <v>1</v>
      </c>
      <c r="EB488" s="55" t="n">
        <f aca="false">IF(EA488=2,2,IF(AND(EA488=17,EA817=1),18,EA488))</f>
        <v>1</v>
      </c>
      <c r="EC488" s="213" t="n">
        <f aca="false">IF(EB488=2,2,IF(AND(EB488=18,EB818=1),19,EB488))</f>
        <v>1</v>
      </c>
      <c r="ED488" s="214" t="n">
        <f aca="false">IF(EC488=2,DK488,IF(EC488=3,(DK488+DK489),IF(EC488=4,(DK488+DK489+DK490),IF(EC488=5,(DK488+DK489+DK490+DK803),IF(EC488=6,(DK488+DK489+DK490+DK803+DK805),IF(EC488=7,(DK488+DK489+DK490+DK803+DK805+DK806),0))))))</f>
        <v>0</v>
      </c>
      <c r="EE488" s="215" t="n">
        <f aca="false">IF(EC488=8,(DK488+DK489+DK490+DK803+DK805+DK806+DK807),IF(EC488=9,(DK488+DK489+DK490+DK803+DK805+DK806+DK807+DK808),IF(EC488=10,(DK488+DK489+DK490+DK803+DK805+DK806+DK807+DK808+DK809),IF(EC488=11,(DK488+DK489+DK490+DK803+DK805+DK806+DK807+DK808+DK809+DK810),IF(EC488=12,(DK488+DK489+DK490+DK803+DK805+DK806+DK807+DK808+DK809+DK810+DK811),IF(EC488=13,(DK488+DK489+DK490+DK803+DK805+DK806+DK807+DK808+DK809+DK810+DK811+#REF!),0))))))</f>
        <v>0</v>
      </c>
      <c r="EF488" s="215" t="n">
        <f aca="false">IF(EC488=14,SUM(DK488:DK811),IF(EC488=15,SUM(DK488:DK811),IF(EC488=16,SUM(DK488:DK811),IF(EC488=17,SUM(DK488:DK811),IF(EC488=18,SUM(DK488:DK811),IF(EC488=19,SUM(DK488:DK811),0))))))</f>
        <v>0</v>
      </c>
      <c r="EG488" s="216" t="n">
        <f aca="false">ED488+EE488+EF488</f>
        <v>0</v>
      </c>
      <c r="EH488" s="215"/>
      <c r="EI488" s="216"/>
      <c r="EJ488" s="113" t="n">
        <f aca="false">EG488+EI488</f>
        <v>0</v>
      </c>
      <c r="EK488" s="113"/>
      <c r="EL488" s="113"/>
      <c r="EM488" s="113"/>
      <c r="EN488" s="113"/>
    </row>
    <row r="489" s="16" customFormat="true" ht="27" hidden="false" customHeight="true" outlineLevel="0" collapsed="false">
      <c r="B489" s="164" t="str">
        <f aca="false">IF(M489&gt;0,"Wypełnione","")</f>
        <v/>
      </c>
      <c r="C489" s="165" t="str">
        <f aca="false">IF(AU489=1,SUM(AU$11:AU489),"")</f>
        <v/>
      </c>
      <c r="D489" s="166"/>
      <c r="E489" s="167"/>
      <c r="F489" s="168"/>
      <c r="G489" s="169"/>
      <c r="H489" s="170"/>
      <c r="I489" s="168"/>
      <c r="J489" s="169"/>
      <c r="K489" s="170"/>
      <c r="L489" s="171"/>
      <c r="M489" s="172"/>
      <c r="N489" s="173"/>
      <c r="O489" s="173"/>
      <c r="P489" s="174"/>
      <c r="Q489" s="175"/>
      <c r="R489" s="175"/>
      <c r="S489" s="175"/>
      <c r="T489" s="175"/>
      <c r="U489" s="176"/>
      <c r="V489" s="177"/>
      <c r="W489" s="178"/>
      <c r="X489" s="178"/>
      <c r="Y489" s="178"/>
      <c r="Z489" s="178"/>
      <c r="AA489" s="178"/>
      <c r="AB489" s="178"/>
      <c r="AC489" s="178"/>
      <c r="AD489" s="178"/>
      <c r="AE489" s="179"/>
      <c r="AF489" s="180"/>
      <c r="AG489" s="177"/>
      <c r="AH489" s="178"/>
      <c r="AI489" s="181"/>
      <c r="AJ489" s="182"/>
      <c r="AK489" s="169"/>
      <c r="AL489" s="183"/>
      <c r="AM489" s="184"/>
      <c r="AN489" s="184"/>
      <c r="AO489" s="183"/>
      <c r="AP489" s="185"/>
      <c r="AQ489" s="186" t="str">
        <f aca="false">IF(BG489+BJ489&gt;0,"Wpisz miarę.","")</f>
        <v/>
      </c>
      <c r="AR489" s="187" t="n">
        <v>91</v>
      </c>
      <c r="AU489" s="188" t="n">
        <f aca="false">AW489</f>
        <v>0</v>
      </c>
      <c r="AV489" s="189" t="b">
        <f aca="false">ISNONTEXT(D489)</f>
        <v>1</v>
      </c>
      <c r="AW489" s="55" t="n">
        <f aca="false">IF(AV489=TRUE(),0,1)</f>
        <v>0</v>
      </c>
      <c r="AX489" s="190" t="n">
        <f aca="false">IF(D489=0,1,COUNTIF(D$12:D$401,D489))</f>
        <v>1</v>
      </c>
      <c r="AY489" s="191" t="n">
        <f aca="false">IF(AX489&gt;1,1,0)</f>
        <v>0</v>
      </c>
      <c r="BD489" s="193"/>
      <c r="BE489" s="193"/>
      <c r="BG489" s="194" t="n">
        <f aca="false">IF(AND(BH489&gt;0,BI489=0),1,0)</f>
        <v>0</v>
      </c>
      <c r="BH489" s="195" t="n">
        <f aca="false">AE489</f>
        <v>0</v>
      </c>
      <c r="BI489" s="187" t="n">
        <f aca="false">AF489</f>
        <v>0</v>
      </c>
      <c r="BJ489" s="194" t="n">
        <f aca="false">IF(AND(BK489&gt;0,BL489=0),1,0)</f>
        <v>0</v>
      </c>
      <c r="BK489" s="195" t="n">
        <f aca="false">AJ489</f>
        <v>0</v>
      </c>
      <c r="BL489" s="187" t="n">
        <f aca="false">AK489</f>
        <v>0</v>
      </c>
      <c r="BN489" s="196" t="n">
        <f aca="false">IF(P489&gt;0,1,0)</f>
        <v>0</v>
      </c>
      <c r="BO489" s="196" t="n">
        <f aca="false">IF(Q489&gt;0,1,0)</f>
        <v>0</v>
      </c>
      <c r="BP489" s="196" t="n">
        <f aca="false">IF(R489&gt;0,1,0)</f>
        <v>0</v>
      </c>
      <c r="BQ489" s="196" t="n">
        <f aca="false">IF(S489&gt;0,1,0)</f>
        <v>0</v>
      </c>
      <c r="BR489" s="196" t="n">
        <f aca="false">IF(T489&gt;0,1,0)</f>
        <v>0</v>
      </c>
      <c r="BS489" s="196" t="n">
        <f aca="false">IF(U489&gt;0,1,0)</f>
        <v>0</v>
      </c>
      <c r="BT489" s="197" t="n">
        <f aca="false">IF(SUM(BN489:BS489)&lt;=1,0,164)</f>
        <v>0</v>
      </c>
      <c r="CA489" s="27"/>
      <c r="CB489" s="199" t="str">
        <f aca="false">IF(ROUND(EJ489,2)=0,"",ROUND((K489-EJ489),2))</f>
        <v/>
      </c>
      <c r="CC489" s="200" t="str">
        <f aca="false">IF(CB489=0,"OK.",IF(CB489="","","Popraw  ;)"))</f>
        <v/>
      </c>
      <c r="CD489" s="201" t="str">
        <f aca="false">IF(ROWS(AP489:AP490)&gt;2,"Pamiętaj o wpisaniu WYPEŁNIONE do kol. z Filtrem","")</f>
        <v/>
      </c>
      <c r="CE489" s="217"/>
      <c r="CF489" s="218"/>
      <c r="CG489" s="218"/>
      <c r="CH489" s="218"/>
      <c r="CI489" s="220"/>
      <c r="CJ489" s="27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05" t="b">
        <f aca="false">ISNUMBER(D489)</f>
        <v>0</v>
      </c>
      <c r="CV489" s="206" t="b">
        <f aca="false">ISBLANK(D489)</f>
        <v>1</v>
      </c>
      <c r="CW489" s="189" t="b">
        <f aca="false">IF(CU489=CV489,FALSE(),TRUE())</f>
        <v>1</v>
      </c>
      <c r="CX489" s="55" t="n">
        <f aca="false">IF(CW489=TRUE(),0,1)</f>
        <v>0</v>
      </c>
      <c r="CY489" s="17"/>
      <c r="CZ489" s="55" t="n">
        <f aca="false">CX489</f>
        <v>0</v>
      </c>
      <c r="DA489" s="208" t="n">
        <f aca="false">IF(CZ489=0,DA488,CZ489)</f>
        <v>1</v>
      </c>
      <c r="DB489" s="161" t="n">
        <f aca="false">IF(DA489=1,1,IF(DA489=10,10,IF(DA489=20,20,10)))</f>
        <v>1</v>
      </c>
      <c r="DC489" s="222"/>
      <c r="DD489" s="208" t="n">
        <f aca="false">IF(DB489=1,1,0)</f>
        <v>1</v>
      </c>
      <c r="DE489" s="209" t="n">
        <f aca="false">DD489*K489</f>
        <v>0</v>
      </c>
      <c r="DF489" s="209" t="n">
        <f aca="false">DD489*M489</f>
        <v>0</v>
      </c>
      <c r="DG489" s="210"/>
      <c r="DH489" s="43"/>
      <c r="DI489" s="211"/>
      <c r="DJ489" s="112"/>
      <c r="DK489" s="162" t="n">
        <f aca="false">IF(DB489=1,M489,0)</f>
        <v>0</v>
      </c>
      <c r="DL489" s="212" t="n">
        <f aca="false">IF(AND(CZ489=1,DD489=1),2,DD489)</f>
        <v>1</v>
      </c>
      <c r="DM489" s="55" t="n">
        <f aca="false">IF(AND(DL489=2,DL490=2),2,IF(AND(DL489=2,DL490=1),3,DL489))</f>
        <v>1</v>
      </c>
      <c r="DN489" s="55" t="n">
        <f aca="false">IF(DM489=2,2,IF(AND(DM489=3,DM491=1),4,DM489))</f>
        <v>1</v>
      </c>
      <c r="DO489" s="55" t="n">
        <f aca="false">IF(DN489=2,2,IF(AND(DN489=4,DN804=1),5,DN489))</f>
        <v>1</v>
      </c>
      <c r="DP489" s="55" t="n">
        <f aca="false">IF(DO489=2,2,IF(AND(DO489=5,DO806=1),6,DO489))</f>
        <v>1</v>
      </c>
      <c r="DQ489" s="55" t="n">
        <f aca="false">IF(DP489=2,2,IF(AND(DP489=6,DP807=1),7,DP489))</f>
        <v>1</v>
      </c>
      <c r="DR489" s="55" t="n">
        <f aca="false">IF(DQ489=2,2,IF(AND(DQ489=7,DQ808=1),8,DQ489))</f>
        <v>1</v>
      </c>
      <c r="DS489" s="55" t="n">
        <f aca="false">IF(DR489=2,2,IF(AND(DR489=8,DR809=1),9,DR489))</f>
        <v>1</v>
      </c>
      <c r="DT489" s="55" t="n">
        <f aca="false">IF(DS489=2,2,IF(AND(DS489=9,DS810=1),10,DS489))</f>
        <v>1</v>
      </c>
      <c r="DU489" s="55" t="n">
        <f aca="false">IF(DT489=2,2,IF(AND(DT489=10,DT811=1),11,DT489))</f>
        <v>1</v>
      </c>
      <c r="DV489" s="55" t="n">
        <f aca="false">IF(DU489=2,2,IF(AND(DU489=11,DU812=1),12,DU489))</f>
        <v>1</v>
      </c>
      <c r="DW489" s="55" t="n">
        <f aca="false">IF(DV489=2,2,IF(AND(DV489=12,DV813=1),13,DV489))</f>
        <v>1</v>
      </c>
      <c r="DX489" s="55" t="n">
        <f aca="false">IF(DW489=2,2,IF(AND(DW489=13,DW814=1),14,DW489))</f>
        <v>1</v>
      </c>
      <c r="DY489" s="55" t="n">
        <f aca="false">IF(DX489=2,2,IF(AND(DX489=14,DX815=1),15,DX489))</f>
        <v>1</v>
      </c>
      <c r="DZ489" s="55" t="n">
        <f aca="false">IF(DY489=2,2,IF(AND(DY489=15,DY816=1),16,DY489))</f>
        <v>1</v>
      </c>
      <c r="EA489" s="55" t="n">
        <f aca="false">IF(DZ489=2,2,IF(AND(DZ489=16,DZ817=1),17,DZ489))</f>
        <v>1</v>
      </c>
      <c r="EB489" s="55" t="n">
        <f aca="false">IF(EA489=2,2,IF(AND(EA489=17,EA818=1),18,EA489))</f>
        <v>1</v>
      </c>
      <c r="EC489" s="213" t="n">
        <f aca="false">IF(EB489=2,2,IF(AND(EB489=18,EB819=1),19,EB489))</f>
        <v>1</v>
      </c>
      <c r="ED489" s="214" t="n">
        <f aca="false">IF(EC489=2,DK489,IF(EC489=3,(DK489+DK490),IF(EC489=4,(DK489+DK490+DK491),IF(EC489=5,(DK489+DK490+DK491+DK804),IF(EC489=6,(DK489+DK490+DK491+DK804+DK806),IF(EC489=7,(DK489+DK490+DK491+DK804+DK806+DK807),0))))))</f>
        <v>0</v>
      </c>
      <c r="EE489" s="215" t="n">
        <f aca="false">IF(EC489=8,(DK489+DK490+DK491+DK804+DK806+DK807+DK808),IF(EC489=9,(DK489+DK490+DK491+DK804+DK806+DK807+DK808+DK809),IF(EC489=10,(DK489+DK490+DK491+DK804+DK806+DK807+DK808+DK809+DK810),IF(EC489=11,(DK489+DK490+DK491+DK804+DK806+DK807+DK808+DK809+DK810+DK811),IF(EC489=12,(DK489+DK490+DK491+DK804+DK806+DK807+DK808+DK809+DK810+DK811+DK812),IF(EC489=13,(DK489+DK490+DK491+DK804+DK806+DK807+DK808+DK809+DK810+DK811+DK812+#REF!),0))))))</f>
        <v>0</v>
      </c>
      <c r="EF489" s="215" t="n">
        <f aca="false">IF(EC489=14,SUM(DK489:DK812),IF(EC489=15,SUM(DK489:DK812),IF(EC489=16,SUM(DK489:DK812),IF(EC489=17,SUM(DK489:DK812),IF(EC489=18,SUM(DK489:DK812),IF(EC489=19,SUM(DK489:DK812),0))))))</f>
        <v>0</v>
      </c>
      <c r="EG489" s="216" t="n">
        <f aca="false">ED489+EE489+EF489</f>
        <v>0</v>
      </c>
      <c r="EH489" s="215"/>
      <c r="EI489" s="216"/>
      <c r="EJ489" s="113" t="n">
        <f aca="false">EG489+EI489</f>
        <v>0</v>
      </c>
      <c r="EK489" s="113"/>
      <c r="EL489" s="113"/>
      <c r="EM489" s="113"/>
      <c r="EN489" s="113"/>
    </row>
    <row r="490" s="16" customFormat="true" ht="27" hidden="false" customHeight="true" outlineLevel="0" collapsed="false">
      <c r="B490" s="164" t="str">
        <f aca="false">IF(M490&gt;0,"Wypełnione","")</f>
        <v/>
      </c>
      <c r="C490" s="165" t="str">
        <f aca="false">IF(AU490=1,SUM(AU$11:AU490),"")</f>
        <v/>
      </c>
      <c r="D490" s="166"/>
      <c r="E490" s="167"/>
      <c r="F490" s="168"/>
      <c r="G490" s="169"/>
      <c r="H490" s="170"/>
      <c r="I490" s="168"/>
      <c r="J490" s="169"/>
      <c r="K490" s="170"/>
      <c r="L490" s="171"/>
      <c r="M490" s="172"/>
      <c r="N490" s="173"/>
      <c r="O490" s="173"/>
      <c r="P490" s="174"/>
      <c r="Q490" s="175"/>
      <c r="R490" s="175"/>
      <c r="S490" s="175"/>
      <c r="T490" s="175"/>
      <c r="U490" s="176"/>
      <c r="V490" s="177"/>
      <c r="W490" s="178"/>
      <c r="X490" s="178"/>
      <c r="Y490" s="178"/>
      <c r="Z490" s="178"/>
      <c r="AA490" s="178"/>
      <c r="AB490" s="178"/>
      <c r="AC490" s="178"/>
      <c r="AD490" s="178"/>
      <c r="AE490" s="179"/>
      <c r="AF490" s="180"/>
      <c r="AG490" s="177"/>
      <c r="AH490" s="178"/>
      <c r="AI490" s="181"/>
      <c r="AJ490" s="182"/>
      <c r="AK490" s="169"/>
      <c r="AL490" s="183"/>
      <c r="AM490" s="184"/>
      <c r="AN490" s="184"/>
      <c r="AO490" s="183"/>
      <c r="AP490" s="185"/>
      <c r="AQ490" s="186" t="str">
        <f aca="false">IF(BG490+BJ490&gt;0,"Wpisz miarę.","")</f>
        <v/>
      </c>
      <c r="AR490" s="187" t="n">
        <v>92</v>
      </c>
      <c r="AU490" s="188" t="n">
        <f aca="false">AW490</f>
        <v>0</v>
      </c>
      <c r="AV490" s="189" t="b">
        <f aca="false">ISNONTEXT(D490)</f>
        <v>1</v>
      </c>
      <c r="AW490" s="55" t="n">
        <f aca="false">IF(AV490=TRUE(),0,1)</f>
        <v>0</v>
      </c>
      <c r="AX490" s="190" t="n">
        <f aca="false">IF(D490=0,1,COUNTIF(D$12:D$401,D490))</f>
        <v>1</v>
      </c>
      <c r="AY490" s="191" t="n">
        <f aca="false">IF(AX490&gt;1,1,0)</f>
        <v>0</v>
      </c>
      <c r="BD490" s="193"/>
      <c r="BE490" s="193"/>
      <c r="BG490" s="194" t="n">
        <f aca="false">IF(AND(BH490&gt;0,BI490=0),1,0)</f>
        <v>0</v>
      </c>
      <c r="BH490" s="195" t="n">
        <f aca="false">AE490</f>
        <v>0</v>
      </c>
      <c r="BI490" s="187" t="n">
        <f aca="false">AF490</f>
        <v>0</v>
      </c>
      <c r="BJ490" s="194" t="n">
        <f aca="false">IF(AND(BK490&gt;0,BL490=0),1,0)</f>
        <v>0</v>
      </c>
      <c r="BK490" s="195" t="n">
        <f aca="false">AJ490</f>
        <v>0</v>
      </c>
      <c r="BL490" s="187" t="n">
        <f aca="false">AK490</f>
        <v>0</v>
      </c>
      <c r="BN490" s="196" t="n">
        <f aca="false">IF(P490&gt;0,1,0)</f>
        <v>0</v>
      </c>
      <c r="BO490" s="196" t="n">
        <f aca="false">IF(Q490&gt;0,1,0)</f>
        <v>0</v>
      </c>
      <c r="BP490" s="196" t="n">
        <f aca="false">IF(R490&gt;0,1,0)</f>
        <v>0</v>
      </c>
      <c r="BQ490" s="196" t="n">
        <f aca="false">IF(S490&gt;0,1,0)</f>
        <v>0</v>
      </c>
      <c r="BR490" s="196" t="n">
        <f aca="false">IF(T490&gt;0,1,0)</f>
        <v>0</v>
      </c>
      <c r="BS490" s="196" t="n">
        <f aca="false">IF(U490&gt;0,1,0)</f>
        <v>0</v>
      </c>
      <c r="BT490" s="197" t="n">
        <f aca="false">IF(SUM(BN490:BS490)&lt;=1,0,164)</f>
        <v>0</v>
      </c>
      <c r="CA490" s="27"/>
      <c r="CB490" s="199" t="str">
        <f aca="false">IF(ROUND(EJ490,2)=0,"",ROUND((K490-EJ490),2))</f>
        <v/>
      </c>
      <c r="CC490" s="200" t="str">
        <f aca="false">IF(CB490=0,"OK.",IF(CB490="","","Popraw  ;)"))</f>
        <v/>
      </c>
      <c r="CD490" s="201" t="str">
        <f aca="false">IF(ROWS(AP490:AP491)&gt;2,"Pamiętaj o wpisaniu WYPEŁNIONE do kol. z Filtrem","")</f>
        <v/>
      </c>
      <c r="CE490" s="217"/>
      <c r="CF490" s="218"/>
      <c r="CG490" s="218"/>
      <c r="CH490" s="218"/>
      <c r="CI490" s="220"/>
      <c r="CJ490" s="27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05" t="b">
        <f aca="false">ISNUMBER(D490)</f>
        <v>0</v>
      </c>
      <c r="CV490" s="206" t="b">
        <f aca="false">ISBLANK(D490)</f>
        <v>1</v>
      </c>
      <c r="CW490" s="189" t="b">
        <f aca="false">IF(CU490=CV490,FALSE(),TRUE())</f>
        <v>1</v>
      </c>
      <c r="CX490" s="55" t="n">
        <f aca="false">IF(CW490=TRUE(),0,1)</f>
        <v>0</v>
      </c>
      <c r="CY490" s="17"/>
      <c r="CZ490" s="55" t="n">
        <f aca="false">CX490</f>
        <v>0</v>
      </c>
      <c r="DA490" s="208" t="n">
        <f aca="false">IF(CZ490=0,DA489,CZ490)</f>
        <v>1</v>
      </c>
      <c r="DB490" s="161" t="n">
        <f aca="false">IF(DA490=1,1,IF(DA490=10,10,IF(DA490=20,20,10)))</f>
        <v>1</v>
      </c>
      <c r="DC490" s="222"/>
      <c r="DD490" s="208" t="n">
        <f aca="false">IF(DB490=1,1,0)</f>
        <v>1</v>
      </c>
      <c r="DE490" s="209" t="n">
        <f aca="false">DD490*K490</f>
        <v>0</v>
      </c>
      <c r="DF490" s="209" t="n">
        <f aca="false">DD490*M490</f>
        <v>0</v>
      </c>
      <c r="DG490" s="210"/>
      <c r="DH490" s="43"/>
      <c r="DI490" s="211"/>
      <c r="DJ490" s="112"/>
      <c r="DK490" s="162" t="n">
        <f aca="false">IF(DB490=1,M490,0)</f>
        <v>0</v>
      </c>
      <c r="DL490" s="212" t="n">
        <f aca="false">IF(AND(CZ490=1,DD490=1),2,DD490)</f>
        <v>1</v>
      </c>
      <c r="DM490" s="55" t="n">
        <f aca="false">IF(AND(DL490=2,DL491=2),2,IF(AND(DL490=2,DL491=1),3,DL490))</f>
        <v>1</v>
      </c>
      <c r="DN490" s="55" t="n">
        <f aca="false">IF(DM490=2,2,IF(AND(DM490=3,DM492=1),4,DM490))</f>
        <v>1</v>
      </c>
      <c r="DO490" s="55" t="n">
        <f aca="false">IF(DN490=2,2,IF(AND(DN490=4,DN805=1),5,DN490))</f>
        <v>1</v>
      </c>
      <c r="DP490" s="55" t="n">
        <f aca="false">IF(DO490=2,2,IF(AND(DO490=5,DO807=1),6,DO490))</f>
        <v>1</v>
      </c>
      <c r="DQ490" s="55" t="n">
        <f aca="false">IF(DP490=2,2,IF(AND(DP490=6,DP808=1),7,DP490))</f>
        <v>1</v>
      </c>
      <c r="DR490" s="55" t="n">
        <f aca="false">IF(DQ490=2,2,IF(AND(DQ490=7,DQ809=1),8,DQ490))</f>
        <v>1</v>
      </c>
      <c r="DS490" s="55" t="n">
        <f aca="false">IF(DR490=2,2,IF(AND(DR490=8,DR810=1),9,DR490))</f>
        <v>1</v>
      </c>
      <c r="DT490" s="55" t="n">
        <f aca="false">IF(DS490=2,2,IF(AND(DS490=9,DS811=1),10,DS490))</f>
        <v>1</v>
      </c>
      <c r="DU490" s="55" t="n">
        <f aca="false">IF(DT490=2,2,IF(AND(DT490=10,DT812=1),11,DT490))</f>
        <v>1</v>
      </c>
      <c r="DV490" s="55" t="n">
        <f aca="false">IF(DU490=2,2,IF(AND(DU490=11,DU813=1),12,DU490))</f>
        <v>1</v>
      </c>
      <c r="DW490" s="55" t="n">
        <f aca="false">IF(DV490=2,2,IF(AND(DV490=12,DV814=1),13,DV490))</f>
        <v>1</v>
      </c>
      <c r="DX490" s="55" t="n">
        <f aca="false">IF(DW490=2,2,IF(AND(DW490=13,DW815=1),14,DW490))</f>
        <v>1</v>
      </c>
      <c r="DY490" s="55" t="n">
        <f aca="false">IF(DX490=2,2,IF(AND(DX490=14,DX816=1),15,DX490))</f>
        <v>1</v>
      </c>
      <c r="DZ490" s="55" t="n">
        <f aca="false">IF(DY490=2,2,IF(AND(DY490=15,DY817=1),16,DY490))</f>
        <v>1</v>
      </c>
      <c r="EA490" s="55" t="n">
        <f aca="false">IF(DZ490=2,2,IF(AND(DZ490=16,DZ818=1),17,DZ490))</f>
        <v>1</v>
      </c>
      <c r="EB490" s="55" t="n">
        <f aca="false">IF(EA490=2,2,IF(AND(EA490=17,EA819=1),18,EA490))</f>
        <v>1</v>
      </c>
      <c r="EC490" s="213" t="n">
        <f aca="false">IF(EB490=2,2,IF(AND(EB490=18,EB820=1),19,EB490))</f>
        <v>1</v>
      </c>
      <c r="ED490" s="214" t="n">
        <f aca="false">IF(EC490=2,DK490,IF(EC490=3,(DK490+DK491),IF(EC490=4,(DK490+DK491+DK492),IF(EC490=5,(DK490+DK491+DK492+DK805),IF(EC490=6,(DK490+DK491+DK492+DK805+DK807),IF(EC490=7,(DK490+DK491+DK492+DK805+DK807+DK808),0))))))</f>
        <v>0</v>
      </c>
      <c r="EE490" s="215" t="n">
        <f aca="false">IF(EC490=8,(DK490+DK491+DK492+DK805+DK807+DK808+DK809),IF(EC490=9,(DK490+DK491+DK492+DK805+DK807+DK808+DK809+DK810),IF(EC490=10,(DK490+DK491+DK492+DK805+DK807+DK808+DK809+DK810+DK811),IF(EC490=11,(DK490+DK491+DK492+DK805+DK807+DK808+DK809+DK810+DK811+DK812),IF(EC490=12,(DK490+DK491+DK492+DK805+DK807+DK808+DK809+DK810+DK811+DK812+DK813),IF(EC490=13,(DK490+DK491+DK492+DK805+DK807+DK808+DK809+DK810+DK811+DK812+DK813+#REF!),0))))))</f>
        <v>0</v>
      </c>
      <c r="EF490" s="215" t="n">
        <f aca="false">IF(EC490=14,SUM(DK490:DK813),IF(EC490=15,SUM(DK490:DK813),IF(EC490=16,SUM(DK490:DK813),IF(EC490=17,SUM(DK490:DK813),IF(EC490=18,SUM(DK490:DK813),IF(EC490=19,SUM(DK490:DK813),0))))))</f>
        <v>0</v>
      </c>
      <c r="EG490" s="216" t="n">
        <f aca="false">ED490+EE490+EF490</f>
        <v>0</v>
      </c>
      <c r="EH490" s="215"/>
      <c r="EI490" s="216"/>
      <c r="EJ490" s="113" t="n">
        <f aca="false">EG490+EI490</f>
        <v>0</v>
      </c>
      <c r="EK490" s="113"/>
      <c r="EL490" s="113"/>
      <c r="EM490" s="113"/>
      <c r="EN490" s="113"/>
    </row>
    <row r="491" s="16" customFormat="true" ht="27" hidden="false" customHeight="true" outlineLevel="0" collapsed="false">
      <c r="B491" s="164" t="str">
        <f aca="false">IF(M491&gt;0,"Wypełnione","")</f>
        <v/>
      </c>
      <c r="C491" s="165" t="str">
        <f aca="false">IF(AU491=1,SUM(AU$11:AU491),"")</f>
        <v/>
      </c>
      <c r="D491" s="166"/>
      <c r="E491" s="167"/>
      <c r="F491" s="168"/>
      <c r="G491" s="169"/>
      <c r="H491" s="170"/>
      <c r="I491" s="168"/>
      <c r="J491" s="169"/>
      <c r="K491" s="170"/>
      <c r="L491" s="171"/>
      <c r="M491" s="172"/>
      <c r="N491" s="173"/>
      <c r="O491" s="173"/>
      <c r="P491" s="174"/>
      <c r="Q491" s="175"/>
      <c r="R491" s="175"/>
      <c r="S491" s="175"/>
      <c r="T491" s="175"/>
      <c r="U491" s="176"/>
      <c r="V491" s="177"/>
      <c r="W491" s="178"/>
      <c r="X491" s="178"/>
      <c r="Y491" s="178"/>
      <c r="Z491" s="178"/>
      <c r="AA491" s="178"/>
      <c r="AB491" s="178"/>
      <c r="AC491" s="178"/>
      <c r="AD491" s="178"/>
      <c r="AE491" s="179"/>
      <c r="AF491" s="180"/>
      <c r="AG491" s="177"/>
      <c r="AH491" s="178"/>
      <c r="AI491" s="181"/>
      <c r="AJ491" s="182"/>
      <c r="AK491" s="169"/>
      <c r="AL491" s="183"/>
      <c r="AM491" s="184"/>
      <c r="AN491" s="184"/>
      <c r="AO491" s="183"/>
      <c r="AP491" s="185"/>
      <c r="AQ491" s="186" t="str">
        <f aca="false">IF(BG491+BJ491&gt;0,"Wpisz miarę.","")</f>
        <v/>
      </c>
      <c r="AR491" s="187" t="n">
        <v>93</v>
      </c>
      <c r="AU491" s="188" t="n">
        <f aca="false">AW491</f>
        <v>0</v>
      </c>
      <c r="AV491" s="189" t="b">
        <f aca="false">ISNONTEXT(D491)</f>
        <v>1</v>
      </c>
      <c r="AW491" s="55" t="n">
        <f aca="false">IF(AV491=TRUE(),0,1)</f>
        <v>0</v>
      </c>
      <c r="AX491" s="190" t="n">
        <f aca="false">IF(D491=0,1,COUNTIF(D$12:D$401,D491))</f>
        <v>1</v>
      </c>
      <c r="AY491" s="191" t="n">
        <f aca="false">IF(AX491&gt;1,1,0)</f>
        <v>0</v>
      </c>
      <c r="BD491" s="193"/>
      <c r="BE491" s="193"/>
      <c r="BG491" s="194" t="n">
        <f aca="false">IF(AND(BH491&gt;0,BI491=0),1,0)</f>
        <v>0</v>
      </c>
      <c r="BH491" s="195" t="n">
        <f aca="false">AE491</f>
        <v>0</v>
      </c>
      <c r="BI491" s="187" t="n">
        <f aca="false">AF491</f>
        <v>0</v>
      </c>
      <c r="BJ491" s="194" t="n">
        <f aca="false">IF(AND(BK491&gt;0,BL491=0),1,0)</f>
        <v>0</v>
      </c>
      <c r="BK491" s="195" t="n">
        <f aca="false">AJ491</f>
        <v>0</v>
      </c>
      <c r="BL491" s="187" t="n">
        <f aca="false">AK491</f>
        <v>0</v>
      </c>
      <c r="BN491" s="196" t="n">
        <f aca="false">IF(P491&gt;0,1,0)</f>
        <v>0</v>
      </c>
      <c r="BO491" s="196" t="n">
        <f aca="false">IF(Q491&gt;0,1,0)</f>
        <v>0</v>
      </c>
      <c r="BP491" s="196" t="n">
        <f aca="false">IF(R491&gt;0,1,0)</f>
        <v>0</v>
      </c>
      <c r="BQ491" s="196" t="n">
        <f aca="false">IF(S491&gt;0,1,0)</f>
        <v>0</v>
      </c>
      <c r="BR491" s="196" t="n">
        <f aca="false">IF(T491&gt;0,1,0)</f>
        <v>0</v>
      </c>
      <c r="BS491" s="196" t="n">
        <f aca="false">IF(U491&gt;0,1,0)</f>
        <v>0</v>
      </c>
      <c r="BT491" s="197" t="n">
        <f aca="false">IF(SUM(BN491:BS491)&lt;=1,0,164)</f>
        <v>0</v>
      </c>
      <c r="CA491" s="27"/>
      <c r="CB491" s="199" t="str">
        <f aca="false">IF(ROUND(EJ491,2)=0,"",ROUND((K491-EJ491),2))</f>
        <v/>
      </c>
      <c r="CC491" s="200" t="str">
        <f aca="false">IF(CB491=0,"OK.",IF(CB491="","","Popraw  ;)"))</f>
        <v/>
      </c>
      <c r="CD491" s="201" t="str">
        <f aca="false">IF(ROWS(AP491:AP492)&gt;2,"Pamiętaj o wpisaniu WYPEŁNIONE do kol. z Filtrem","")</f>
        <v/>
      </c>
      <c r="CE491" s="217"/>
      <c r="CF491" s="218"/>
      <c r="CG491" s="218"/>
      <c r="CH491" s="218"/>
      <c r="CI491" s="220"/>
      <c r="CJ491" s="27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05" t="b">
        <f aca="false">ISNUMBER(D491)</f>
        <v>0</v>
      </c>
      <c r="CV491" s="206" t="b">
        <f aca="false">ISBLANK(D491)</f>
        <v>1</v>
      </c>
      <c r="CW491" s="189" t="b">
        <f aca="false">IF(CU491=CV491,FALSE(),TRUE())</f>
        <v>1</v>
      </c>
      <c r="CX491" s="55" t="n">
        <f aca="false">IF(CW491=TRUE(),0,1)</f>
        <v>0</v>
      </c>
      <c r="CY491" s="17"/>
      <c r="CZ491" s="55" t="n">
        <f aca="false">CX491</f>
        <v>0</v>
      </c>
      <c r="DA491" s="208" t="n">
        <f aca="false">IF(CZ491=0,DA490,CZ491)</f>
        <v>1</v>
      </c>
      <c r="DB491" s="161" t="n">
        <f aca="false">IF(DA491=1,1,IF(DA491=10,10,IF(DA491=20,20,10)))</f>
        <v>1</v>
      </c>
      <c r="DC491" s="222"/>
      <c r="DD491" s="208" t="n">
        <f aca="false">IF(DB491=1,1,0)</f>
        <v>1</v>
      </c>
      <c r="DE491" s="209" t="n">
        <f aca="false">DD491*K491</f>
        <v>0</v>
      </c>
      <c r="DF491" s="209" t="n">
        <f aca="false">DD491*M491</f>
        <v>0</v>
      </c>
      <c r="DG491" s="210"/>
      <c r="DH491" s="43"/>
      <c r="DI491" s="211"/>
      <c r="DJ491" s="112"/>
      <c r="DK491" s="162" t="n">
        <f aca="false">IF(DB491=1,M491,0)</f>
        <v>0</v>
      </c>
      <c r="DL491" s="212" t="n">
        <f aca="false">IF(AND(CZ491=1,DD491=1),2,DD491)</f>
        <v>1</v>
      </c>
      <c r="DM491" s="55" t="n">
        <f aca="false">IF(AND(DL491=2,DL492=2),2,IF(AND(DL491=2,DL492=1),3,DL491))</f>
        <v>1</v>
      </c>
      <c r="DN491" s="55" t="n">
        <f aca="false">IF(DM491=2,2,IF(AND(DM491=3,DM493=1),4,DM491))</f>
        <v>1</v>
      </c>
      <c r="DO491" s="55" t="n">
        <f aca="false">IF(DN491=2,2,IF(AND(DN491=4,DN806=1),5,DN491))</f>
        <v>1</v>
      </c>
      <c r="DP491" s="55" t="n">
        <f aca="false">IF(DO491=2,2,IF(AND(DO491=5,DO808=1),6,DO491))</f>
        <v>1</v>
      </c>
      <c r="DQ491" s="55" t="n">
        <f aca="false">IF(DP491=2,2,IF(AND(DP491=6,DP809=1),7,DP491))</f>
        <v>1</v>
      </c>
      <c r="DR491" s="55" t="n">
        <f aca="false">IF(DQ491=2,2,IF(AND(DQ491=7,DQ810=1),8,DQ491))</f>
        <v>1</v>
      </c>
      <c r="DS491" s="55" t="n">
        <f aca="false">IF(DR491=2,2,IF(AND(DR491=8,DR811=1),9,DR491))</f>
        <v>1</v>
      </c>
      <c r="DT491" s="55" t="n">
        <f aca="false">IF(DS491=2,2,IF(AND(DS491=9,DS812=1),10,DS491))</f>
        <v>1</v>
      </c>
      <c r="DU491" s="55" t="n">
        <f aca="false">IF(DT491=2,2,IF(AND(DT491=10,DT813=1),11,DT491))</f>
        <v>1</v>
      </c>
      <c r="DV491" s="55" t="n">
        <f aca="false">IF(DU491=2,2,IF(AND(DU491=11,DU814=1),12,DU491))</f>
        <v>1</v>
      </c>
      <c r="DW491" s="55" t="n">
        <f aca="false">IF(DV491=2,2,IF(AND(DV491=12,DV815=1),13,DV491))</f>
        <v>1</v>
      </c>
      <c r="DX491" s="55" t="n">
        <f aca="false">IF(DW491=2,2,IF(AND(DW491=13,DW816=1),14,DW491))</f>
        <v>1</v>
      </c>
      <c r="DY491" s="55" t="n">
        <f aca="false">IF(DX491=2,2,IF(AND(DX491=14,DX817=1),15,DX491))</f>
        <v>1</v>
      </c>
      <c r="DZ491" s="55" t="n">
        <f aca="false">IF(DY491=2,2,IF(AND(DY491=15,DY818=1),16,DY491))</f>
        <v>1</v>
      </c>
      <c r="EA491" s="55" t="n">
        <f aca="false">IF(DZ491=2,2,IF(AND(DZ491=16,DZ819=1),17,DZ491))</f>
        <v>1</v>
      </c>
      <c r="EB491" s="55" t="n">
        <f aca="false">IF(EA491=2,2,IF(AND(EA491=17,EA820=1),18,EA491))</f>
        <v>1</v>
      </c>
      <c r="EC491" s="213" t="n">
        <f aca="false">IF(EB491=2,2,IF(AND(EB491=18,EB821=1),19,EB491))</f>
        <v>1</v>
      </c>
      <c r="ED491" s="214" t="n">
        <f aca="false">IF(EC491=2,DK491,IF(EC491=3,(DK491+DK492),IF(EC491=4,(DK491+DK492+DK493),IF(EC491=5,(DK491+DK492+DK493+DK806),IF(EC491=6,(DK491+DK492+DK493+DK806+DK808),IF(EC491=7,(DK491+DK492+DK493+DK806+DK808+DK809),0))))))</f>
        <v>0</v>
      </c>
      <c r="EE491" s="215" t="n">
        <f aca="false">IF(EC491=8,(DK491+DK492+DK493+DK806+DK808+DK809+DK810),IF(EC491=9,(DK491+DK492+DK493+DK806+DK808+DK809+DK810+DK811),IF(EC491=10,(DK491+DK492+DK493+DK806+DK808+DK809+DK810+DK811+DK812),IF(EC491=11,(DK491+DK492+DK493+DK806+DK808+DK809+DK810+DK811+DK812+DK813),IF(EC491=12,(DK491+DK492+DK493+DK806+DK808+DK809+DK810+DK811+DK812+DK813+DK814),IF(EC491=13,(DK491+DK492+DK493+DK806+DK808+DK809+DK810+DK811+DK812+DK813+DK814+#REF!),0))))))</f>
        <v>0</v>
      </c>
      <c r="EF491" s="215" t="n">
        <f aca="false">IF(EC491=14,SUM(DK491:DK814),IF(EC491=15,SUM(DK491:DK814),IF(EC491=16,SUM(DK491:DK814),IF(EC491=17,SUM(DK491:DK814),IF(EC491=18,SUM(DK491:DK814),IF(EC491=19,SUM(DK491:DK814),0))))))</f>
        <v>0</v>
      </c>
      <c r="EG491" s="216" t="n">
        <f aca="false">ED491+EE491+EF491</f>
        <v>0</v>
      </c>
      <c r="EH491" s="215"/>
      <c r="EI491" s="216"/>
      <c r="EJ491" s="113" t="n">
        <f aca="false">EG491+EI491</f>
        <v>0</v>
      </c>
      <c r="EK491" s="113"/>
      <c r="EL491" s="113"/>
      <c r="EM491" s="113"/>
      <c r="EN491" s="113"/>
    </row>
    <row r="492" s="16" customFormat="true" ht="27" hidden="false" customHeight="true" outlineLevel="0" collapsed="false">
      <c r="B492" s="164" t="str">
        <f aca="false">IF(M492&gt;0,"Wypełnione","")</f>
        <v/>
      </c>
      <c r="C492" s="165" t="str">
        <f aca="false">IF(AU492=1,SUM(AU$11:AU492),"")</f>
        <v/>
      </c>
      <c r="D492" s="166"/>
      <c r="E492" s="167"/>
      <c r="F492" s="168"/>
      <c r="G492" s="169"/>
      <c r="H492" s="170"/>
      <c r="I492" s="168"/>
      <c r="J492" s="169"/>
      <c r="K492" s="170"/>
      <c r="L492" s="171"/>
      <c r="M492" s="172"/>
      <c r="N492" s="173"/>
      <c r="O492" s="173"/>
      <c r="P492" s="174"/>
      <c r="Q492" s="175"/>
      <c r="R492" s="175"/>
      <c r="S492" s="175"/>
      <c r="T492" s="175"/>
      <c r="U492" s="176"/>
      <c r="V492" s="177"/>
      <c r="W492" s="178"/>
      <c r="X492" s="178"/>
      <c r="Y492" s="178"/>
      <c r="Z492" s="178"/>
      <c r="AA492" s="178"/>
      <c r="AB492" s="178"/>
      <c r="AC492" s="178"/>
      <c r="AD492" s="178"/>
      <c r="AE492" s="179"/>
      <c r="AF492" s="180"/>
      <c r="AG492" s="177"/>
      <c r="AH492" s="178"/>
      <c r="AI492" s="181"/>
      <c r="AJ492" s="182"/>
      <c r="AK492" s="169"/>
      <c r="AL492" s="183"/>
      <c r="AM492" s="184"/>
      <c r="AN492" s="184"/>
      <c r="AO492" s="183"/>
      <c r="AP492" s="185"/>
      <c r="AQ492" s="186" t="str">
        <f aca="false">IF(BG492+BJ492&gt;0,"Wpisz miarę.","")</f>
        <v/>
      </c>
      <c r="AR492" s="187" t="n">
        <v>94</v>
      </c>
      <c r="AU492" s="188" t="n">
        <f aca="false">AW492</f>
        <v>0</v>
      </c>
      <c r="AV492" s="189" t="b">
        <f aca="false">ISNONTEXT(D492)</f>
        <v>1</v>
      </c>
      <c r="AW492" s="55" t="n">
        <f aca="false">IF(AV492=TRUE(),0,1)</f>
        <v>0</v>
      </c>
      <c r="AX492" s="190" t="n">
        <f aca="false">IF(D492=0,1,COUNTIF(D$12:D$401,D492))</f>
        <v>1</v>
      </c>
      <c r="AY492" s="191" t="n">
        <f aca="false">IF(AX492&gt;1,1,0)</f>
        <v>0</v>
      </c>
      <c r="BD492" s="193"/>
      <c r="BE492" s="193"/>
      <c r="BG492" s="194" t="n">
        <f aca="false">IF(AND(BH492&gt;0,BI492=0),1,0)</f>
        <v>0</v>
      </c>
      <c r="BH492" s="195" t="n">
        <f aca="false">AE492</f>
        <v>0</v>
      </c>
      <c r="BI492" s="187" t="n">
        <f aca="false">AF492</f>
        <v>0</v>
      </c>
      <c r="BJ492" s="194" t="n">
        <f aca="false">IF(AND(BK492&gt;0,BL492=0),1,0)</f>
        <v>0</v>
      </c>
      <c r="BK492" s="195" t="n">
        <f aca="false">AJ492</f>
        <v>0</v>
      </c>
      <c r="BL492" s="187" t="n">
        <f aca="false">AK492</f>
        <v>0</v>
      </c>
      <c r="BN492" s="196" t="n">
        <f aca="false">IF(P492&gt;0,1,0)</f>
        <v>0</v>
      </c>
      <c r="BO492" s="196" t="n">
        <f aca="false">IF(Q492&gt;0,1,0)</f>
        <v>0</v>
      </c>
      <c r="BP492" s="196" t="n">
        <f aca="false">IF(R492&gt;0,1,0)</f>
        <v>0</v>
      </c>
      <c r="BQ492" s="196" t="n">
        <f aca="false">IF(S492&gt;0,1,0)</f>
        <v>0</v>
      </c>
      <c r="BR492" s="196" t="n">
        <f aca="false">IF(T492&gt;0,1,0)</f>
        <v>0</v>
      </c>
      <c r="BS492" s="196" t="n">
        <f aca="false">IF(U492&gt;0,1,0)</f>
        <v>0</v>
      </c>
      <c r="BT492" s="197" t="n">
        <f aca="false">IF(SUM(BN492:BS492)&lt;=1,0,164)</f>
        <v>0</v>
      </c>
      <c r="CA492" s="27"/>
      <c r="CB492" s="199" t="str">
        <f aca="false">IF(ROUND(EJ492,2)=0,"",ROUND((K492-EJ492),2))</f>
        <v/>
      </c>
      <c r="CC492" s="200" t="str">
        <f aca="false">IF(CB492=0,"OK.",IF(CB492="","","Popraw  ;)"))</f>
        <v/>
      </c>
      <c r="CD492" s="201" t="str">
        <f aca="false">IF(ROWS(AP492:AP493)&gt;2,"Pamiętaj o wpisaniu WYPEŁNIONE do kol. z Filtrem","")</f>
        <v/>
      </c>
      <c r="CE492" s="217"/>
      <c r="CF492" s="218"/>
      <c r="CG492" s="218"/>
      <c r="CH492" s="218"/>
      <c r="CI492" s="220"/>
      <c r="CJ492" s="27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05" t="b">
        <f aca="false">ISNUMBER(D492)</f>
        <v>0</v>
      </c>
      <c r="CV492" s="206" t="b">
        <f aca="false">ISBLANK(D492)</f>
        <v>1</v>
      </c>
      <c r="CW492" s="189" t="b">
        <f aca="false">IF(CU492=CV492,FALSE(),TRUE())</f>
        <v>1</v>
      </c>
      <c r="CX492" s="55" t="n">
        <f aca="false">IF(CW492=TRUE(),0,1)</f>
        <v>0</v>
      </c>
      <c r="CY492" s="17"/>
      <c r="CZ492" s="55" t="n">
        <f aca="false">CX492</f>
        <v>0</v>
      </c>
      <c r="DA492" s="208" t="n">
        <f aca="false">IF(CZ492=0,DA491,CZ492)</f>
        <v>1</v>
      </c>
      <c r="DB492" s="161" t="n">
        <f aca="false">IF(DA492=1,1,IF(DA492=10,10,IF(DA492=20,20,10)))</f>
        <v>1</v>
      </c>
      <c r="DC492" s="222"/>
      <c r="DD492" s="208" t="n">
        <f aca="false">IF(DB492=1,1,0)</f>
        <v>1</v>
      </c>
      <c r="DE492" s="209" t="n">
        <f aca="false">DD492*K492</f>
        <v>0</v>
      </c>
      <c r="DF492" s="209" t="n">
        <f aca="false">DD492*M492</f>
        <v>0</v>
      </c>
      <c r="DG492" s="210"/>
      <c r="DH492" s="43"/>
      <c r="DI492" s="211"/>
      <c r="DJ492" s="112"/>
      <c r="DK492" s="162" t="n">
        <f aca="false">IF(DB492=1,M492,0)</f>
        <v>0</v>
      </c>
      <c r="DL492" s="212" t="n">
        <f aca="false">IF(AND(CZ492=1,DD492=1),2,DD492)</f>
        <v>1</v>
      </c>
      <c r="DM492" s="55" t="n">
        <f aca="false">IF(AND(DL492=2,DL493=2),2,IF(AND(DL492=2,DL493=1),3,DL492))</f>
        <v>1</v>
      </c>
      <c r="DN492" s="55" t="n">
        <f aca="false">IF(DM492=2,2,IF(AND(DM492=3,DM494=1),4,DM492))</f>
        <v>1</v>
      </c>
      <c r="DO492" s="55" t="n">
        <f aca="false">IF(DN492=2,2,IF(AND(DN492=4,DN807=1),5,DN492))</f>
        <v>1</v>
      </c>
      <c r="DP492" s="55" t="n">
        <f aca="false">IF(DO492=2,2,IF(AND(DO492=5,DO809=1),6,DO492))</f>
        <v>1</v>
      </c>
      <c r="DQ492" s="55" t="n">
        <f aca="false">IF(DP492=2,2,IF(AND(DP492=6,DP810=1),7,DP492))</f>
        <v>1</v>
      </c>
      <c r="DR492" s="55" t="n">
        <f aca="false">IF(DQ492=2,2,IF(AND(DQ492=7,DQ811=1),8,DQ492))</f>
        <v>1</v>
      </c>
      <c r="DS492" s="55" t="n">
        <f aca="false">IF(DR492=2,2,IF(AND(DR492=8,DR812=1),9,DR492))</f>
        <v>1</v>
      </c>
      <c r="DT492" s="55" t="n">
        <f aca="false">IF(DS492=2,2,IF(AND(DS492=9,DS813=1),10,DS492))</f>
        <v>1</v>
      </c>
      <c r="DU492" s="55" t="n">
        <f aca="false">IF(DT492=2,2,IF(AND(DT492=10,DT814=1),11,DT492))</f>
        <v>1</v>
      </c>
      <c r="DV492" s="55" t="n">
        <f aca="false">IF(DU492=2,2,IF(AND(DU492=11,DU815=1),12,DU492))</f>
        <v>1</v>
      </c>
      <c r="DW492" s="55" t="n">
        <f aca="false">IF(DV492=2,2,IF(AND(DV492=12,DV816=1),13,DV492))</f>
        <v>1</v>
      </c>
      <c r="DX492" s="55" t="n">
        <f aca="false">IF(DW492=2,2,IF(AND(DW492=13,DW817=1),14,DW492))</f>
        <v>1</v>
      </c>
      <c r="DY492" s="55" t="n">
        <f aca="false">IF(DX492=2,2,IF(AND(DX492=14,DX818=1),15,DX492))</f>
        <v>1</v>
      </c>
      <c r="DZ492" s="55" t="n">
        <f aca="false">IF(DY492=2,2,IF(AND(DY492=15,DY819=1),16,DY492))</f>
        <v>1</v>
      </c>
      <c r="EA492" s="55" t="n">
        <f aca="false">IF(DZ492=2,2,IF(AND(DZ492=16,DZ820=1),17,DZ492))</f>
        <v>1</v>
      </c>
      <c r="EB492" s="55" t="n">
        <f aca="false">IF(EA492=2,2,IF(AND(EA492=17,EA821=1),18,EA492))</f>
        <v>1</v>
      </c>
      <c r="EC492" s="213" t="n">
        <f aca="false">IF(EB492=2,2,IF(AND(EB492=18,EB822=1),19,EB492))</f>
        <v>1</v>
      </c>
      <c r="ED492" s="214" t="n">
        <f aca="false">IF(EC492=2,DK492,IF(EC492=3,(DK492+DK493),IF(EC492=4,(DK492+DK493+DK494),IF(EC492=5,(DK492+DK493+DK494+DK807),IF(EC492=6,(DK492+DK493+DK494+DK807+DK809),IF(EC492=7,(DK492+DK493+DK494+DK807+DK809+DK810),0))))))</f>
        <v>0</v>
      </c>
      <c r="EE492" s="215" t="n">
        <f aca="false">IF(EC492=8,(DK492+DK493+DK494+DK807+DK809+DK810+DK811),IF(EC492=9,(DK492+DK493+DK494+DK807+DK809+DK810+DK811+DK812),IF(EC492=10,(DK492+DK493+DK494+DK807+DK809+DK810+DK811+DK812+DK813),IF(EC492=11,(DK492+DK493+DK494+DK807+DK809+DK810+DK811+DK812+DK813+DK814),IF(EC492=12,(DK492+DK493+DK494+DK807+DK809+DK810+DK811+DK812+DK813+DK814+DK815),IF(EC492=13,(DK492+DK493+DK494+DK807+DK809+DK810+DK811+DK812+DK813+DK814+DK815+#REF!),0))))))</f>
        <v>0</v>
      </c>
      <c r="EF492" s="215" t="n">
        <f aca="false">IF(EC492=14,SUM(DK492:DK815),IF(EC492=15,SUM(DK492:DK815),IF(EC492=16,SUM(DK492:DK815),IF(EC492=17,SUM(DK492:DK815),IF(EC492=18,SUM(DK492:DK815),IF(EC492=19,SUM(DK492:DK815),0))))))</f>
        <v>0</v>
      </c>
      <c r="EG492" s="216" t="n">
        <f aca="false">ED492+EE492+EF492</f>
        <v>0</v>
      </c>
      <c r="EH492" s="215"/>
      <c r="EI492" s="216"/>
      <c r="EJ492" s="113" t="n">
        <f aca="false">EG492+EI492</f>
        <v>0</v>
      </c>
      <c r="EK492" s="113"/>
      <c r="EL492" s="113"/>
      <c r="EM492" s="113"/>
      <c r="EN492" s="113"/>
    </row>
    <row r="493" s="16" customFormat="true" ht="27" hidden="false" customHeight="true" outlineLevel="0" collapsed="false">
      <c r="B493" s="164" t="str">
        <f aca="false">IF(M493&gt;0,"Wypełnione","")</f>
        <v/>
      </c>
      <c r="C493" s="165" t="str">
        <f aca="false">IF(AU493=1,SUM(AU$11:AU493),"")</f>
        <v/>
      </c>
      <c r="D493" s="166"/>
      <c r="E493" s="167"/>
      <c r="F493" s="168"/>
      <c r="G493" s="169"/>
      <c r="H493" s="170"/>
      <c r="I493" s="168"/>
      <c r="J493" s="169"/>
      <c r="K493" s="170"/>
      <c r="L493" s="171"/>
      <c r="M493" s="172"/>
      <c r="N493" s="173"/>
      <c r="O493" s="173"/>
      <c r="P493" s="174"/>
      <c r="Q493" s="175"/>
      <c r="R493" s="175"/>
      <c r="S493" s="175"/>
      <c r="T493" s="175"/>
      <c r="U493" s="176"/>
      <c r="V493" s="177"/>
      <c r="W493" s="178"/>
      <c r="X493" s="178"/>
      <c r="Y493" s="178"/>
      <c r="Z493" s="178"/>
      <c r="AA493" s="178"/>
      <c r="AB493" s="178"/>
      <c r="AC493" s="178"/>
      <c r="AD493" s="178"/>
      <c r="AE493" s="179"/>
      <c r="AF493" s="180"/>
      <c r="AG493" s="177"/>
      <c r="AH493" s="178"/>
      <c r="AI493" s="181"/>
      <c r="AJ493" s="182"/>
      <c r="AK493" s="169"/>
      <c r="AL493" s="183"/>
      <c r="AM493" s="184"/>
      <c r="AN493" s="184"/>
      <c r="AO493" s="183"/>
      <c r="AP493" s="185"/>
      <c r="AQ493" s="186" t="str">
        <f aca="false">IF(BG493+BJ493&gt;0,"Wpisz miarę.","")</f>
        <v/>
      </c>
      <c r="AR493" s="187" t="n">
        <v>95</v>
      </c>
      <c r="AU493" s="188" t="n">
        <f aca="false">AW493</f>
        <v>0</v>
      </c>
      <c r="AV493" s="189" t="b">
        <f aca="false">ISNONTEXT(D493)</f>
        <v>1</v>
      </c>
      <c r="AW493" s="55" t="n">
        <f aca="false">IF(AV493=TRUE(),0,1)</f>
        <v>0</v>
      </c>
      <c r="AX493" s="190" t="n">
        <f aca="false">IF(D493=0,1,COUNTIF(D$12:D$401,D493))</f>
        <v>1</v>
      </c>
      <c r="AY493" s="191" t="n">
        <f aca="false">IF(AX493&gt;1,1,0)</f>
        <v>0</v>
      </c>
      <c r="BD493" s="193"/>
      <c r="BE493" s="193"/>
      <c r="BG493" s="194" t="n">
        <f aca="false">IF(AND(BH493&gt;0,BI493=0),1,0)</f>
        <v>0</v>
      </c>
      <c r="BH493" s="195" t="n">
        <f aca="false">AE493</f>
        <v>0</v>
      </c>
      <c r="BI493" s="187" t="n">
        <f aca="false">AF493</f>
        <v>0</v>
      </c>
      <c r="BJ493" s="194" t="n">
        <f aca="false">IF(AND(BK493&gt;0,BL493=0),1,0)</f>
        <v>0</v>
      </c>
      <c r="BK493" s="195" t="n">
        <f aca="false">AJ493</f>
        <v>0</v>
      </c>
      <c r="BL493" s="187" t="n">
        <f aca="false">AK493</f>
        <v>0</v>
      </c>
      <c r="BN493" s="196" t="n">
        <f aca="false">IF(P493&gt;0,1,0)</f>
        <v>0</v>
      </c>
      <c r="BO493" s="196" t="n">
        <f aca="false">IF(Q493&gt;0,1,0)</f>
        <v>0</v>
      </c>
      <c r="BP493" s="196" t="n">
        <f aca="false">IF(R493&gt;0,1,0)</f>
        <v>0</v>
      </c>
      <c r="BQ493" s="196" t="n">
        <f aca="false">IF(S493&gt;0,1,0)</f>
        <v>0</v>
      </c>
      <c r="BR493" s="196" t="n">
        <f aca="false">IF(T493&gt;0,1,0)</f>
        <v>0</v>
      </c>
      <c r="BS493" s="196" t="n">
        <f aca="false">IF(U493&gt;0,1,0)</f>
        <v>0</v>
      </c>
      <c r="BT493" s="197" t="n">
        <f aca="false">IF(SUM(BN493:BS493)&lt;=1,0,164)</f>
        <v>0</v>
      </c>
      <c r="CA493" s="27"/>
      <c r="CB493" s="199" t="str">
        <f aca="false">IF(ROUND(EJ493,2)=0,"",ROUND((K493-EJ493),2))</f>
        <v/>
      </c>
      <c r="CC493" s="200" t="str">
        <f aca="false">IF(CB493=0,"OK.",IF(CB493="","","Popraw  ;)"))</f>
        <v/>
      </c>
      <c r="CD493" s="201" t="str">
        <f aca="false">IF(ROWS(AP493:AP494)&gt;2,"Pamiętaj o wpisaniu WYPEŁNIONE do kol. z Filtrem","")</f>
        <v/>
      </c>
      <c r="CE493" s="217"/>
      <c r="CF493" s="218"/>
      <c r="CG493" s="218"/>
      <c r="CH493" s="218"/>
      <c r="CI493" s="220"/>
      <c r="CJ493" s="27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05" t="b">
        <f aca="false">ISNUMBER(D493)</f>
        <v>0</v>
      </c>
      <c r="CV493" s="206" t="b">
        <f aca="false">ISBLANK(D493)</f>
        <v>1</v>
      </c>
      <c r="CW493" s="189" t="b">
        <f aca="false">IF(CU493=CV493,FALSE(),TRUE())</f>
        <v>1</v>
      </c>
      <c r="CX493" s="55" t="n">
        <f aca="false">IF(CW493=TRUE(),0,1)</f>
        <v>0</v>
      </c>
      <c r="CY493" s="17"/>
      <c r="CZ493" s="55" t="n">
        <f aca="false">CX493</f>
        <v>0</v>
      </c>
      <c r="DA493" s="208" t="n">
        <f aca="false">IF(CZ493=0,DA492,CZ493)</f>
        <v>1</v>
      </c>
      <c r="DB493" s="161" t="n">
        <f aca="false">IF(DA493=1,1,IF(DA493=10,10,IF(DA493=20,20,10)))</f>
        <v>1</v>
      </c>
      <c r="DC493" s="222"/>
      <c r="DD493" s="208" t="n">
        <f aca="false">IF(DB493=1,1,0)</f>
        <v>1</v>
      </c>
      <c r="DE493" s="209" t="n">
        <f aca="false">DD493*K493</f>
        <v>0</v>
      </c>
      <c r="DF493" s="209" t="n">
        <f aca="false">DD493*M493</f>
        <v>0</v>
      </c>
      <c r="DG493" s="210"/>
      <c r="DH493" s="43"/>
      <c r="DI493" s="211"/>
      <c r="DJ493" s="112"/>
      <c r="DK493" s="162" t="n">
        <f aca="false">IF(DB493=1,M493,0)</f>
        <v>0</v>
      </c>
      <c r="DL493" s="212" t="n">
        <f aca="false">IF(AND(CZ493=1,DD493=1),2,DD493)</f>
        <v>1</v>
      </c>
      <c r="DM493" s="55" t="n">
        <f aca="false">IF(AND(DL493=2,DL494=2),2,IF(AND(DL493=2,DL494=1),3,DL493))</f>
        <v>1</v>
      </c>
      <c r="DN493" s="55" t="n">
        <f aca="false">IF(DM493=2,2,IF(AND(DM493=3,DM495=1),4,DM493))</f>
        <v>1</v>
      </c>
      <c r="DO493" s="55" t="n">
        <f aca="false">IF(DN493=2,2,IF(AND(DN493=4,DN808=1),5,DN493))</f>
        <v>1</v>
      </c>
      <c r="DP493" s="55" t="n">
        <f aca="false">IF(DO493=2,2,IF(AND(DO493=5,DO810=1),6,DO493))</f>
        <v>1</v>
      </c>
      <c r="DQ493" s="55" t="n">
        <f aca="false">IF(DP493=2,2,IF(AND(DP493=6,DP811=1),7,DP493))</f>
        <v>1</v>
      </c>
      <c r="DR493" s="55" t="n">
        <f aca="false">IF(DQ493=2,2,IF(AND(DQ493=7,DQ812=1),8,DQ493))</f>
        <v>1</v>
      </c>
      <c r="DS493" s="55" t="n">
        <f aca="false">IF(DR493=2,2,IF(AND(DR493=8,DR813=1),9,DR493))</f>
        <v>1</v>
      </c>
      <c r="DT493" s="55" t="n">
        <f aca="false">IF(DS493=2,2,IF(AND(DS493=9,DS814=1),10,DS493))</f>
        <v>1</v>
      </c>
      <c r="DU493" s="55" t="n">
        <f aca="false">IF(DT493=2,2,IF(AND(DT493=10,DT815=1),11,DT493))</f>
        <v>1</v>
      </c>
      <c r="DV493" s="55" t="n">
        <f aca="false">IF(DU493=2,2,IF(AND(DU493=11,DU816=1),12,DU493))</f>
        <v>1</v>
      </c>
      <c r="DW493" s="55" t="n">
        <f aca="false">IF(DV493=2,2,IF(AND(DV493=12,DV817=1),13,DV493))</f>
        <v>1</v>
      </c>
      <c r="DX493" s="55" t="n">
        <f aca="false">IF(DW493=2,2,IF(AND(DW493=13,DW818=1),14,DW493))</f>
        <v>1</v>
      </c>
      <c r="DY493" s="55" t="n">
        <f aca="false">IF(DX493=2,2,IF(AND(DX493=14,DX819=1),15,DX493))</f>
        <v>1</v>
      </c>
      <c r="DZ493" s="55" t="n">
        <f aca="false">IF(DY493=2,2,IF(AND(DY493=15,DY820=1),16,DY493))</f>
        <v>1</v>
      </c>
      <c r="EA493" s="55" t="n">
        <f aca="false">IF(DZ493=2,2,IF(AND(DZ493=16,DZ821=1),17,DZ493))</f>
        <v>1</v>
      </c>
      <c r="EB493" s="55" t="n">
        <f aca="false">IF(EA493=2,2,IF(AND(EA493=17,EA822=1),18,EA493))</f>
        <v>1</v>
      </c>
      <c r="EC493" s="213" t="n">
        <f aca="false">IF(EB493=2,2,IF(AND(EB493=18,EB823=1),19,EB493))</f>
        <v>1</v>
      </c>
      <c r="ED493" s="214" t="n">
        <f aca="false">IF(EC493=2,DK493,IF(EC493=3,(DK493+DK494),IF(EC493=4,(DK493+DK494+DK495),IF(EC493=5,(DK493+DK494+DK495+DK808),IF(EC493=6,(DK493+DK494+DK495+DK808+DK810),IF(EC493=7,(DK493+DK494+DK495+DK808+DK810+DK811),0))))))</f>
        <v>0</v>
      </c>
      <c r="EE493" s="215" t="n">
        <f aca="false">IF(EC493=8,(DK493+DK494+DK495+DK808+DK810+DK811+DK812),IF(EC493=9,(DK493+DK494+DK495+DK808+DK810+DK811+DK812+DK813),IF(EC493=10,(DK493+DK494+DK495+DK808+DK810+DK811+DK812+DK813+DK814),IF(EC493=11,(DK493+DK494+DK495+DK808+DK810+DK811+DK812+DK813+DK814+DK815),IF(EC493=12,(DK493+DK494+DK495+DK808+DK810+DK811+DK812+DK813+DK814+DK815+DK816),IF(EC493=13,(DK493+DK494+DK495+DK808+DK810+DK811+DK812+DK813+DK814+DK815+DK816+#REF!),0))))))</f>
        <v>0</v>
      </c>
      <c r="EF493" s="215" t="n">
        <f aca="false">IF(EC493=14,SUM(DK493:DK816),IF(EC493=15,SUM(DK493:DK816),IF(EC493=16,SUM(DK493:DK816),IF(EC493=17,SUM(DK493:DK816),IF(EC493=18,SUM(DK493:DK816),IF(EC493=19,SUM(DK493:DK816),0))))))</f>
        <v>0</v>
      </c>
      <c r="EG493" s="216" t="n">
        <f aca="false">ED493+EE493+EF493</f>
        <v>0</v>
      </c>
      <c r="EH493" s="215"/>
      <c r="EI493" s="216"/>
      <c r="EJ493" s="113" t="n">
        <f aca="false">EG493+EI493</f>
        <v>0</v>
      </c>
      <c r="EK493" s="113"/>
      <c r="EL493" s="113"/>
      <c r="EM493" s="113"/>
      <c r="EN493" s="113"/>
    </row>
    <row r="494" s="16" customFormat="true" ht="27" hidden="false" customHeight="true" outlineLevel="0" collapsed="false">
      <c r="B494" s="164" t="str">
        <f aca="false">IF(M494&gt;0,"Wypełnione","")</f>
        <v/>
      </c>
      <c r="C494" s="165" t="str">
        <f aca="false">IF(AU494=1,SUM(AU$11:AU494),"")</f>
        <v/>
      </c>
      <c r="D494" s="166"/>
      <c r="E494" s="167"/>
      <c r="F494" s="168"/>
      <c r="G494" s="169"/>
      <c r="H494" s="170"/>
      <c r="I494" s="168"/>
      <c r="J494" s="169"/>
      <c r="K494" s="170"/>
      <c r="L494" s="171"/>
      <c r="M494" s="172"/>
      <c r="N494" s="173"/>
      <c r="O494" s="173"/>
      <c r="P494" s="174"/>
      <c r="Q494" s="175"/>
      <c r="R494" s="175"/>
      <c r="S494" s="175"/>
      <c r="T494" s="175"/>
      <c r="U494" s="176"/>
      <c r="V494" s="177"/>
      <c r="W494" s="178"/>
      <c r="X494" s="178"/>
      <c r="Y494" s="178"/>
      <c r="Z494" s="178"/>
      <c r="AA494" s="178"/>
      <c r="AB494" s="178"/>
      <c r="AC494" s="178"/>
      <c r="AD494" s="178"/>
      <c r="AE494" s="179"/>
      <c r="AF494" s="180"/>
      <c r="AG494" s="177"/>
      <c r="AH494" s="178"/>
      <c r="AI494" s="181"/>
      <c r="AJ494" s="182"/>
      <c r="AK494" s="169"/>
      <c r="AL494" s="183"/>
      <c r="AM494" s="184"/>
      <c r="AN494" s="184"/>
      <c r="AO494" s="183"/>
      <c r="AP494" s="185"/>
      <c r="AQ494" s="186" t="str">
        <f aca="false">IF(BG494+BJ494&gt;0,"Wpisz miarę.","")</f>
        <v/>
      </c>
      <c r="AR494" s="187" t="n">
        <v>96</v>
      </c>
      <c r="AU494" s="188" t="n">
        <f aca="false">AW494</f>
        <v>0</v>
      </c>
      <c r="AV494" s="189" t="b">
        <f aca="false">ISNONTEXT(D494)</f>
        <v>1</v>
      </c>
      <c r="AW494" s="55" t="n">
        <f aca="false">IF(AV494=TRUE(),0,1)</f>
        <v>0</v>
      </c>
      <c r="AX494" s="190" t="n">
        <f aca="false">IF(D494=0,1,COUNTIF(D$12:D$401,D494))</f>
        <v>1</v>
      </c>
      <c r="AY494" s="191" t="n">
        <f aca="false">IF(AX494&gt;1,1,0)</f>
        <v>0</v>
      </c>
      <c r="BD494" s="193"/>
      <c r="BE494" s="193"/>
      <c r="BG494" s="194" t="n">
        <f aca="false">IF(AND(BH494&gt;0,BI494=0),1,0)</f>
        <v>0</v>
      </c>
      <c r="BH494" s="195" t="n">
        <f aca="false">AE494</f>
        <v>0</v>
      </c>
      <c r="BI494" s="187" t="n">
        <f aca="false">AF494</f>
        <v>0</v>
      </c>
      <c r="BJ494" s="194" t="n">
        <f aca="false">IF(AND(BK494&gt;0,BL494=0),1,0)</f>
        <v>0</v>
      </c>
      <c r="BK494" s="195" t="n">
        <f aca="false">AJ494</f>
        <v>0</v>
      </c>
      <c r="BL494" s="187" t="n">
        <f aca="false">AK494</f>
        <v>0</v>
      </c>
      <c r="BN494" s="196" t="n">
        <f aca="false">IF(P494&gt;0,1,0)</f>
        <v>0</v>
      </c>
      <c r="BO494" s="196" t="n">
        <f aca="false">IF(Q494&gt;0,1,0)</f>
        <v>0</v>
      </c>
      <c r="BP494" s="196" t="n">
        <f aca="false">IF(R494&gt;0,1,0)</f>
        <v>0</v>
      </c>
      <c r="BQ494" s="196" t="n">
        <f aca="false">IF(S494&gt;0,1,0)</f>
        <v>0</v>
      </c>
      <c r="BR494" s="196" t="n">
        <f aca="false">IF(T494&gt;0,1,0)</f>
        <v>0</v>
      </c>
      <c r="BS494" s="196" t="n">
        <f aca="false">IF(U494&gt;0,1,0)</f>
        <v>0</v>
      </c>
      <c r="BT494" s="197" t="n">
        <f aca="false">IF(SUM(BN494:BS494)&lt;=1,0,164)</f>
        <v>0</v>
      </c>
      <c r="CA494" s="27"/>
      <c r="CB494" s="199" t="str">
        <f aca="false">IF(ROUND(EJ494,2)=0,"",ROUND((K494-EJ494),2))</f>
        <v/>
      </c>
      <c r="CC494" s="200" t="str">
        <f aca="false">IF(CB494=0,"OK.",IF(CB494="","","Popraw  ;)"))</f>
        <v/>
      </c>
      <c r="CD494" s="201" t="str">
        <f aca="false">IF(ROWS(AP494:AP495)&gt;2,"Pamiętaj o wpisaniu WYPEŁNIONE do kol. z Filtrem","")</f>
        <v/>
      </c>
      <c r="CE494" s="217"/>
      <c r="CF494" s="218"/>
      <c r="CG494" s="218"/>
      <c r="CH494" s="218"/>
      <c r="CI494" s="220"/>
      <c r="CJ494" s="27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05" t="b">
        <f aca="false">ISNUMBER(D494)</f>
        <v>0</v>
      </c>
      <c r="CV494" s="206" t="b">
        <f aca="false">ISBLANK(D494)</f>
        <v>1</v>
      </c>
      <c r="CW494" s="189" t="b">
        <f aca="false">IF(CU494=CV494,FALSE(),TRUE())</f>
        <v>1</v>
      </c>
      <c r="CX494" s="55" t="n">
        <f aca="false">IF(CW494=TRUE(),0,1)</f>
        <v>0</v>
      </c>
      <c r="CY494" s="17"/>
      <c r="CZ494" s="55" t="n">
        <f aca="false">CX494</f>
        <v>0</v>
      </c>
      <c r="DA494" s="208" t="n">
        <f aca="false">IF(CZ494=0,DA493,CZ494)</f>
        <v>1</v>
      </c>
      <c r="DB494" s="161" t="n">
        <f aca="false">IF(DA494=1,1,IF(DA494=10,10,IF(DA494=20,20,10)))</f>
        <v>1</v>
      </c>
      <c r="DC494" s="222"/>
      <c r="DD494" s="208" t="n">
        <f aca="false">IF(DB494=1,1,0)</f>
        <v>1</v>
      </c>
      <c r="DE494" s="209" t="n">
        <f aca="false">DD494*K494</f>
        <v>0</v>
      </c>
      <c r="DF494" s="209" t="n">
        <f aca="false">DD494*M494</f>
        <v>0</v>
      </c>
      <c r="DG494" s="210"/>
      <c r="DH494" s="43"/>
      <c r="DI494" s="211"/>
      <c r="DJ494" s="112"/>
      <c r="DK494" s="162" t="n">
        <f aca="false">IF(DB494=1,M494,0)</f>
        <v>0</v>
      </c>
      <c r="DL494" s="212" t="n">
        <f aca="false">IF(AND(CZ494=1,DD494=1),2,DD494)</f>
        <v>1</v>
      </c>
      <c r="DM494" s="55" t="n">
        <f aca="false">IF(AND(DL494=2,DL495=2),2,IF(AND(DL494=2,DL495=1),3,DL494))</f>
        <v>1</v>
      </c>
      <c r="DN494" s="55" t="n">
        <f aca="false">IF(DM494=2,2,IF(AND(DM494=3,DM496=1),4,DM494))</f>
        <v>1</v>
      </c>
      <c r="DO494" s="55" t="n">
        <f aca="false">IF(DN494=2,2,IF(AND(DN494=4,DN809=1),5,DN494))</f>
        <v>1</v>
      </c>
      <c r="DP494" s="55" t="n">
        <f aca="false">IF(DO494=2,2,IF(AND(DO494=5,DO811=1),6,DO494))</f>
        <v>1</v>
      </c>
      <c r="DQ494" s="55" t="n">
        <f aca="false">IF(DP494=2,2,IF(AND(DP494=6,DP812=1),7,DP494))</f>
        <v>1</v>
      </c>
      <c r="DR494" s="55" t="n">
        <f aca="false">IF(DQ494=2,2,IF(AND(DQ494=7,DQ813=1),8,DQ494))</f>
        <v>1</v>
      </c>
      <c r="DS494" s="55" t="n">
        <f aca="false">IF(DR494=2,2,IF(AND(DR494=8,DR814=1),9,DR494))</f>
        <v>1</v>
      </c>
      <c r="DT494" s="55" t="n">
        <f aca="false">IF(DS494=2,2,IF(AND(DS494=9,DS815=1),10,DS494))</f>
        <v>1</v>
      </c>
      <c r="DU494" s="55" t="n">
        <f aca="false">IF(DT494=2,2,IF(AND(DT494=10,DT816=1),11,DT494))</f>
        <v>1</v>
      </c>
      <c r="DV494" s="55" t="n">
        <f aca="false">IF(DU494=2,2,IF(AND(DU494=11,DU817=1),12,DU494))</f>
        <v>1</v>
      </c>
      <c r="DW494" s="55" t="n">
        <f aca="false">IF(DV494=2,2,IF(AND(DV494=12,DV818=1),13,DV494))</f>
        <v>1</v>
      </c>
      <c r="DX494" s="55" t="n">
        <f aca="false">IF(DW494=2,2,IF(AND(DW494=13,DW819=1),14,DW494))</f>
        <v>1</v>
      </c>
      <c r="DY494" s="55" t="n">
        <f aca="false">IF(DX494=2,2,IF(AND(DX494=14,DX820=1),15,DX494))</f>
        <v>1</v>
      </c>
      <c r="DZ494" s="55" t="n">
        <f aca="false">IF(DY494=2,2,IF(AND(DY494=15,DY821=1),16,DY494))</f>
        <v>1</v>
      </c>
      <c r="EA494" s="55" t="n">
        <f aca="false">IF(DZ494=2,2,IF(AND(DZ494=16,DZ822=1),17,DZ494))</f>
        <v>1</v>
      </c>
      <c r="EB494" s="55" t="n">
        <f aca="false">IF(EA494=2,2,IF(AND(EA494=17,EA823=1),18,EA494))</f>
        <v>1</v>
      </c>
      <c r="EC494" s="213" t="n">
        <f aca="false">IF(EB494=2,2,IF(AND(EB494=18,EB824=1),19,EB494))</f>
        <v>1</v>
      </c>
      <c r="ED494" s="214" t="n">
        <f aca="false">IF(EC494=2,DK494,IF(EC494=3,(DK494+DK495),IF(EC494=4,(DK494+DK495+DK496),IF(EC494=5,(DK494+DK495+DK496+DK809),IF(EC494=6,(DK494+DK495+DK496+DK809+DK811),IF(EC494=7,(DK494+DK495+DK496+DK809+DK811+DK812),0))))))</f>
        <v>0</v>
      </c>
      <c r="EE494" s="215" t="n">
        <f aca="false">IF(EC494=8,(DK494+DK495+DK496+DK809+DK811+DK812+DK813),IF(EC494=9,(DK494+DK495+DK496+DK809+DK811+DK812+DK813+DK814),IF(EC494=10,(DK494+DK495+DK496+DK809+DK811+DK812+DK813+DK814+DK815),IF(EC494=11,(DK494+DK495+DK496+DK809+DK811+DK812+DK813+DK814+DK815+DK816),IF(EC494=12,(DK494+DK495+DK496+DK809+DK811+DK812+DK813+DK814+DK815+DK816+DK817),IF(EC494=13,(DK494+DK495+DK496+DK809+DK811+DK812+DK813+DK814+DK815+DK816+DK817+#REF!),0))))))</f>
        <v>0</v>
      </c>
      <c r="EF494" s="215" t="n">
        <f aca="false">IF(EC494=14,SUM(DK494:DK817),IF(EC494=15,SUM(DK494:DK817),IF(EC494=16,SUM(DK494:DK817),IF(EC494=17,SUM(DK494:DK817),IF(EC494=18,SUM(DK494:DK817),IF(EC494=19,SUM(DK494:DK817),0))))))</f>
        <v>0</v>
      </c>
      <c r="EG494" s="216" t="n">
        <f aca="false">ED494+EE494+EF494</f>
        <v>0</v>
      </c>
      <c r="EH494" s="215"/>
      <c r="EI494" s="216"/>
      <c r="EJ494" s="113" t="n">
        <f aca="false">EG494+EI494</f>
        <v>0</v>
      </c>
      <c r="EK494" s="113"/>
      <c r="EL494" s="113"/>
      <c r="EM494" s="113"/>
      <c r="EN494" s="113"/>
    </row>
    <row r="495" s="16" customFormat="true" ht="27" hidden="false" customHeight="true" outlineLevel="0" collapsed="false">
      <c r="B495" s="164" t="str">
        <f aca="false">IF(M495&gt;0,"Wypełnione","")</f>
        <v/>
      </c>
      <c r="C495" s="165" t="str">
        <f aca="false">IF(AU495=1,SUM(AU$11:AU495),"")</f>
        <v/>
      </c>
      <c r="D495" s="166"/>
      <c r="E495" s="167"/>
      <c r="F495" s="168"/>
      <c r="G495" s="169"/>
      <c r="H495" s="170"/>
      <c r="I495" s="168"/>
      <c r="J495" s="169"/>
      <c r="K495" s="170"/>
      <c r="L495" s="171"/>
      <c r="M495" s="172"/>
      <c r="N495" s="173"/>
      <c r="O495" s="173"/>
      <c r="P495" s="174"/>
      <c r="Q495" s="175"/>
      <c r="R495" s="175"/>
      <c r="S495" s="175"/>
      <c r="T495" s="175"/>
      <c r="U495" s="176"/>
      <c r="V495" s="177"/>
      <c r="W495" s="178"/>
      <c r="X495" s="178"/>
      <c r="Y495" s="178"/>
      <c r="Z495" s="178"/>
      <c r="AA495" s="178"/>
      <c r="AB495" s="178"/>
      <c r="AC495" s="178"/>
      <c r="AD495" s="178"/>
      <c r="AE495" s="179"/>
      <c r="AF495" s="180"/>
      <c r="AG495" s="177"/>
      <c r="AH495" s="178"/>
      <c r="AI495" s="181"/>
      <c r="AJ495" s="182"/>
      <c r="AK495" s="169"/>
      <c r="AL495" s="183"/>
      <c r="AM495" s="184"/>
      <c r="AN495" s="184"/>
      <c r="AO495" s="183"/>
      <c r="AP495" s="185"/>
      <c r="AQ495" s="186" t="str">
        <f aca="false">IF(BG495+BJ495&gt;0,"Wpisz miarę.","")</f>
        <v/>
      </c>
      <c r="AR495" s="187" t="n">
        <v>97</v>
      </c>
      <c r="AU495" s="188" t="n">
        <f aca="false">AW495</f>
        <v>0</v>
      </c>
      <c r="AV495" s="189" t="b">
        <f aca="false">ISNONTEXT(D495)</f>
        <v>1</v>
      </c>
      <c r="AW495" s="55" t="n">
        <f aca="false">IF(AV495=TRUE(),0,1)</f>
        <v>0</v>
      </c>
      <c r="AX495" s="190" t="n">
        <f aca="false">IF(D495=0,1,COUNTIF(D$12:D$401,D495))</f>
        <v>1</v>
      </c>
      <c r="AY495" s="191" t="n">
        <f aca="false">IF(AX495&gt;1,1,0)</f>
        <v>0</v>
      </c>
      <c r="BD495" s="193"/>
      <c r="BE495" s="193"/>
      <c r="BG495" s="194" t="n">
        <f aca="false">IF(AND(BH495&gt;0,BI495=0),1,0)</f>
        <v>0</v>
      </c>
      <c r="BH495" s="195" t="n">
        <f aca="false">AE495</f>
        <v>0</v>
      </c>
      <c r="BI495" s="187" t="n">
        <f aca="false">AF495</f>
        <v>0</v>
      </c>
      <c r="BJ495" s="194" t="n">
        <f aca="false">IF(AND(BK495&gt;0,BL495=0),1,0)</f>
        <v>0</v>
      </c>
      <c r="BK495" s="195" t="n">
        <f aca="false">AJ495</f>
        <v>0</v>
      </c>
      <c r="BL495" s="187" t="n">
        <f aca="false">AK495</f>
        <v>0</v>
      </c>
      <c r="BN495" s="196" t="n">
        <f aca="false">IF(P495&gt;0,1,0)</f>
        <v>0</v>
      </c>
      <c r="BO495" s="196" t="n">
        <f aca="false">IF(Q495&gt;0,1,0)</f>
        <v>0</v>
      </c>
      <c r="BP495" s="196" t="n">
        <f aca="false">IF(R495&gt;0,1,0)</f>
        <v>0</v>
      </c>
      <c r="BQ495" s="196" t="n">
        <f aca="false">IF(S495&gt;0,1,0)</f>
        <v>0</v>
      </c>
      <c r="BR495" s="196" t="n">
        <f aca="false">IF(T495&gt;0,1,0)</f>
        <v>0</v>
      </c>
      <c r="BS495" s="196" t="n">
        <f aca="false">IF(U495&gt;0,1,0)</f>
        <v>0</v>
      </c>
      <c r="BT495" s="197" t="n">
        <f aca="false">IF(SUM(BN495:BS495)&lt;=1,0,164)</f>
        <v>0</v>
      </c>
      <c r="CA495" s="27"/>
      <c r="CB495" s="199" t="str">
        <f aca="false">IF(ROUND(EJ495,2)=0,"",ROUND((K495-EJ495),2))</f>
        <v/>
      </c>
      <c r="CC495" s="200" t="str">
        <f aca="false">IF(CB495=0,"OK.",IF(CB495="","","Popraw  ;)"))</f>
        <v/>
      </c>
      <c r="CD495" s="201" t="str">
        <f aca="false">IF(ROWS(AP495:AP496)&gt;2,"Pamiętaj o wpisaniu WYPEŁNIONE do kol. z Filtrem","")</f>
        <v/>
      </c>
      <c r="CE495" s="217"/>
      <c r="CF495" s="218"/>
      <c r="CG495" s="218"/>
      <c r="CH495" s="218"/>
      <c r="CI495" s="220"/>
      <c r="CJ495" s="27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05" t="b">
        <f aca="false">ISNUMBER(D495)</f>
        <v>0</v>
      </c>
      <c r="CV495" s="206" t="b">
        <f aca="false">ISBLANK(D495)</f>
        <v>1</v>
      </c>
      <c r="CW495" s="189" t="b">
        <f aca="false">IF(CU495=CV495,FALSE(),TRUE())</f>
        <v>1</v>
      </c>
      <c r="CX495" s="55" t="n">
        <f aca="false">IF(CW495=TRUE(),0,1)</f>
        <v>0</v>
      </c>
      <c r="CY495" s="17"/>
      <c r="CZ495" s="55" t="n">
        <f aca="false">CX495</f>
        <v>0</v>
      </c>
      <c r="DA495" s="208" t="n">
        <f aca="false">IF(CZ495=0,DA494,CZ495)</f>
        <v>1</v>
      </c>
      <c r="DB495" s="161" t="n">
        <f aca="false">IF(DA495=1,1,IF(DA495=10,10,IF(DA495=20,20,10)))</f>
        <v>1</v>
      </c>
      <c r="DC495" s="222"/>
      <c r="DD495" s="208" t="n">
        <f aca="false">IF(DB495=1,1,0)</f>
        <v>1</v>
      </c>
      <c r="DE495" s="209" t="n">
        <f aca="false">DD495*K495</f>
        <v>0</v>
      </c>
      <c r="DF495" s="209" t="n">
        <f aca="false">DD495*M495</f>
        <v>0</v>
      </c>
      <c r="DG495" s="210"/>
      <c r="DH495" s="43"/>
      <c r="DI495" s="211"/>
      <c r="DJ495" s="112"/>
      <c r="DK495" s="162" t="n">
        <f aca="false">IF(DB495=1,M495,0)</f>
        <v>0</v>
      </c>
      <c r="DL495" s="212" t="n">
        <f aca="false">IF(AND(CZ495=1,DD495=1),2,DD495)</f>
        <v>1</v>
      </c>
      <c r="DM495" s="55" t="n">
        <f aca="false">IF(AND(DL495=2,DL496=2),2,IF(AND(DL495=2,DL496=1),3,DL495))</f>
        <v>1</v>
      </c>
      <c r="DN495" s="55" t="n">
        <f aca="false">IF(DM495=2,2,IF(AND(DM495=3,DM497=1),4,DM495))</f>
        <v>1</v>
      </c>
      <c r="DO495" s="55" t="n">
        <f aca="false">IF(DN495=2,2,IF(AND(DN495=4,DN810=1),5,DN495))</f>
        <v>1</v>
      </c>
      <c r="DP495" s="55" t="n">
        <f aca="false">IF(DO495=2,2,IF(AND(DO495=5,DO812=1),6,DO495))</f>
        <v>1</v>
      </c>
      <c r="DQ495" s="55" t="n">
        <f aca="false">IF(DP495=2,2,IF(AND(DP495=6,DP813=1),7,DP495))</f>
        <v>1</v>
      </c>
      <c r="DR495" s="55" t="n">
        <f aca="false">IF(DQ495=2,2,IF(AND(DQ495=7,DQ814=1),8,DQ495))</f>
        <v>1</v>
      </c>
      <c r="DS495" s="55" t="n">
        <f aca="false">IF(DR495=2,2,IF(AND(DR495=8,DR815=1),9,DR495))</f>
        <v>1</v>
      </c>
      <c r="DT495" s="55" t="n">
        <f aca="false">IF(DS495=2,2,IF(AND(DS495=9,DS816=1),10,DS495))</f>
        <v>1</v>
      </c>
      <c r="DU495" s="55" t="n">
        <f aca="false">IF(DT495=2,2,IF(AND(DT495=10,DT817=1),11,DT495))</f>
        <v>1</v>
      </c>
      <c r="DV495" s="55" t="n">
        <f aca="false">IF(DU495=2,2,IF(AND(DU495=11,DU818=1),12,DU495))</f>
        <v>1</v>
      </c>
      <c r="DW495" s="55" t="n">
        <f aca="false">IF(DV495=2,2,IF(AND(DV495=12,DV819=1),13,DV495))</f>
        <v>1</v>
      </c>
      <c r="DX495" s="55" t="n">
        <f aca="false">IF(DW495=2,2,IF(AND(DW495=13,DW820=1),14,DW495))</f>
        <v>1</v>
      </c>
      <c r="DY495" s="55" t="n">
        <f aca="false">IF(DX495=2,2,IF(AND(DX495=14,DX821=1),15,DX495))</f>
        <v>1</v>
      </c>
      <c r="DZ495" s="55" t="n">
        <f aca="false">IF(DY495=2,2,IF(AND(DY495=15,DY822=1),16,DY495))</f>
        <v>1</v>
      </c>
      <c r="EA495" s="55" t="n">
        <f aca="false">IF(DZ495=2,2,IF(AND(DZ495=16,DZ823=1),17,DZ495))</f>
        <v>1</v>
      </c>
      <c r="EB495" s="55" t="n">
        <f aca="false">IF(EA495=2,2,IF(AND(EA495=17,EA824=1),18,EA495))</f>
        <v>1</v>
      </c>
      <c r="EC495" s="213" t="n">
        <f aca="false">IF(EB495=2,2,IF(AND(EB495=18,EB825=1),19,EB495))</f>
        <v>1</v>
      </c>
      <c r="ED495" s="214" t="n">
        <f aca="false">IF(EC495=2,DK495,IF(EC495=3,(DK495+DK496),IF(EC495=4,(DK495+DK496+DK497),IF(EC495=5,(DK495+DK496+DK497+DK810),IF(EC495=6,(DK495+DK496+DK497+DK810+DK812),IF(EC495=7,(DK495+DK496+DK497+DK810+DK812+DK813),0))))))</f>
        <v>0</v>
      </c>
      <c r="EE495" s="215" t="n">
        <f aca="false">IF(EC495=8,(DK495+DK496+DK497+DK810+DK812+DK813+DK814),IF(EC495=9,(DK495+DK496+DK497+DK810+DK812+DK813+DK814+DK815),IF(EC495=10,(DK495+DK496+DK497+DK810+DK812+DK813+DK814+DK815+DK816),IF(EC495=11,(DK495+DK496+DK497+DK810+DK812+DK813+DK814+DK815+DK816+DK817),IF(EC495=12,(DK495+DK496+DK497+DK810+DK812+DK813+DK814+DK815+DK816+DK817+DK818),IF(EC495=13,(DK495+DK496+DK497+DK810+DK812+DK813+DK814+DK815+DK816+DK817+DK818+#REF!),0))))))</f>
        <v>0</v>
      </c>
      <c r="EF495" s="215" t="n">
        <f aca="false">IF(EC495=14,SUM(DK495:DK818),IF(EC495=15,SUM(DK495:DK818),IF(EC495=16,SUM(DK495:DK818),IF(EC495=17,SUM(DK495:DK818),IF(EC495=18,SUM(DK495:DK818),IF(EC495=19,SUM(DK495:DK818),0))))))</f>
        <v>0</v>
      </c>
      <c r="EG495" s="216" t="n">
        <f aca="false">ED495+EE495+EF495</f>
        <v>0</v>
      </c>
      <c r="EH495" s="215"/>
      <c r="EI495" s="216"/>
      <c r="EJ495" s="113" t="n">
        <f aca="false">EG495+EI495</f>
        <v>0</v>
      </c>
      <c r="EK495" s="113"/>
      <c r="EL495" s="113"/>
      <c r="EM495" s="113"/>
      <c r="EN495" s="113"/>
    </row>
    <row r="496" s="16" customFormat="true" ht="27" hidden="false" customHeight="true" outlineLevel="0" collapsed="false">
      <c r="B496" s="164" t="str">
        <f aca="false">IF(M496&gt;0,"Wypełnione","")</f>
        <v/>
      </c>
      <c r="C496" s="165" t="str">
        <f aca="false">IF(AU496=1,SUM(AU$11:AU496),"")</f>
        <v/>
      </c>
      <c r="D496" s="166"/>
      <c r="E496" s="167"/>
      <c r="F496" s="168"/>
      <c r="G496" s="169"/>
      <c r="H496" s="170"/>
      <c r="I496" s="168"/>
      <c r="J496" s="169"/>
      <c r="K496" s="170"/>
      <c r="L496" s="171"/>
      <c r="M496" s="172"/>
      <c r="N496" s="173"/>
      <c r="O496" s="173"/>
      <c r="P496" s="174"/>
      <c r="Q496" s="175"/>
      <c r="R496" s="175"/>
      <c r="S496" s="175"/>
      <c r="T496" s="175"/>
      <c r="U496" s="176"/>
      <c r="V496" s="177"/>
      <c r="W496" s="178"/>
      <c r="X496" s="178"/>
      <c r="Y496" s="178"/>
      <c r="Z496" s="178"/>
      <c r="AA496" s="178"/>
      <c r="AB496" s="178"/>
      <c r="AC496" s="178"/>
      <c r="AD496" s="178"/>
      <c r="AE496" s="179"/>
      <c r="AF496" s="180"/>
      <c r="AG496" s="177"/>
      <c r="AH496" s="178"/>
      <c r="AI496" s="181"/>
      <c r="AJ496" s="182"/>
      <c r="AK496" s="169"/>
      <c r="AL496" s="183"/>
      <c r="AM496" s="184"/>
      <c r="AN496" s="184"/>
      <c r="AO496" s="183"/>
      <c r="AP496" s="185"/>
      <c r="AQ496" s="186" t="str">
        <f aca="false">IF(BG496+BJ496&gt;0,"Wpisz miarę.","")</f>
        <v/>
      </c>
      <c r="AR496" s="187" t="n">
        <v>98</v>
      </c>
      <c r="AU496" s="188" t="n">
        <f aca="false">AW496</f>
        <v>0</v>
      </c>
      <c r="AV496" s="189" t="b">
        <f aca="false">ISNONTEXT(D496)</f>
        <v>1</v>
      </c>
      <c r="AW496" s="55" t="n">
        <f aca="false">IF(AV496=TRUE(),0,1)</f>
        <v>0</v>
      </c>
      <c r="AX496" s="190" t="n">
        <f aca="false">IF(D496=0,1,COUNTIF(D$12:D$401,D496))</f>
        <v>1</v>
      </c>
      <c r="AY496" s="191" t="n">
        <f aca="false">IF(AX496&gt;1,1,0)</f>
        <v>0</v>
      </c>
      <c r="BD496" s="193"/>
      <c r="BE496" s="193"/>
      <c r="BG496" s="194" t="n">
        <f aca="false">IF(AND(BH496&gt;0,BI496=0),1,0)</f>
        <v>0</v>
      </c>
      <c r="BH496" s="195" t="n">
        <f aca="false">AE496</f>
        <v>0</v>
      </c>
      <c r="BI496" s="187" t="n">
        <f aca="false">AF496</f>
        <v>0</v>
      </c>
      <c r="BJ496" s="194" t="n">
        <f aca="false">IF(AND(BK496&gt;0,BL496=0),1,0)</f>
        <v>0</v>
      </c>
      <c r="BK496" s="195" t="n">
        <f aca="false">AJ496</f>
        <v>0</v>
      </c>
      <c r="BL496" s="187" t="n">
        <f aca="false">AK496</f>
        <v>0</v>
      </c>
      <c r="BN496" s="196" t="n">
        <f aca="false">IF(P496&gt;0,1,0)</f>
        <v>0</v>
      </c>
      <c r="BO496" s="196" t="n">
        <f aca="false">IF(Q496&gt;0,1,0)</f>
        <v>0</v>
      </c>
      <c r="BP496" s="196" t="n">
        <f aca="false">IF(R496&gt;0,1,0)</f>
        <v>0</v>
      </c>
      <c r="BQ496" s="196" t="n">
        <f aca="false">IF(S496&gt;0,1,0)</f>
        <v>0</v>
      </c>
      <c r="BR496" s="196" t="n">
        <f aca="false">IF(T496&gt;0,1,0)</f>
        <v>0</v>
      </c>
      <c r="BS496" s="196" t="n">
        <f aca="false">IF(U496&gt;0,1,0)</f>
        <v>0</v>
      </c>
      <c r="BT496" s="197" t="n">
        <f aca="false">IF(SUM(BN496:BS496)&lt;=1,0,164)</f>
        <v>0</v>
      </c>
      <c r="CA496" s="27"/>
      <c r="CB496" s="199" t="str">
        <f aca="false">IF(ROUND(EJ496,2)=0,"",ROUND((K496-EJ496),2))</f>
        <v/>
      </c>
      <c r="CC496" s="200" t="str">
        <f aca="false">IF(CB496=0,"OK.",IF(CB496="","","Popraw  ;)"))</f>
        <v/>
      </c>
      <c r="CD496" s="201" t="str">
        <f aca="false">IF(ROWS(AP496:AP497)&gt;2,"Pamiętaj o wpisaniu WYPEŁNIONE do kol. z Filtrem","")</f>
        <v/>
      </c>
      <c r="CE496" s="217"/>
      <c r="CF496" s="218"/>
      <c r="CG496" s="218"/>
      <c r="CH496" s="218"/>
      <c r="CI496" s="220"/>
      <c r="CJ496" s="27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05" t="b">
        <f aca="false">ISNUMBER(D496)</f>
        <v>0</v>
      </c>
      <c r="CV496" s="206" t="b">
        <f aca="false">ISBLANK(D496)</f>
        <v>1</v>
      </c>
      <c r="CW496" s="189" t="b">
        <f aca="false">IF(CU496=CV496,FALSE(),TRUE())</f>
        <v>1</v>
      </c>
      <c r="CX496" s="55" t="n">
        <f aca="false">IF(CW496=TRUE(),0,1)</f>
        <v>0</v>
      </c>
      <c r="CY496" s="17"/>
      <c r="CZ496" s="55" t="n">
        <f aca="false">CX496</f>
        <v>0</v>
      </c>
      <c r="DA496" s="208" t="n">
        <f aca="false">IF(CZ496=0,DA495,CZ496)</f>
        <v>1</v>
      </c>
      <c r="DB496" s="161" t="n">
        <f aca="false">IF(DA496=1,1,IF(DA496=10,10,IF(DA496=20,20,10)))</f>
        <v>1</v>
      </c>
      <c r="DC496" s="222"/>
      <c r="DD496" s="208" t="n">
        <f aca="false">IF(DB496=1,1,0)</f>
        <v>1</v>
      </c>
      <c r="DE496" s="209" t="n">
        <f aca="false">DD496*K496</f>
        <v>0</v>
      </c>
      <c r="DF496" s="209" t="n">
        <f aca="false">DD496*M496</f>
        <v>0</v>
      </c>
      <c r="DG496" s="210"/>
      <c r="DH496" s="43"/>
      <c r="DI496" s="211"/>
      <c r="DJ496" s="112"/>
      <c r="DK496" s="162" t="n">
        <f aca="false">IF(DB496=1,M496,0)</f>
        <v>0</v>
      </c>
      <c r="DL496" s="212" t="n">
        <f aca="false">IF(AND(CZ496=1,DD496=1),2,DD496)</f>
        <v>1</v>
      </c>
      <c r="DM496" s="55" t="n">
        <f aca="false">IF(AND(DL496=2,DL497=2),2,IF(AND(DL496=2,DL497=1),3,DL496))</f>
        <v>1</v>
      </c>
      <c r="DN496" s="55" t="n">
        <f aca="false">IF(DM496=2,2,IF(AND(DM496=3,DM498=1),4,DM496))</f>
        <v>1</v>
      </c>
      <c r="DO496" s="55" t="n">
        <f aca="false">IF(DN496=2,2,IF(AND(DN496=4,DN811=1),5,DN496))</f>
        <v>1</v>
      </c>
      <c r="DP496" s="55" t="n">
        <f aca="false">IF(DO496=2,2,IF(AND(DO496=5,DO813=1),6,DO496))</f>
        <v>1</v>
      </c>
      <c r="DQ496" s="55" t="n">
        <f aca="false">IF(DP496=2,2,IF(AND(DP496=6,DP814=1),7,DP496))</f>
        <v>1</v>
      </c>
      <c r="DR496" s="55" t="n">
        <f aca="false">IF(DQ496=2,2,IF(AND(DQ496=7,DQ815=1),8,DQ496))</f>
        <v>1</v>
      </c>
      <c r="DS496" s="55" t="n">
        <f aca="false">IF(DR496=2,2,IF(AND(DR496=8,DR816=1),9,DR496))</f>
        <v>1</v>
      </c>
      <c r="DT496" s="55" t="n">
        <f aca="false">IF(DS496=2,2,IF(AND(DS496=9,DS817=1),10,DS496))</f>
        <v>1</v>
      </c>
      <c r="DU496" s="55" t="n">
        <f aca="false">IF(DT496=2,2,IF(AND(DT496=10,DT818=1),11,DT496))</f>
        <v>1</v>
      </c>
      <c r="DV496" s="55" t="n">
        <f aca="false">IF(DU496=2,2,IF(AND(DU496=11,DU819=1),12,DU496))</f>
        <v>1</v>
      </c>
      <c r="DW496" s="55" t="n">
        <f aca="false">IF(DV496=2,2,IF(AND(DV496=12,DV820=1),13,DV496))</f>
        <v>1</v>
      </c>
      <c r="DX496" s="55" t="n">
        <f aca="false">IF(DW496=2,2,IF(AND(DW496=13,DW821=1),14,DW496))</f>
        <v>1</v>
      </c>
      <c r="DY496" s="55" t="n">
        <f aca="false">IF(DX496=2,2,IF(AND(DX496=14,DX822=1),15,DX496))</f>
        <v>1</v>
      </c>
      <c r="DZ496" s="55" t="n">
        <f aca="false">IF(DY496=2,2,IF(AND(DY496=15,DY823=1),16,DY496))</f>
        <v>1</v>
      </c>
      <c r="EA496" s="55" t="n">
        <f aca="false">IF(DZ496=2,2,IF(AND(DZ496=16,DZ824=1),17,DZ496))</f>
        <v>1</v>
      </c>
      <c r="EB496" s="55" t="n">
        <f aca="false">IF(EA496=2,2,IF(AND(EA496=17,EA825=1),18,EA496))</f>
        <v>1</v>
      </c>
      <c r="EC496" s="213" t="n">
        <f aca="false">IF(EB496=2,2,IF(AND(EB496=18,EB826=1),19,EB496))</f>
        <v>1</v>
      </c>
      <c r="ED496" s="214" t="n">
        <f aca="false">IF(EC496=2,DK496,IF(EC496=3,(DK496+DK497),IF(EC496=4,(DK496+DK497+DK498),IF(EC496=5,(DK496+DK497+DK498+DK811),IF(EC496=6,(DK496+DK497+DK498+DK811+DK813),IF(EC496=7,(DK496+DK497+DK498+DK811+DK813+DK814),0))))))</f>
        <v>0</v>
      </c>
      <c r="EE496" s="215" t="n">
        <f aca="false">IF(EC496=8,(DK496+DK497+DK498+DK811+DK813+DK814+DK815),IF(EC496=9,(DK496+DK497+DK498+DK811+DK813+DK814+DK815+DK816),IF(EC496=10,(DK496+DK497+DK498+DK811+DK813+DK814+DK815+DK816+DK817),IF(EC496=11,(DK496+DK497+DK498+DK811+DK813+DK814+DK815+DK816+DK817+DK818),IF(EC496=12,(DK496+DK497+DK498+DK811+DK813+DK814+DK815+DK816+DK817+DK818+DK819),IF(EC496=13,(DK496+DK497+DK498+DK811+DK813+DK814+DK815+DK816+DK817+DK818+DK819+#REF!),0))))))</f>
        <v>0</v>
      </c>
      <c r="EF496" s="215" t="n">
        <f aca="false">IF(EC496=14,SUM(DK496:DK819),IF(EC496=15,SUM(DK496:DK819),IF(EC496=16,SUM(DK496:DK819),IF(EC496=17,SUM(DK496:DK819),IF(EC496=18,SUM(DK496:DK819),IF(EC496=19,SUM(DK496:DK819),0))))))</f>
        <v>0</v>
      </c>
      <c r="EG496" s="216" t="n">
        <f aca="false">ED496+EE496+EF496</f>
        <v>0</v>
      </c>
      <c r="EH496" s="215"/>
      <c r="EI496" s="216"/>
      <c r="EJ496" s="113" t="n">
        <f aca="false">EG496+EI496</f>
        <v>0</v>
      </c>
      <c r="EK496" s="113"/>
      <c r="EL496" s="113"/>
      <c r="EM496" s="113"/>
      <c r="EN496" s="113"/>
    </row>
    <row r="497" s="16" customFormat="true" ht="27" hidden="false" customHeight="true" outlineLevel="0" collapsed="false">
      <c r="B497" s="164" t="str">
        <f aca="false">IF(M497&gt;0,"Wypełnione","")</f>
        <v/>
      </c>
      <c r="C497" s="165" t="str">
        <f aca="false">IF(AU497=1,SUM(AU$11:AU497),"")</f>
        <v/>
      </c>
      <c r="D497" s="166"/>
      <c r="E497" s="167"/>
      <c r="F497" s="168"/>
      <c r="G497" s="169"/>
      <c r="H497" s="170"/>
      <c r="I497" s="168"/>
      <c r="J497" s="169"/>
      <c r="K497" s="170"/>
      <c r="L497" s="171"/>
      <c r="M497" s="172"/>
      <c r="N497" s="173"/>
      <c r="O497" s="173"/>
      <c r="P497" s="174"/>
      <c r="Q497" s="175"/>
      <c r="R497" s="175"/>
      <c r="S497" s="175"/>
      <c r="T497" s="175"/>
      <c r="U497" s="176"/>
      <c r="V497" s="177"/>
      <c r="W497" s="178"/>
      <c r="X497" s="178"/>
      <c r="Y497" s="178"/>
      <c r="Z497" s="178"/>
      <c r="AA497" s="178"/>
      <c r="AB497" s="178"/>
      <c r="AC497" s="178"/>
      <c r="AD497" s="178"/>
      <c r="AE497" s="179"/>
      <c r="AF497" s="180"/>
      <c r="AG497" s="177"/>
      <c r="AH497" s="178"/>
      <c r="AI497" s="181"/>
      <c r="AJ497" s="182"/>
      <c r="AK497" s="169"/>
      <c r="AL497" s="183"/>
      <c r="AM497" s="184"/>
      <c r="AN497" s="184"/>
      <c r="AO497" s="183"/>
      <c r="AP497" s="185"/>
      <c r="AQ497" s="186" t="str">
        <f aca="false">IF(BG497+BJ497&gt;0,"Wpisz miarę.","")</f>
        <v/>
      </c>
      <c r="AR497" s="187" t="n">
        <v>99</v>
      </c>
      <c r="AU497" s="188" t="n">
        <f aca="false">AW497</f>
        <v>0</v>
      </c>
      <c r="AV497" s="189" t="b">
        <f aca="false">ISNONTEXT(D497)</f>
        <v>1</v>
      </c>
      <c r="AW497" s="55" t="n">
        <f aca="false">IF(AV497=TRUE(),0,1)</f>
        <v>0</v>
      </c>
      <c r="AX497" s="190" t="n">
        <f aca="false">IF(D497=0,1,COUNTIF(D$12:D$401,D497))</f>
        <v>1</v>
      </c>
      <c r="AY497" s="191" t="n">
        <f aca="false">IF(AX497&gt;1,1,0)</f>
        <v>0</v>
      </c>
      <c r="BD497" s="193"/>
      <c r="BE497" s="193"/>
      <c r="BG497" s="194" t="n">
        <f aca="false">IF(AND(BH497&gt;0,BI497=0),1,0)</f>
        <v>0</v>
      </c>
      <c r="BH497" s="195" t="n">
        <f aca="false">AE497</f>
        <v>0</v>
      </c>
      <c r="BI497" s="187" t="n">
        <f aca="false">AF497</f>
        <v>0</v>
      </c>
      <c r="BJ497" s="194" t="n">
        <f aca="false">IF(AND(BK497&gt;0,BL497=0),1,0)</f>
        <v>0</v>
      </c>
      <c r="BK497" s="195" t="n">
        <f aca="false">AJ497</f>
        <v>0</v>
      </c>
      <c r="BL497" s="187" t="n">
        <f aca="false">AK497</f>
        <v>0</v>
      </c>
      <c r="BN497" s="196" t="n">
        <f aca="false">IF(P497&gt;0,1,0)</f>
        <v>0</v>
      </c>
      <c r="BO497" s="196" t="n">
        <f aca="false">IF(Q497&gt;0,1,0)</f>
        <v>0</v>
      </c>
      <c r="BP497" s="196" t="n">
        <f aca="false">IF(R497&gt;0,1,0)</f>
        <v>0</v>
      </c>
      <c r="BQ497" s="196" t="n">
        <f aca="false">IF(S497&gt;0,1,0)</f>
        <v>0</v>
      </c>
      <c r="BR497" s="196" t="n">
        <f aca="false">IF(T497&gt;0,1,0)</f>
        <v>0</v>
      </c>
      <c r="BS497" s="196" t="n">
        <f aca="false">IF(U497&gt;0,1,0)</f>
        <v>0</v>
      </c>
      <c r="BT497" s="197" t="n">
        <f aca="false">IF(SUM(BN497:BS497)&lt;=1,0,164)</f>
        <v>0</v>
      </c>
      <c r="CA497" s="27"/>
      <c r="CB497" s="199" t="str">
        <f aca="false">IF(ROUND(EJ497,2)=0,"",ROUND((K497-EJ497),2))</f>
        <v/>
      </c>
      <c r="CC497" s="200" t="str">
        <f aca="false">IF(CB497=0,"OK.",IF(CB497="","","Popraw  ;)"))</f>
        <v/>
      </c>
      <c r="CD497" s="201" t="str">
        <f aca="false">IF(ROWS(AP497:AP498)&gt;2,"Pamiętaj o wpisaniu WYPEŁNIONE do kol. z Filtrem","")</f>
        <v/>
      </c>
      <c r="CE497" s="217"/>
      <c r="CF497" s="218"/>
      <c r="CG497" s="218"/>
      <c r="CH497" s="218"/>
      <c r="CI497" s="220"/>
      <c r="CJ497" s="27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05" t="b">
        <f aca="false">ISNUMBER(D497)</f>
        <v>0</v>
      </c>
      <c r="CV497" s="206" t="b">
        <f aca="false">ISBLANK(D497)</f>
        <v>1</v>
      </c>
      <c r="CW497" s="189" t="b">
        <f aca="false">IF(CU497=CV497,FALSE(),TRUE())</f>
        <v>1</v>
      </c>
      <c r="CX497" s="55" t="n">
        <f aca="false">IF(CW497=TRUE(),0,1)</f>
        <v>0</v>
      </c>
      <c r="CY497" s="17"/>
      <c r="CZ497" s="55" t="n">
        <f aca="false">CX497</f>
        <v>0</v>
      </c>
      <c r="DA497" s="208" t="n">
        <f aca="false">IF(CZ497=0,DA496,CZ497)</f>
        <v>1</v>
      </c>
      <c r="DB497" s="161" t="n">
        <f aca="false">IF(DA497=1,1,IF(DA497=10,10,IF(DA497=20,20,10)))</f>
        <v>1</v>
      </c>
      <c r="DC497" s="222"/>
      <c r="DD497" s="208" t="n">
        <f aca="false">IF(DB497=1,1,0)</f>
        <v>1</v>
      </c>
      <c r="DE497" s="209" t="n">
        <f aca="false">DD497*K497</f>
        <v>0</v>
      </c>
      <c r="DF497" s="209" t="n">
        <f aca="false">DD497*M497</f>
        <v>0</v>
      </c>
      <c r="DG497" s="210"/>
      <c r="DH497" s="43"/>
      <c r="DI497" s="211"/>
      <c r="DJ497" s="112"/>
      <c r="DK497" s="162" t="n">
        <f aca="false">IF(DB497=1,M497,0)</f>
        <v>0</v>
      </c>
      <c r="DL497" s="212" t="n">
        <f aca="false">IF(AND(CZ497=1,DD497=1),2,DD497)</f>
        <v>1</v>
      </c>
      <c r="DM497" s="55" t="n">
        <f aca="false">IF(AND(DL497=2,DL498=2),2,IF(AND(DL497=2,DL498=1),3,DL497))</f>
        <v>1</v>
      </c>
      <c r="DN497" s="55" t="n">
        <f aca="false">IF(DM497=2,2,IF(AND(DM497=3,DM499=1),4,DM497))</f>
        <v>1</v>
      </c>
      <c r="DO497" s="55" t="n">
        <f aca="false">IF(DN497=2,2,IF(AND(DN497=4,DN812=1),5,DN497))</f>
        <v>1</v>
      </c>
      <c r="DP497" s="55" t="n">
        <f aca="false">IF(DO497=2,2,IF(AND(DO497=5,DO814=1),6,DO497))</f>
        <v>1</v>
      </c>
      <c r="DQ497" s="55" t="n">
        <f aca="false">IF(DP497=2,2,IF(AND(DP497=6,DP815=1),7,DP497))</f>
        <v>1</v>
      </c>
      <c r="DR497" s="55" t="n">
        <f aca="false">IF(DQ497=2,2,IF(AND(DQ497=7,DQ816=1),8,DQ497))</f>
        <v>1</v>
      </c>
      <c r="DS497" s="55" t="n">
        <f aca="false">IF(DR497=2,2,IF(AND(DR497=8,DR817=1),9,DR497))</f>
        <v>1</v>
      </c>
      <c r="DT497" s="55" t="n">
        <f aca="false">IF(DS497=2,2,IF(AND(DS497=9,DS818=1),10,DS497))</f>
        <v>1</v>
      </c>
      <c r="DU497" s="55" t="n">
        <f aca="false">IF(DT497=2,2,IF(AND(DT497=10,DT819=1),11,DT497))</f>
        <v>1</v>
      </c>
      <c r="DV497" s="55" t="n">
        <f aca="false">IF(DU497=2,2,IF(AND(DU497=11,DU820=1),12,DU497))</f>
        <v>1</v>
      </c>
      <c r="DW497" s="55" t="n">
        <f aca="false">IF(DV497=2,2,IF(AND(DV497=12,DV821=1),13,DV497))</f>
        <v>1</v>
      </c>
      <c r="DX497" s="55" t="n">
        <f aca="false">IF(DW497=2,2,IF(AND(DW497=13,DW822=1),14,DW497))</f>
        <v>1</v>
      </c>
      <c r="DY497" s="55" t="n">
        <f aca="false">IF(DX497=2,2,IF(AND(DX497=14,DX823=1),15,DX497))</f>
        <v>1</v>
      </c>
      <c r="DZ497" s="55" t="n">
        <f aca="false">IF(DY497=2,2,IF(AND(DY497=15,DY824=1),16,DY497))</f>
        <v>1</v>
      </c>
      <c r="EA497" s="55" t="n">
        <f aca="false">IF(DZ497=2,2,IF(AND(DZ497=16,DZ825=1),17,DZ497))</f>
        <v>1</v>
      </c>
      <c r="EB497" s="55" t="n">
        <f aca="false">IF(EA497=2,2,IF(AND(EA497=17,EA826=1),18,EA497))</f>
        <v>1</v>
      </c>
      <c r="EC497" s="213" t="n">
        <f aca="false">IF(EB497=2,2,IF(AND(EB497=18,EB827=1),19,EB497))</f>
        <v>1</v>
      </c>
      <c r="ED497" s="214" t="n">
        <f aca="false">IF(EC497=2,DK497,IF(EC497=3,(DK497+DK498),IF(EC497=4,(DK497+DK498+DK499),IF(EC497=5,(DK497+DK498+DK499+DK812),IF(EC497=6,(DK497+DK498+DK499+DK812+DK814),IF(EC497=7,(DK497+DK498+DK499+DK812+DK814+DK815),0))))))</f>
        <v>0</v>
      </c>
      <c r="EE497" s="215" t="n">
        <f aca="false">IF(EC497=8,(DK497+DK498+DK499+DK812+DK814+DK815+DK816),IF(EC497=9,(DK497+DK498+DK499+DK812+DK814+DK815+DK816+DK817),IF(EC497=10,(DK497+DK498+DK499+DK812+DK814+DK815+DK816+DK817+DK818),IF(EC497=11,(DK497+DK498+DK499+DK812+DK814+DK815+DK816+DK817+DK818+DK819),IF(EC497=12,(DK497+DK498+DK499+DK812+DK814+DK815+DK816+DK817+DK818+DK819+DK820),IF(EC497=13,(DK497+DK498+DK499+DK812+DK814+DK815+DK816+DK817+DK818+DK819+DK820+#REF!),0))))))</f>
        <v>0</v>
      </c>
      <c r="EF497" s="215" t="n">
        <f aca="false">IF(EC497=14,SUM(DK497:DK820),IF(EC497=15,SUM(DK497:DK820),IF(EC497=16,SUM(DK497:DK820),IF(EC497=17,SUM(DK497:DK820),IF(EC497=18,SUM(DK497:DK820),IF(EC497=19,SUM(DK497:DK820),0))))))</f>
        <v>0</v>
      </c>
      <c r="EG497" s="216" t="n">
        <f aca="false">ED497+EE497+EF497</f>
        <v>0</v>
      </c>
      <c r="EH497" s="215"/>
      <c r="EI497" s="216"/>
      <c r="EJ497" s="113" t="n">
        <f aca="false">EG497+EI497</f>
        <v>0</v>
      </c>
      <c r="EK497" s="113"/>
      <c r="EL497" s="113"/>
      <c r="EM497" s="113"/>
      <c r="EN497" s="113"/>
    </row>
    <row r="498" s="16" customFormat="true" ht="27" hidden="false" customHeight="true" outlineLevel="0" collapsed="false">
      <c r="B498" s="164" t="str">
        <f aca="false">IF(M498&gt;0,"Wypełnione","")</f>
        <v/>
      </c>
      <c r="C498" s="165" t="str">
        <f aca="false">IF(AU498=1,SUM(AU$11:AU498),"")</f>
        <v/>
      </c>
      <c r="D498" s="166"/>
      <c r="E498" s="167"/>
      <c r="F498" s="168"/>
      <c r="G498" s="169"/>
      <c r="H498" s="170"/>
      <c r="I498" s="168"/>
      <c r="J498" s="169"/>
      <c r="K498" s="170"/>
      <c r="L498" s="171"/>
      <c r="M498" s="172"/>
      <c r="N498" s="173"/>
      <c r="O498" s="173"/>
      <c r="P498" s="174"/>
      <c r="Q498" s="175"/>
      <c r="R498" s="175"/>
      <c r="S498" s="175"/>
      <c r="T498" s="175"/>
      <c r="U498" s="176"/>
      <c r="V498" s="177"/>
      <c r="W498" s="178"/>
      <c r="X498" s="178"/>
      <c r="Y498" s="178"/>
      <c r="Z498" s="178"/>
      <c r="AA498" s="178"/>
      <c r="AB498" s="178"/>
      <c r="AC498" s="178"/>
      <c r="AD498" s="178"/>
      <c r="AE498" s="179"/>
      <c r="AF498" s="180"/>
      <c r="AG498" s="177"/>
      <c r="AH498" s="178"/>
      <c r="AI498" s="181"/>
      <c r="AJ498" s="182"/>
      <c r="AK498" s="169"/>
      <c r="AL498" s="183"/>
      <c r="AM498" s="184"/>
      <c r="AN498" s="184"/>
      <c r="AO498" s="183"/>
      <c r="AP498" s="185"/>
      <c r="AQ498" s="186" t="str">
        <f aca="false">IF(BG498+BJ498&gt;0,"Wpisz miarę.","")</f>
        <v/>
      </c>
      <c r="AR498" s="187" t="n">
        <v>100</v>
      </c>
      <c r="AU498" s="188" t="n">
        <f aca="false">AW498</f>
        <v>0</v>
      </c>
      <c r="AV498" s="189" t="b">
        <f aca="false">ISNONTEXT(D498)</f>
        <v>1</v>
      </c>
      <c r="AW498" s="55" t="n">
        <f aca="false">IF(AV498=TRUE(),0,1)</f>
        <v>0</v>
      </c>
      <c r="AX498" s="190" t="n">
        <f aca="false">IF(D498=0,1,COUNTIF(D$12:D$401,D498))</f>
        <v>1</v>
      </c>
      <c r="AY498" s="191" t="n">
        <f aca="false">IF(AX498&gt;1,1,0)</f>
        <v>0</v>
      </c>
      <c r="BD498" s="193"/>
      <c r="BE498" s="193"/>
      <c r="BG498" s="194" t="n">
        <f aca="false">IF(AND(BH498&gt;0,BI498=0),1,0)</f>
        <v>0</v>
      </c>
      <c r="BH498" s="195" t="n">
        <f aca="false">AE498</f>
        <v>0</v>
      </c>
      <c r="BI498" s="187" t="n">
        <f aca="false">AF498</f>
        <v>0</v>
      </c>
      <c r="BJ498" s="194" t="n">
        <f aca="false">IF(AND(BK498&gt;0,BL498=0),1,0)</f>
        <v>0</v>
      </c>
      <c r="BK498" s="195" t="n">
        <f aca="false">AJ498</f>
        <v>0</v>
      </c>
      <c r="BL498" s="187" t="n">
        <f aca="false">AK498</f>
        <v>0</v>
      </c>
      <c r="BN498" s="196" t="n">
        <f aca="false">IF(P498&gt;0,1,0)</f>
        <v>0</v>
      </c>
      <c r="BO498" s="196" t="n">
        <f aca="false">IF(Q498&gt;0,1,0)</f>
        <v>0</v>
      </c>
      <c r="BP498" s="196" t="n">
        <f aca="false">IF(R498&gt;0,1,0)</f>
        <v>0</v>
      </c>
      <c r="BQ498" s="196" t="n">
        <f aca="false">IF(S498&gt;0,1,0)</f>
        <v>0</v>
      </c>
      <c r="BR498" s="196" t="n">
        <f aca="false">IF(T498&gt;0,1,0)</f>
        <v>0</v>
      </c>
      <c r="BS498" s="196" t="n">
        <f aca="false">IF(U498&gt;0,1,0)</f>
        <v>0</v>
      </c>
      <c r="BT498" s="197" t="n">
        <f aca="false">IF(SUM(BN498:BS498)&lt;=1,0,164)</f>
        <v>0</v>
      </c>
      <c r="CA498" s="27"/>
      <c r="CB498" s="199" t="str">
        <f aca="false">IF(ROUND(EJ498,2)=0,"",ROUND((K498-EJ498),2))</f>
        <v/>
      </c>
      <c r="CC498" s="200" t="str">
        <f aca="false">IF(CB498=0,"OK.",IF(CB498="","","Popraw  ;)"))</f>
        <v/>
      </c>
      <c r="CD498" s="201" t="str">
        <f aca="false">IF(ROWS(AP498:AP499)&gt;2,"Pamiętaj o wpisaniu WYPEŁNIONE do kol. z Filtrem","")</f>
        <v/>
      </c>
      <c r="CE498" s="217"/>
      <c r="CF498" s="218"/>
      <c r="CG498" s="218"/>
      <c r="CH498" s="218"/>
      <c r="CI498" s="220"/>
      <c r="CJ498" s="27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05" t="b">
        <f aca="false">ISNUMBER(D498)</f>
        <v>0</v>
      </c>
      <c r="CV498" s="206" t="b">
        <f aca="false">ISBLANK(D498)</f>
        <v>1</v>
      </c>
      <c r="CW498" s="189" t="b">
        <f aca="false">IF(CU498=CV498,FALSE(),TRUE())</f>
        <v>1</v>
      </c>
      <c r="CX498" s="55" t="n">
        <f aca="false">IF(CW498=TRUE(),0,1)</f>
        <v>0</v>
      </c>
      <c r="CY498" s="17"/>
      <c r="CZ498" s="55" t="n">
        <f aca="false">CX498</f>
        <v>0</v>
      </c>
      <c r="DA498" s="208" t="n">
        <f aca="false">IF(CZ498=0,DA497,CZ498)</f>
        <v>1</v>
      </c>
      <c r="DB498" s="161" t="n">
        <f aca="false">IF(DA498=1,1,IF(DA498=10,10,IF(DA498=20,20,10)))</f>
        <v>1</v>
      </c>
      <c r="DC498" s="222"/>
      <c r="DD498" s="208" t="n">
        <f aca="false">IF(DB498=1,1,0)</f>
        <v>1</v>
      </c>
      <c r="DE498" s="209" t="n">
        <f aca="false">DD498*K498</f>
        <v>0</v>
      </c>
      <c r="DF498" s="209" t="n">
        <f aca="false">DD498*M498</f>
        <v>0</v>
      </c>
      <c r="DG498" s="210"/>
      <c r="DH498" s="43"/>
      <c r="DI498" s="211"/>
      <c r="DJ498" s="112"/>
      <c r="DK498" s="162" t="n">
        <f aca="false">IF(DB498=1,M498,0)</f>
        <v>0</v>
      </c>
      <c r="DL498" s="212" t="n">
        <f aca="false">IF(AND(CZ498=1,DD498=1),2,DD498)</f>
        <v>1</v>
      </c>
      <c r="DM498" s="55" t="n">
        <f aca="false">IF(AND(DL498=2,DL499=2),2,IF(AND(DL498=2,DL499=1),3,DL498))</f>
        <v>1</v>
      </c>
      <c r="DN498" s="55" t="n">
        <f aca="false">IF(DM498=2,2,IF(AND(DM498=3,DM500=1),4,DM498))</f>
        <v>1</v>
      </c>
      <c r="DO498" s="55" t="n">
        <f aca="false">IF(DN498=2,2,IF(AND(DN498=4,DN813=1),5,DN498))</f>
        <v>1</v>
      </c>
      <c r="DP498" s="55" t="n">
        <f aca="false">IF(DO498=2,2,IF(AND(DO498=5,DO815=1),6,DO498))</f>
        <v>1</v>
      </c>
      <c r="DQ498" s="55" t="n">
        <f aca="false">IF(DP498=2,2,IF(AND(DP498=6,DP816=1),7,DP498))</f>
        <v>1</v>
      </c>
      <c r="DR498" s="55" t="n">
        <f aca="false">IF(DQ498=2,2,IF(AND(DQ498=7,DQ817=1),8,DQ498))</f>
        <v>1</v>
      </c>
      <c r="DS498" s="55" t="n">
        <f aca="false">IF(DR498=2,2,IF(AND(DR498=8,DR818=1),9,DR498))</f>
        <v>1</v>
      </c>
      <c r="DT498" s="55" t="n">
        <f aca="false">IF(DS498=2,2,IF(AND(DS498=9,DS819=1),10,DS498))</f>
        <v>1</v>
      </c>
      <c r="DU498" s="55" t="n">
        <f aca="false">IF(DT498=2,2,IF(AND(DT498=10,DT820=1),11,DT498))</f>
        <v>1</v>
      </c>
      <c r="DV498" s="55" t="n">
        <f aca="false">IF(DU498=2,2,IF(AND(DU498=11,DU821=1),12,DU498))</f>
        <v>1</v>
      </c>
      <c r="DW498" s="55" t="n">
        <f aca="false">IF(DV498=2,2,IF(AND(DV498=12,DV822=1),13,DV498))</f>
        <v>1</v>
      </c>
      <c r="DX498" s="55" t="n">
        <f aca="false">IF(DW498=2,2,IF(AND(DW498=13,DW823=1),14,DW498))</f>
        <v>1</v>
      </c>
      <c r="DY498" s="55" t="n">
        <f aca="false">IF(DX498=2,2,IF(AND(DX498=14,DX824=1),15,DX498))</f>
        <v>1</v>
      </c>
      <c r="DZ498" s="55" t="n">
        <f aca="false">IF(DY498=2,2,IF(AND(DY498=15,DY825=1),16,DY498))</f>
        <v>1</v>
      </c>
      <c r="EA498" s="55" t="n">
        <f aca="false">IF(DZ498=2,2,IF(AND(DZ498=16,DZ826=1),17,DZ498))</f>
        <v>1</v>
      </c>
      <c r="EB498" s="55" t="n">
        <f aca="false">IF(EA498=2,2,IF(AND(EA498=17,EA827=1),18,EA498))</f>
        <v>1</v>
      </c>
      <c r="EC498" s="213" t="n">
        <f aca="false">IF(EB498=2,2,IF(AND(EB498=18,EB828=1),19,EB498))</f>
        <v>1</v>
      </c>
      <c r="ED498" s="214" t="n">
        <f aca="false">IF(EC498=2,DK498,IF(EC498=3,(DK498+DK499),IF(EC498=4,(DK498+DK499+DK500),IF(EC498=5,(DK498+DK499+DK500+DK813),IF(EC498=6,(DK498+DK499+DK500+DK813+DK815),IF(EC498=7,(DK498+DK499+DK500+DK813+DK815+DK816),0))))))</f>
        <v>0</v>
      </c>
      <c r="EE498" s="215" t="n">
        <f aca="false">IF(EC498=8,(DK498+DK499+DK500+DK813+DK815+DK816+DK817),IF(EC498=9,(DK498+DK499+DK500+DK813+DK815+DK816+DK817+DK818),IF(EC498=10,(DK498+DK499+DK500+DK813+DK815+DK816+DK817+DK818+DK819),IF(EC498=11,(DK498+DK499+DK500+DK813+DK815+DK816+DK817+DK818+DK819+DK820),IF(EC498=12,(DK498+DK499+DK500+DK813+DK815+DK816+DK817+DK818+DK819+DK820+DK821),IF(EC498=13,(DK498+DK499+DK500+DK813+DK815+DK816+DK817+DK818+DK819+DK820+DK821+#REF!),0))))))</f>
        <v>0</v>
      </c>
      <c r="EF498" s="215" t="n">
        <f aca="false">IF(EC498=14,SUM(DK498:DK821),IF(EC498=15,SUM(DK498:DK821),IF(EC498=16,SUM(DK498:DK821),IF(EC498=17,SUM(DK498:DK821),IF(EC498=18,SUM(DK498:DK821),IF(EC498=19,SUM(DK498:DK821),0))))))</f>
        <v>0</v>
      </c>
      <c r="EG498" s="216" t="n">
        <f aca="false">ED498+EE498+EF498</f>
        <v>0</v>
      </c>
      <c r="EH498" s="215"/>
      <c r="EI498" s="216"/>
      <c r="EJ498" s="113" t="n">
        <f aca="false">EG498+EI498</f>
        <v>0</v>
      </c>
      <c r="EK498" s="113"/>
      <c r="EL498" s="113"/>
      <c r="EM498" s="113"/>
      <c r="EN498" s="113"/>
    </row>
    <row r="499" s="16" customFormat="true" ht="27" hidden="false" customHeight="true" outlineLevel="0" collapsed="false">
      <c r="B499" s="164" t="str">
        <f aca="false">IF(M499&gt;0,"Wypełnione","")</f>
        <v/>
      </c>
      <c r="C499" s="165" t="str">
        <f aca="false">IF(AU499=1,SUM(AU$11:AU499),"")</f>
        <v/>
      </c>
      <c r="D499" s="166"/>
      <c r="E499" s="167"/>
      <c r="F499" s="168"/>
      <c r="G499" s="169"/>
      <c r="H499" s="170"/>
      <c r="I499" s="168"/>
      <c r="J499" s="169"/>
      <c r="K499" s="170"/>
      <c r="L499" s="171"/>
      <c r="M499" s="172"/>
      <c r="N499" s="173"/>
      <c r="O499" s="173"/>
      <c r="P499" s="174"/>
      <c r="Q499" s="175"/>
      <c r="R499" s="175"/>
      <c r="S499" s="175"/>
      <c r="T499" s="175"/>
      <c r="U499" s="176"/>
      <c r="V499" s="177"/>
      <c r="W499" s="178"/>
      <c r="X499" s="178"/>
      <c r="Y499" s="178"/>
      <c r="Z499" s="178"/>
      <c r="AA499" s="178"/>
      <c r="AB499" s="178"/>
      <c r="AC499" s="178"/>
      <c r="AD499" s="178"/>
      <c r="AE499" s="179"/>
      <c r="AF499" s="180"/>
      <c r="AG499" s="177"/>
      <c r="AH499" s="178"/>
      <c r="AI499" s="181"/>
      <c r="AJ499" s="182"/>
      <c r="AK499" s="169"/>
      <c r="AL499" s="183"/>
      <c r="AM499" s="184"/>
      <c r="AN499" s="184"/>
      <c r="AO499" s="183"/>
      <c r="AP499" s="185"/>
      <c r="AQ499" s="186" t="str">
        <f aca="false">IF(BG499+BJ499&gt;0,"Wpisz miarę.","")</f>
        <v/>
      </c>
      <c r="AR499" s="187" t="n">
        <v>101</v>
      </c>
      <c r="AU499" s="188" t="n">
        <f aca="false">AW499</f>
        <v>0</v>
      </c>
      <c r="AV499" s="189" t="b">
        <f aca="false">ISNONTEXT(D499)</f>
        <v>1</v>
      </c>
      <c r="AW499" s="55" t="n">
        <f aca="false">IF(AV499=TRUE(),0,1)</f>
        <v>0</v>
      </c>
      <c r="AX499" s="190" t="n">
        <f aca="false">IF(D499=0,1,COUNTIF(D$12:D$401,D499))</f>
        <v>1</v>
      </c>
      <c r="AY499" s="191" t="n">
        <f aca="false">IF(AX499&gt;1,1,0)</f>
        <v>0</v>
      </c>
      <c r="BD499" s="193"/>
      <c r="BE499" s="193"/>
      <c r="BG499" s="194" t="n">
        <f aca="false">IF(AND(BH499&gt;0,BI499=0),1,0)</f>
        <v>0</v>
      </c>
      <c r="BH499" s="195" t="n">
        <f aca="false">AE499</f>
        <v>0</v>
      </c>
      <c r="BI499" s="187" t="n">
        <f aca="false">AF499</f>
        <v>0</v>
      </c>
      <c r="BJ499" s="194" t="n">
        <f aca="false">IF(AND(BK499&gt;0,BL499=0),1,0)</f>
        <v>0</v>
      </c>
      <c r="BK499" s="195" t="n">
        <f aca="false">AJ499</f>
        <v>0</v>
      </c>
      <c r="BL499" s="187" t="n">
        <f aca="false">AK499</f>
        <v>0</v>
      </c>
      <c r="BN499" s="196" t="n">
        <f aca="false">IF(P499&gt;0,1,0)</f>
        <v>0</v>
      </c>
      <c r="BO499" s="196" t="n">
        <f aca="false">IF(Q499&gt;0,1,0)</f>
        <v>0</v>
      </c>
      <c r="BP499" s="196" t="n">
        <f aca="false">IF(R499&gt;0,1,0)</f>
        <v>0</v>
      </c>
      <c r="BQ499" s="196" t="n">
        <f aca="false">IF(S499&gt;0,1,0)</f>
        <v>0</v>
      </c>
      <c r="BR499" s="196" t="n">
        <f aca="false">IF(T499&gt;0,1,0)</f>
        <v>0</v>
      </c>
      <c r="BS499" s="196" t="n">
        <f aca="false">IF(U499&gt;0,1,0)</f>
        <v>0</v>
      </c>
      <c r="BT499" s="197" t="n">
        <f aca="false">IF(SUM(BN499:BS499)&lt;=1,0,164)</f>
        <v>0</v>
      </c>
      <c r="CA499" s="27"/>
      <c r="CB499" s="199" t="str">
        <f aca="false">IF(ROUND(EJ499,2)=0,"",ROUND((K499-EJ499),2))</f>
        <v/>
      </c>
      <c r="CC499" s="200" t="str">
        <f aca="false">IF(CB499=0,"OK.",IF(CB499="","","Popraw  ;)"))</f>
        <v/>
      </c>
      <c r="CD499" s="201" t="str">
        <f aca="false">IF(ROWS(AP499:AP500)&gt;2,"Pamiętaj o wpisaniu WYPEŁNIONE do kol. z Filtrem","")</f>
        <v/>
      </c>
      <c r="CE499" s="217"/>
      <c r="CF499" s="218"/>
      <c r="CG499" s="218"/>
      <c r="CH499" s="218"/>
      <c r="CI499" s="220"/>
      <c r="CJ499" s="27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05" t="b">
        <f aca="false">ISNUMBER(D499)</f>
        <v>0</v>
      </c>
      <c r="CV499" s="206" t="b">
        <f aca="false">ISBLANK(D499)</f>
        <v>1</v>
      </c>
      <c r="CW499" s="189" t="b">
        <f aca="false">IF(CU499=CV499,FALSE(),TRUE())</f>
        <v>1</v>
      </c>
      <c r="CX499" s="55" t="n">
        <f aca="false">IF(CW499=TRUE(),0,1)</f>
        <v>0</v>
      </c>
      <c r="CY499" s="17"/>
      <c r="CZ499" s="55" t="n">
        <f aca="false">CX499</f>
        <v>0</v>
      </c>
      <c r="DA499" s="208" t="n">
        <f aca="false">IF(CZ499=0,DA498,CZ499)</f>
        <v>1</v>
      </c>
      <c r="DB499" s="161" t="n">
        <f aca="false">IF(DA499=1,1,IF(DA499=10,10,IF(DA499=20,20,10)))</f>
        <v>1</v>
      </c>
      <c r="DC499" s="222"/>
      <c r="DD499" s="208" t="n">
        <f aca="false">IF(DB499=1,1,0)</f>
        <v>1</v>
      </c>
      <c r="DE499" s="209" t="n">
        <f aca="false">DD499*K499</f>
        <v>0</v>
      </c>
      <c r="DF499" s="209" t="n">
        <f aca="false">DD499*M499</f>
        <v>0</v>
      </c>
      <c r="DG499" s="210"/>
      <c r="DH499" s="43"/>
      <c r="DI499" s="211"/>
      <c r="DJ499" s="112"/>
      <c r="DK499" s="162" t="n">
        <f aca="false">IF(DB499=1,M499,0)</f>
        <v>0</v>
      </c>
      <c r="DL499" s="212" t="n">
        <f aca="false">IF(AND(CZ499=1,DD499=1),2,DD499)</f>
        <v>1</v>
      </c>
      <c r="DM499" s="55" t="n">
        <f aca="false">IF(AND(DL499=2,DL500=2),2,IF(AND(DL499=2,DL500=1),3,DL499))</f>
        <v>1</v>
      </c>
      <c r="DN499" s="55" t="n">
        <f aca="false">IF(DM499=2,2,IF(AND(DM499=3,DM501=1),4,DM499))</f>
        <v>1</v>
      </c>
      <c r="DO499" s="55" t="n">
        <f aca="false">IF(DN499=2,2,IF(AND(DN499=4,DN814=1),5,DN499))</f>
        <v>1</v>
      </c>
      <c r="DP499" s="55" t="n">
        <f aca="false">IF(DO499=2,2,IF(AND(DO499=5,DO816=1),6,DO499))</f>
        <v>1</v>
      </c>
      <c r="DQ499" s="55" t="n">
        <f aca="false">IF(DP499=2,2,IF(AND(DP499=6,DP817=1),7,DP499))</f>
        <v>1</v>
      </c>
      <c r="DR499" s="55" t="n">
        <f aca="false">IF(DQ499=2,2,IF(AND(DQ499=7,DQ818=1),8,DQ499))</f>
        <v>1</v>
      </c>
      <c r="DS499" s="55" t="n">
        <f aca="false">IF(DR499=2,2,IF(AND(DR499=8,DR819=1),9,DR499))</f>
        <v>1</v>
      </c>
      <c r="DT499" s="55" t="n">
        <f aca="false">IF(DS499=2,2,IF(AND(DS499=9,DS820=1),10,DS499))</f>
        <v>1</v>
      </c>
      <c r="DU499" s="55" t="n">
        <f aca="false">IF(DT499=2,2,IF(AND(DT499=10,DT821=1),11,DT499))</f>
        <v>1</v>
      </c>
      <c r="DV499" s="55" t="n">
        <f aca="false">IF(DU499=2,2,IF(AND(DU499=11,DU822=1),12,DU499))</f>
        <v>1</v>
      </c>
      <c r="DW499" s="55" t="n">
        <f aca="false">IF(DV499=2,2,IF(AND(DV499=12,DV823=1),13,DV499))</f>
        <v>1</v>
      </c>
      <c r="DX499" s="55" t="n">
        <f aca="false">IF(DW499=2,2,IF(AND(DW499=13,DW824=1),14,DW499))</f>
        <v>1</v>
      </c>
      <c r="DY499" s="55" t="n">
        <f aca="false">IF(DX499=2,2,IF(AND(DX499=14,DX825=1),15,DX499))</f>
        <v>1</v>
      </c>
      <c r="DZ499" s="55" t="n">
        <f aca="false">IF(DY499=2,2,IF(AND(DY499=15,DY826=1),16,DY499))</f>
        <v>1</v>
      </c>
      <c r="EA499" s="55" t="n">
        <f aca="false">IF(DZ499=2,2,IF(AND(DZ499=16,DZ827=1),17,DZ499))</f>
        <v>1</v>
      </c>
      <c r="EB499" s="55" t="n">
        <f aca="false">IF(EA499=2,2,IF(AND(EA499=17,EA828=1),18,EA499))</f>
        <v>1</v>
      </c>
      <c r="EC499" s="213" t="n">
        <f aca="false">IF(EB499=2,2,IF(AND(EB499=18,EB829=1),19,EB499))</f>
        <v>1</v>
      </c>
      <c r="ED499" s="214" t="n">
        <f aca="false">IF(EC499=2,DK499,IF(EC499=3,(DK499+DK500),IF(EC499=4,(DK499+DK500+DK501),IF(EC499=5,(DK499+DK500+DK501+DK814),IF(EC499=6,(DK499+DK500+DK501+DK814+DK816),IF(EC499=7,(DK499+DK500+DK501+DK814+DK816+DK817),0))))))</f>
        <v>0</v>
      </c>
      <c r="EE499" s="215" t="n">
        <f aca="false">IF(EC499=8,(DK499+DK500+DK501+DK814+DK816+DK817+DK818),IF(EC499=9,(DK499+DK500+DK501+DK814+DK816+DK817+DK818+DK819),IF(EC499=10,(DK499+DK500+DK501+DK814+DK816+DK817+DK818+DK819+DK820),IF(EC499=11,(DK499+DK500+DK501+DK814+DK816+DK817+DK818+DK819+DK820+DK821),IF(EC499=12,(DK499+DK500+DK501+DK814+DK816+DK817+DK818+DK819+DK820+DK821+DK822),IF(EC499=13,(DK499+DK500+DK501+DK814+DK816+DK817+DK818+DK819+DK820+DK821+DK822+#REF!),0))))))</f>
        <v>0</v>
      </c>
      <c r="EF499" s="215" t="n">
        <f aca="false">IF(EC499=14,SUM(DK499:DK822),IF(EC499=15,SUM(DK499:DK822),IF(EC499=16,SUM(DK499:DK822),IF(EC499=17,SUM(DK499:DK822),IF(EC499=18,SUM(DK499:DK822),IF(EC499=19,SUM(DK499:DK822),0))))))</f>
        <v>0</v>
      </c>
      <c r="EG499" s="216" t="n">
        <f aca="false">ED499+EE499+EF499</f>
        <v>0</v>
      </c>
      <c r="EH499" s="215"/>
      <c r="EI499" s="216"/>
      <c r="EJ499" s="113" t="n">
        <f aca="false">EG499+EI499</f>
        <v>0</v>
      </c>
      <c r="EK499" s="113"/>
      <c r="EL499" s="113"/>
      <c r="EM499" s="113"/>
      <c r="EN499" s="113"/>
    </row>
    <row r="500" s="16" customFormat="true" ht="27" hidden="false" customHeight="true" outlineLevel="0" collapsed="false">
      <c r="B500" s="164" t="str">
        <f aca="false">IF(M500&gt;0,"Wypełnione","")</f>
        <v/>
      </c>
      <c r="C500" s="165" t="str">
        <f aca="false">IF(AU500=1,SUM(AU$11:AU500),"")</f>
        <v/>
      </c>
      <c r="D500" s="166"/>
      <c r="E500" s="167"/>
      <c r="F500" s="168"/>
      <c r="G500" s="169"/>
      <c r="H500" s="170"/>
      <c r="I500" s="168"/>
      <c r="J500" s="169"/>
      <c r="K500" s="170"/>
      <c r="L500" s="171"/>
      <c r="M500" s="172"/>
      <c r="N500" s="173"/>
      <c r="O500" s="173"/>
      <c r="P500" s="174"/>
      <c r="Q500" s="175"/>
      <c r="R500" s="175"/>
      <c r="S500" s="175"/>
      <c r="T500" s="175"/>
      <c r="U500" s="176"/>
      <c r="V500" s="177"/>
      <c r="W500" s="178"/>
      <c r="X500" s="178"/>
      <c r="Y500" s="178"/>
      <c r="Z500" s="178"/>
      <c r="AA500" s="178"/>
      <c r="AB500" s="178"/>
      <c r="AC500" s="178"/>
      <c r="AD500" s="178"/>
      <c r="AE500" s="179"/>
      <c r="AF500" s="180"/>
      <c r="AG500" s="177"/>
      <c r="AH500" s="178"/>
      <c r="AI500" s="181"/>
      <c r="AJ500" s="182"/>
      <c r="AK500" s="169"/>
      <c r="AL500" s="183"/>
      <c r="AM500" s="184"/>
      <c r="AN500" s="184"/>
      <c r="AO500" s="183"/>
      <c r="AP500" s="185"/>
      <c r="AQ500" s="186" t="str">
        <f aca="false">IF(BG500+BJ500&gt;0,"Wpisz miarę.","")</f>
        <v/>
      </c>
      <c r="AR500" s="187" t="n">
        <v>102</v>
      </c>
      <c r="AU500" s="188" t="n">
        <f aca="false">AW500</f>
        <v>0</v>
      </c>
      <c r="AV500" s="189" t="b">
        <f aca="false">ISNONTEXT(D500)</f>
        <v>1</v>
      </c>
      <c r="AW500" s="55" t="n">
        <f aca="false">IF(AV500=TRUE(),0,1)</f>
        <v>0</v>
      </c>
      <c r="AX500" s="190" t="n">
        <f aca="false">IF(D500=0,1,COUNTIF(D$12:D$401,D500))</f>
        <v>1</v>
      </c>
      <c r="AY500" s="191" t="n">
        <f aca="false">IF(AX500&gt;1,1,0)</f>
        <v>0</v>
      </c>
      <c r="BD500" s="193"/>
      <c r="BE500" s="193"/>
      <c r="BG500" s="194" t="n">
        <f aca="false">IF(AND(BH500&gt;0,BI500=0),1,0)</f>
        <v>0</v>
      </c>
      <c r="BH500" s="195" t="n">
        <f aca="false">AE500</f>
        <v>0</v>
      </c>
      <c r="BI500" s="187" t="n">
        <f aca="false">AF500</f>
        <v>0</v>
      </c>
      <c r="BJ500" s="194" t="n">
        <f aca="false">IF(AND(BK500&gt;0,BL500=0),1,0)</f>
        <v>0</v>
      </c>
      <c r="BK500" s="195" t="n">
        <f aca="false">AJ500</f>
        <v>0</v>
      </c>
      <c r="BL500" s="187" t="n">
        <f aca="false">AK500</f>
        <v>0</v>
      </c>
      <c r="BN500" s="196" t="n">
        <f aca="false">IF(P500&gt;0,1,0)</f>
        <v>0</v>
      </c>
      <c r="BO500" s="196" t="n">
        <f aca="false">IF(Q500&gt;0,1,0)</f>
        <v>0</v>
      </c>
      <c r="BP500" s="196" t="n">
        <f aca="false">IF(R500&gt;0,1,0)</f>
        <v>0</v>
      </c>
      <c r="BQ500" s="196" t="n">
        <f aca="false">IF(S500&gt;0,1,0)</f>
        <v>0</v>
      </c>
      <c r="BR500" s="196" t="n">
        <f aca="false">IF(T500&gt;0,1,0)</f>
        <v>0</v>
      </c>
      <c r="BS500" s="196" t="n">
        <f aca="false">IF(U500&gt;0,1,0)</f>
        <v>0</v>
      </c>
      <c r="BT500" s="197" t="n">
        <f aca="false">IF(SUM(BN500:BS500)&lt;=1,0,164)</f>
        <v>0</v>
      </c>
      <c r="CA500" s="27"/>
      <c r="CB500" s="199" t="str">
        <f aca="false">IF(ROUND(EJ500,2)=0,"",ROUND((K500-EJ500),2))</f>
        <v/>
      </c>
      <c r="CC500" s="200" t="str">
        <f aca="false">IF(CB500=0,"OK.",IF(CB500="","","Popraw  ;)"))</f>
        <v/>
      </c>
      <c r="CD500" s="201" t="str">
        <f aca="false">IF(ROWS(AP500:AP501)&gt;2,"Pamiętaj o wpisaniu WYPEŁNIONE do kol. z Filtrem","")</f>
        <v/>
      </c>
      <c r="CE500" s="217"/>
      <c r="CF500" s="218"/>
      <c r="CG500" s="218"/>
      <c r="CH500" s="218"/>
      <c r="CI500" s="220"/>
      <c r="CJ500" s="27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05" t="b">
        <f aca="false">ISNUMBER(D500)</f>
        <v>0</v>
      </c>
      <c r="CV500" s="206" t="b">
        <f aca="false">ISBLANK(D500)</f>
        <v>1</v>
      </c>
      <c r="CW500" s="189" t="b">
        <f aca="false">IF(CU500=CV500,FALSE(),TRUE())</f>
        <v>1</v>
      </c>
      <c r="CX500" s="55" t="n">
        <f aca="false">IF(CW500=TRUE(),0,1)</f>
        <v>0</v>
      </c>
      <c r="CY500" s="17"/>
      <c r="CZ500" s="55" t="n">
        <f aca="false">CX500</f>
        <v>0</v>
      </c>
      <c r="DA500" s="208" t="n">
        <f aca="false">IF(CZ500=0,DA499,CZ500)</f>
        <v>1</v>
      </c>
      <c r="DB500" s="161" t="n">
        <f aca="false">IF(DA500=1,1,IF(DA500=10,10,IF(DA500=20,20,10)))</f>
        <v>1</v>
      </c>
      <c r="DC500" s="222"/>
      <c r="DD500" s="208" t="n">
        <f aca="false">IF(DB500=1,1,0)</f>
        <v>1</v>
      </c>
      <c r="DE500" s="209" t="n">
        <f aca="false">DD500*K500</f>
        <v>0</v>
      </c>
      <c r="DF500" s="209" t="n">
        <f aca="false">DD500*M500</f>
        <v>0</v>
      </c>
      <c r="DG500" s="210"/>
      <c r="DH500" s="43"/>
      <c r="DI500" s="211"/>
      <c r="DJ500" s="112"/>
      <c r="DK500" s="162" t="n">
        <f aca="false">IF(DB500=1,M500,0)</f>
        <v>0</v>
      </c>
      <c r="DL500" s="212" t="n">
        <f aca="false">IF(AND(CZ500=1,DD500=1),2,DD500)</f>
        <v>1</v>
      </c>
      <c r="DM500" s="55" t="n">
        <f aca="false">IF(AND(DL500=2,DL501=2),2,IF(AND(DL500=2,DL501=1),3,DL500))</f>
        <v>1</v>
      </c>
      <c r="DN500" s="55" t="n">
        <f aca="false">IF(DM500=2,2,IF(AND(DM500=3,DM502=1),4,DM500))</f>
        <v>1</v>
      </c>
      <c r="DO500" s="55" t="n">
        <f aca="false">IF(DN500=2,2,IF(AND(DN500=4,DN815=1),5,DN500))</f>
        <v>1</v>
      </c>
      <c r="DP500" s="55" t="n">
        <f aca="false">IF(DO500=2,2,IF(AND(DO500=5,DO817=1),6,DO500))</f>
        <v>1</v>
      </c>
      <c r="DQ500" s="55" t="n">
        <f aca="false">IF(DP500=2,2,IF(AND(DP500=6,DP818=1),7,DP500))</f>
        <v>1</v>
      </c>
      <c r="DR500" s="55" t="n">
        <f aca="false">IF(DQ500=2,2,IF(AND(DQ500=7,DQ819=1),8,DQ500))</f>
        <v>1</v>
      </c>
      <c r="DS500" s="55" t="n">
        <f aca="false">IF(DR500=2,2,IF(AND(DR500=8,DR820=1),9,DR500))</f>
        <v>1</v>
      </c>
      <c r="DT500" s="55" t="n">
        <f aca="false">IF(DS500=2,2,IF(AND(DS500=9,DS821=1),10,DS500))</f>
        <v>1</v>
      </c>
      <c r="DU500" s="55" t="n">
        <f aca="false">IF(DT500=2,2,IF(AND(DT500=10,DT822=1),11,DT500))</f>
        <v>1</v>
      </c>
      <c r="DV500" s="55" t="n">
        <f aca="false">IF(DU500=2,2,IF(AND(DU500=11,DU823=1),12,DU500))</f>
        <v>1</v>
      </c>
      <c r="DW500" s="55" t="n">
        <f aca="false">IF(DV500=2,2,IF(AND(DV500=12,DV824=1),13,DV500))</f>
        <v>1</v>
      </c>
      <c r="DX500" s="55" t="n">
        <f aca="false">IF(DW500=2,2,IF(AND(DW500=13,DW825=1),14,DW500))</f>
        <v>1</v>
      </c>
      <c r="DY500" s="55" t="n">
        <f aca="false">IF(DX500=2,2,IF(AND(DX500=14,DX826=1),15,DX500))</f>
        <v>1</v>
      </c>
      <c r="DZ500" s="55" t="n">
        <f aca="false">IF(DY500=2,2,IF(AND(DY500=15,DY827=1),16,DY500))</f>
        <v>1</v>
      </c>
      <c r="EA500" s="55" t="n">
        <f aca="false">IF(DZ500=2,2,IF(AND(DZ500=16,DZ828=1),17,DZ500))</f>
        <v>1</v>
      </c>
      <c r="EB500" s="55" t="n">
        <f aca="false">IF(EA500=2,2,IF(AND(EA500=17,EA829=1),18,EA500))</f>
        <v>1</v>
      </c>
      <c r="EC500" s="213" t="n">
        <f aca="false">IF(EB500=2,2,IF(AND(EB500=18,EB830=1),19,EB500))</f>
        <v>1</v>
      </c>
      <c r="ED500" s="214" t="n">
        <f aca="false">IF(EC500=2,DK500,IF(EC500=3,(DK500+DK501),IF(EC500=4,(DK500+DK501+DK502),IF(EC500=5,(DK500+DK501+DK502+DK815),IF(EC500=6,(DK500+DK501+DK502+DK815+DK817),IF(EC500=7,(DK500+DK501+DK502+DK815+DK817+DK818),0))))))</f>
        <v>0</v>
      </c>
      <c r="EE500" s="215" t="n">
        <f aca="false">IF(EC500=8,(DK500+DK501+DK502+DK815+DK817+DK818+DK819),IF(EC500=9,(DK500+DK501+DK502+DK815+DK817+DK818+DK819+DK820),IF(EC500=10,(DK500+DK501+DK502+DK815+DK817+DK818+DK819+DK820+DK821),IF(EC500=11,(DK500+DK501+DK502+DK815+DK817+DK818+DK819+DK820+DK821+DK822),IF(EC500=12,(DK500+DK501+DK502+DK815+DK817+DK818+DK819+DK820+DK821+DK822+DK823),IF(EC500=13,(DK500+DK501+DK502+DK815+DK817+DK818+DK819+DK820+DK821+DK822+DK823+#REF!),0))))))</f>
        <v>0</v>
      </c>
      <c r="EF500" s="215" t="n">
        <f aca="false">IF(EC500=14,SUM(DK500:DK823),IF(EC500=15,SUM(DK500:DK823),IF(EC500=16,SUM(DK500:DK823),IF(EC500=17,SUM(DK500:DK823),IF(EC500=18,SUM(DK500:DK823),IF(EC500=19,SUM(DK500:DK823),0))))))</f>
        <v>0</v>
      </c>
      <c r="EG500" s="216" t="n">
        <f aca="false">ED500+EE500+EF500</f>
        <v>0</v>
      </c>
      <c r="EH500" s="215"/>
      <c r="EI500" s="216"/>
      <c r="EJ500" s="113" t="n">
        <f aca="false">EG500+EI500</f>
        <v>0</v>
      </c>
      <c r="EK500" s="113"/>
      <c r="EL500" s="113"/>
      <c r="EM500" s="113"/>
      <c r="EN500" s="113"/>
    </row>
    <row r="501" s="16" customFormat="true" ht="27" hidden="false" customHeight="true" outlineLevel="0" collapsed="false">
      <c r="B501" s="164" t="str">
        <f aca="false">IF(M501&gt;0,"Wypełnione","")</f>
        <v/>
      </c>
      <c r="C501" s="165" t="str">
        <f aca="false">IF(AU501=1,SUM(AU$11:AU501),"")</f>
        <v/>
      </c>
      <c r="D501" s="166"/>
      <c r="E501" s="167"/>
      <c r="F501" s="168"/>
      <c r="G501" s="169"/>
      <c r="H501" s="170"/>
      <c r="I501" s="168"/>
      <c r="J501" s="169"/>
      <c r="K501" s="170"/>
      <c r="L501" s="171"/>
      <c r="M501" s="172"/>
      <c r="N501" s="173"/>
      <c r="O501" s="173"/>
      <c r="P501" s="174"/>
      <c r="Q501" s="175"/>
      <c r="R501" s="175"/>
      <c r="S501" s="175"/>
      <c r="T501" s="175"/>
      <c r="U501" s="176"/>
      <c r="V501" s="177"/>
      <c r="W501" s="178"/>
      <c r="X501" s="178"/>
      <c r="Y501" s="178"/>
      <c r="Z501" s="178"/>
      <c r="AA501" s="178"/>
      <c r="AB501" s="178"/>
      <c r="AC501" s="178"/>
      <c r="AD501" s="178"/>
      <c r="AE501" s="179"/>
      <c r="AF501" s="180"/>
      <c r="AG501" s="177"/>
      <c r="AH501" s="178"/>
      <c r="AI501" s="181"/>
      <c r="AJ501" s="182"/>
      <c r="AK501" s="169"/>
      <c r="AL501" s="183"/>
      <c r="AM501" s="184"/>
      <c r="AN501" s="184"/>
      <c r="AO501" s="183"/>
      <c r="AP501" s="185"/>
      <c r="AQ501" s="186" t="str">
        <f aca="false">IF(BG501+BJ501&gt;0,"Wpisz miarę.","")</f>
        <v/>
      </c>
      <c r="AR501" s="187" t="n">
        <v>103</v>
      </c>
      <c r="AU501" s="188" t="n">
        <f aca="false">AW501</f>
        <v>0</v>
      </c>
      <c r="AV501" s="189" t="b">
        <f aca="false">ISNONTEXT(D501)</f>
        <v>1</v>
      </c>
      <c r="AW501" s="55" t="n">
        <f aca="false">IF(AV501=TRUE(),0,1)</f>
        <v>0</v>
      </c>
      <c r="AX501" s="190" t="n">
        <f aca="false">IF(D501=0,1,COUNTIF(D$12:D$401,D501))</f>
        <v>1</v>
      </c>
      <c r="AY501" s="191" t="n">
        <f aca="false">IF(AX501&gt;1,1,0)</f>
        <v>0</v>
      </c>
      <c r="BD501" s="193"/>
      <c r="BE501" s="193"/>
      <c r="BG501" s="194" t="n">
        <f aca="false">IF(AND(BH501&gt;0,BI501=0),1,0)</f>
        <v>0</v>
      </c>
      <c r="BH501" s="195" t="n">
        <f aca="false">AE501</f>
        <v>0</v>
      </c>
      <c r="BI501" s="187" t="n">
        <f aca="false">AF501</f>
        <v>0</v>
      </c>
      <c r="BJ501" s="194" t="n">
        <f aca="false">IF(AND(BK501&gt;0,BL501=0),1,0)</f>
        <v>0</v>
      </c>
      <c r="BK501" s="195" t="n">
        <f aca="false">AJ501</f>
        <v>0</v>
      </c>
      <c r="BL501" s="187" t="n">
        <f aca="false">AK501</f>
        <v>0</v>
      </c>
      <c r="BN501" s="196" t="n">
        <f aca="false">IF(P501&gt;0,1,0)</f>
        <v>0</v>
      </c>
      <c r="BO501" s="196" t="n">
        <f aca="false">IF(Q501&gt;0,1,0)</f>
        <v>0</v>
      </c>
      <c r="BP501" s="196" t="n">
        <f aca="false">IF(R501&gt;0,1,0)</f>
        <v>0</v>
      </c>
      <c r="BQ501" s="196" t="n">
        <f aca="false">IF(S501&gt;0,1,0)</f>
        <v>0</v>
      </c>
      <c r="BR501" s="196" t="n">
        <f aca="false">IF(T501&gt;0,1,0)</f>
        <v>0</v>
      </c>
      <c r="BS501" s="196" t="n">
        <f aca="false">IF(U501&gt;0,1,0)</f>
        <v>0</v>
      </c>
      <c r="BT501" s="197" t="n">
        <f aca="false">IF(SUM(BN501:BS501)&lt;=1,0,164)</f>
        <v>0</v>
      </c>
      <c r="CA501" s="27"/>
      <c r="CB501" s="199" t="str">
        <f aca="false">IF(ROUND(EJ501,2)=0,"",ROUND((K501-EJ501),2))</f>
        <v/>
      </c>
      <c r="CC501" s="200" t="str">
        <f aca="false">IF(CB501=0,"OK.",IF(CB501="","","Popraw  ;)"))</f>
        <v/>
      </c>
      <c r="CD501" s="201" t="str">
        <f aca="false">IF(ROWS(AP501:AP502)&gt;2,"Pamiętaj o wpisaniu WYPEŁNIONE do kol. z Filtrem","")</f>
        <v/>
      </c>
      <c r="CE501" s="217"/>
      <c r="CF501" s="218"/>
      <c r="CG501" s="218"/>
      <c r="CH501" s="218"/>
      <c r="CI501" s="220"/>
      <c r="CJ501" s="27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05" t="b">
        <f aca="false">ISNUMBER(D501)</f>
        <v>0</v>
      </c>
      <c r="CV501" s="206" t="b">
        <f aca="false">ISBLANK(D501)</f>
        <v>1</v>
      </c>
      <c r="CW501" s="189" t="b">
        <f aca="false">IF(CU501=CV501,FALSE(),TRUE())</f>
        <v>1</v>
      </c>
      <c r="CX501" s="55" t="n">
        <f aca="false">IF(CW501=TRUE(),0,1)</f>
        <v>0</v>
      </c>
      <c r="CY501" s="17"/>
      <c r="CZ501" s="55" t="n">
        <f aca="false">CX501</f>
        <v>0</v>
      </c>
      <c r="DA501" s="208" t="n">
        <f aca="false">IF(CZ501=0,DA500,CZ501)</f>
        <v>1</v>
      </c>
      <c r="DB501" s="161" t="n">
        <f aca="false">IF(DA501=1,1,IF(DA501=10,10,IF(DA501=20,20,10)))</f>
        <v>1</v>
      </c>
      <c r="DC501" s="222"/>
      <c r="DD501" s="208" t="n">
        <f aca="false">IF(DB501=1,1,0)</f>
        <v>1</v>
      </c>
      <c r="DE501" s="209" t="n">
        <f aca="false">DD501*K501</f>
        <v>0</v>
      </c>
      <c r="DF501" s="209" t="n">
        <f aca="false">DD501*M501</f>
        <v>0</v>
      </c>
      <c r="DG501" s="210"/>
      <c r="DH501" s="43"/>
      <c r="DI501" s="211"/>
      <c r="DJ501" s="112"/>
      <c r="DK501" s="162" t="n">
        <f aca="false">IF(DB501=1,M501,0)</f>
        <v>0</v>
      </c>
      <c r="DL501" s="212" t="n">
        <f aca="false">IF(AND(CZ501=1,DD501=1),2,DD501)</f>
        <v>1</v>
      </c>
      <c r="DM501" s="55" t="n">
        <f aca="false">IF(AND(DL501=2,DL502=2),2,IF(AND(DL501=2,DL502=1),3,DL501))</f>
        <v>1</v>
      </c>
      <c r="DN501" s="55" t="n">
        <f aca="false">IF(DM501=2,2,IF(AND(DM501=3,DM503=1),4,DM501))</f>
        <v>1</v>
      </c>
      <c r="DO501" s="55" t="n">
        <f aca="false">IF(DN501=2,2,IF(AND(DN501=4,DN816=1),5,DN501))</f>
        <v>1</v>
      </c>
      <c r="DP501" s="55" t="n">
        <f aca="false">IF(DO501=2,2,IF(AND(DO501=5,DO818=1),6,DO501))</f>
        <v>1</v>
      </c>
      <c r="DQ501" s="55" t="n">
        <f aca="false">IF(DP501=2,2,IF(AND(DP501=6,DP819=1),7,DP501))</f>
        <v>1</v>
      </c>
      <c r="DR501" s="55" t="n">
        <f aca="false">IF(DQ501=2,2,IF(AND(DQ501=7,DQ820=1),8,DQ501))</f>
        <v>1</v>
      </c>
      <c r="DS501" s="55" t="n">
        <f aca="false">IF(DR501=2,2,IF(AND(DR501=8,DR821=1),9,DR501))</f>
        <v>1</v>
      </c>
      <c r="DT501" s="55" t="n">
        <f aca="false">IF(DS501=2,2,IF(AND(DS501=9,DS822=1),10,DS501))</f>
        <v>1</v>
      </c>
      <c r="DU501" s="55" t="n">
        <f aca="false">IF(DT501=2,2,IF(AND(DT501=10,DT823=1),11,DT501))</f>
        <v>1</v>
      </c>
      <c r="DV501" s="55" t="n">
        <f aca="false">IF(DU501=2,2,IF(AND(DU501=11,DU824=1),12,DU501))</f>
        <v>1</v>
      </c>
      <c r="DW501" s="55" t="n">
        <f aca="false">IF(DV501=2,2,IF(AND(DV501=12,DV825=1),13,DV501))</f>
        <v>1</v>
      </c>
      <c r="DX501" s="55" t="n">
        <f aca="false">IF(DW501=2,2,IF(AND(DW501=13,DW826=1),14,DW501))</f>
        <v>1</v>
      </c>
      <c r="DY501" s="55" t="n">
        <f aca="false">IF(DX501=2,2,IF(AND(DX501=14,DX827=1),15,DX501))</f>
        <v>1</v>
      </c>
      <c r="DZ501" s="55" t="n">
        <f aca="false">IF(DY501=2,2,IF(AND(DY501=15,DY828=1),16,DY501))</f>
        <v>1</v>
      </c>
      <c r="EA501" s="55" t="n">
        <f aca="false">IF(DZ501=2,2,IF(AND(DZ501=16,DZ829=1),17,DZ501))</f>
        <v>1</v>
      </c>
      <c r="EB501" s="55" t="n">
        <f aca="false">IF(EA501=2,2,IF(AND(EA501=17,EA830=1),18,EA501))</f>
        <v>1</v>
      </c>
      <c r="EC501" s="213" t="n">
        <f aca="false">IF(EB501=2,2,IF(AND(EB501=18,EB831=1),19,EB501))</f>
        <v>1</v>
      </c>
      <c r="ED501" s="214" t="n">
        <f aca="false">IF(EC501=2,DK501,IF(EC501=3,(DK501+DK502),IF(EC501=4,(DK501+DK502+DK503),IF(EC501=5,(DK501+DK502+DK503+DK816),IF(EC501=6,(DK501+DK502+DK503+DK816+DK818),IF(EC501=7,(DK501+DK502+DK503+DK816+DK818+DK819),0))))))</f>
        <v>0</v>
      </c>
      <c r="EE501" s="215" t="n">
        <f aca="false">IF(EC501=8,(DK501+DK502+DK503+DK816+DK818+DK819+DK820),IF(EC501=9,(DK501+DK502+DK503+DK816+DK818+DK819+DK820+DK821),IF(EC501=10,(DK501+DK502+DK503+DK816+DK818+DK819+DK820+DK821+DK822),IF(EC501=11,(DK501+DK502+DK503+DK816+DK818+DK819+DK820+DK821+DK822+DK823),IF(EC501=12,(DK501+DK502+DK503+DK816+DK818+DK819+DK820+DK821+DK822+DK823+DK824),IF(EC501=13,(DK501+DK502+DK503+DK816+DK818+DK819+DK820+DK821+DK822+DK823+DK824+#REF!),0))))))</f>
        <v>0</v>
      </c>
      <c r="EF501" s="215" t="n">
        <f aca="false">IF(EC501=14,SUM(DK501:DK824),IF(EC501=15,SUM(DK501:DK824),IF(EC501=16,SUM(DK501:DK824),IF(EC501=17,SUM(DK501:DK824),IF(EC501=18,SUM(DK501:DK824),IF(EC501=19,SUM(DK501:DK824),0))))))</f>
        <v>0</v>
      </c>
      <c r="EG501" s="216" t="n">
        <f aca="false">ED501+EE501+EF501</f>
        <v>0</v>
      </c>
      <c r="EH501" s="215"/>
      <c r="EI501" s="216"/>
      <c r="EJ501" s="113" t="n">
        <f aca="false">EG501+EI501</f>
        <v>0</v>
      </c>
      <c r="EK501" s="113"/>
      <c r="EL501" s="113"/>
      <c r="EM501" s="113"/>
      <c r="EN501" s="113"/>
    </row>
    <row r="502" s="16" customFormat="true" ht="27" hidden="false" customHeight="true" outlineLevel="0" collapsed="false">
      <c r="B502" s="164" t="str">
        <f aca="false">IF(M502&gt;0,"Wypełnione","")</f>
        <v/>
      </c>
      <c r="C502" s="165" t="str">
        <f aca="false">IF(AU502=1,SUM(AU$11:AU502),"")</f>
        <v/>
      </c>
      <c r="D502" s="166"/>
      <c r="E502" s="167"/>
      <c r="F502" s="168"/>
      <c r="G502" s="169"/>
      <c r="H502" s="170"/>
      <c r="I502" s="168"/>
      <c r="J502" s="169"/>
      <c r="K502" s="170"/>
      <c r="L502" s="171"/>
      <c r="M502" s="172"/>
      <c r="N502" s="173"/>
      <c r="O502" s="173"/>
      <c r="P502" s="174"/>
      <c r="Q502" s="175"/>
      <c r="R502" s="175"/>
      <c r="S502" s="175"/>
      <c r="T502" s="175"/>
      <c r="U502" s="176"/>
      <c r="V502" s="177"/>
      <c r="W502" s="178"/>
      <c r="X502" s="178"/>
      <c r="Y502" s="178"/>
      <c r="Z502" s="178"/>
      <c r="AA502" s="178"/>
      <c r="AB502" s="178"/>
      <c r="AC502" s="178"/>
      <c r="AD502" s="178"/>
      <c r="AE502" s="179"/>
      <c r="AF502" s="180"/>
      <c r="AG502" s="177"/>
      <c r="AH502" s="178"/>
      <c r="AI502" s="181"/>
      <c r="AJ502" s="182"/>
      <c r="AK502" s="169"/>
      <c r="AL502" s="183"/>
      <c r="AM502" s="184"/>
      <c r="AN502" s="184"/>
      <c r="AO502" s="183"/>
      <c r="AP502" s="185"/>
      <c r="AQ502" s="186" t="str">
        <f aca="false">IF(BG502+BJ502&gt;0,"Wpisz miarę.","")</f>
        <v/>
      </c>
      <c r="AR502" s="187" t="n">
        <v>104</v>
      </c>
      <c r="AU502" s="188" t="n">
        <f aca="false">AW502</f>
        <v>0</v>
      </c>
      <c r="AV502" s="189" t="b">
        <f aca="false">ISNONTEXT(D502)</f>
        <v>1</v>
      </c>
      <c r="AW502" s="55" t="n">
        <f aca="false">IF(AV502=TRUE(),0,1)</f>
        <v>0</v>
      </c>
      <c r="AX502" s="190" t="n">
        <f aca="false">IF(D502=0,1,COUNTIF(D$12:D$401,D502))</f>
        <v>1</v>
      </c>
      <c r="AY502" s="191" t="n">
        <f aca="false">IF(AX502&gt;1,1,0)</f>
        <v>0</v>
      </c>
      <c r="BD502" s="193"/>
      <c r="BE502" s="193"/>
      <c r="BG502" s="194" t="n">
        <f aca="false">IF(AND(BH502&gt;0,BI502=0),1,0)</f>
        <v>0</v>
      </c>
      <c r="BH502" s="195" t="n">
        <f aca="false">AE502</f>
        <v>0</v>
      </c>
      <c r="BI502" s="187" t="n">
        <f aca="false">AF502</f>
        <v>0</v>
      </c>
      <c r="BJ502" s="194" t="n">
        <f aca="false">IF(AND(BK502&gt;0,BL502=0),1,0)</f>
        <v>0</v>
      </c>
      <c r="BK502" s="195" t="n">
        <f aca="false">AJ502</f>
        <v>0</v>
      </c>
      <c r="BL502" s="187" t="n">
        <f aca="false">AK502</f>
        <v>0</v>
      </c>
      <c r="BN502" s="196" t="n">
        <f aca="false">IF(P502&gt;0,1,0)</f>
        <v>0</v>
      </c>
      <c r="BO502" s="196" t="n">
        <f aca="false">IF(Q502&gt;0,1,0)</f>
        <v>0</v>
      </c>
      <c r="BP502" s="196" t="n">
        <f aca="false">IF(R502&gt;0,1,0)</f>
        <v>0</v>
      </c>
      <c r="BQ502" s="196" t="n">
        <f aca="false">IF(S502&gt;0,1,0)</f>
        <v>0</v>
      </c>
      <c r="BR502" s="196" t="n">
        <f aca="false">IF(T502&gt;0,1,0)</f>
        <v>0</v>
      </c>
      <c r="BS502" s="196" t="n">
        <f aca="false">IF(U502&gt;0,1,0)</f>
        <v>0</v>
      </c>
      <c r="BT502" s="197" t="n">
        <f aca="false">IF(SUM(BN502:BS502)&lt;=1,0,164)</f>
        <v>0</v>
      </c>
      <c r="CA502" s="27"/>
      <c r="CB502" s="199" t="str">
        <f aca="false">IF(ROUND(EJ502,2)=0,"",ROUND((K502-EJ502),2))</f>
        <v/>
      </c>
      <c r="CC502" s="200" t="str">
        <f aca="false">IF(CB502=0,"OK.",IF(CB502="","","Popraw  ;)"))</f>
        <v/>
      </c>
      <c r="CD502" s="201" t="str">
        <f aca="false">IF(ROWS(AP502:AP503)&gt;2,"Pamiętaj o wpisaniu WYPEŁNIONE do kol. z Filtrem","")</f>
        <v/>
      </c>
      <c r="CE502" s="217"/>
      <c r="CF502" s="218"/>
      <c r="CG502" s="218"/>
      <c r="CH502" s="218"/>
      <c r="CI502" s="220"/>
      <c r="CJ502" s="27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05" t="b">
        <f aca="false">ISNUMBER(D502)</f>
        <v>0</v>
      </c>
      <c r="CV502" s="206" t="b">
        <f aca="false">ISBLANK(D502)</f>
        <v>1</v>
      </c>
      <c r="CW502" s="189" t="b">
        <f aca="false">IF(CU502=CV502,FALSE(),TRUE())</f>
        <v>1</v>
      </c>
      <c r="CX502" s="55" t="n">
        <f aca="false">IF(CW502=TRUE(),0,1)</f>
        <v>0</v>
      </c>
      <c r="CY502" s="17"/>
      <c r="CZ502" s="55" t="n">
        <f aca="false">CX502</f>
        <v>0</v>
      </c>
      <c r="DA502" s="208" t="n">
        <f aca="false">IF(CZ502=0,DA501,CZ502)</f>
        <v>1</v>
      </c>
      <c r="DB502" s="161" t="n">
        <f aca="false">IF(DA502=1,1,IF(DA502=10,10,IF(DA502=20,20,10)))</f>
        <v>1</v>
      </c>
      <c r="DC502" s="222"/>
      <c r="DD502" s="208" t="n">
        <f aca="false">IF(DB502=1,1,0)</f>
        <v>1</v>
      </c>
      <c r="DE502" s="209" t="n">
        <f aca="false">DD502*K502</f>
        <v>0</v>
      </c>
      <c r="DF502" s="209" t="n">
        <f aca="false">DD502*M502</f>
        <v>0</v>
      </c>
      <c r="DG502" s="210"/>
      <c r="DH502" s="43"/>
      <c r="DI502" s="211"/>
      <c r="DJ502" s="112"/>
      <c r="DK502" s="162" t="n">
        <f aca="false">IF(DB502=1,M502,0)</f>
        <v>0</v>
      </c>
      <c r="DL502" s="212" t="n">
        <f aca="false">IF(AND(CZ502=1,DD502=1),2,DD502)</f>
        <v>1</v>
      </c>
      <c r="DM502" s="55" t="n">
        <f aca="false">IF(AND(DL502=2,DL503=2),2,IF(AND(DL502=2,DL503=1),3,DL502))</f>
        <v>1</v>
      </c>
      <c r="DN502" s="55" t="n">
        <f aca="false">IF(DM502=2,2,IF(AND(DM502=3,DM504=1),4,DM502))</f>
        <v>1</v>
      </c>
      <c r="DO502" s="55" t="n">
        <f aca="false">IF(DN502=2,2,IF(AND(DN502=4,DN817=1),5,DN502))</f>
        <v>1</v>
      </c>
      <c r="DP502" s="55" t="n">
        <f aca="false">IF(DO502=2,2,IF(AND(DO502=5,DO819=1),6,DO502))</f>
        <v>1</v>
      </c>
      <c r="DQ502" s="55" t="n">
        <f aca="false">IF(DP502=2,2,IF(AND(DP502=6,DP820=1),7,DP502))</f>
        <v>1</v>
      </c>
      <c r="DR502" s="55" t="n">
        <f aca="false">IF(DQ502=2,2,IF(AND(DQ502=7,DQ821=1),8,DQ502))</f>
        <v>1</v>
      </c>
      <c r="DS502" s="55" t="n">
        <f aca="false">IF(DR502=2,2,IF(AND(DR502=8,DR822=1),9,DR502))</f>
        <v>1</v>
      </c>
      <c r="DT502" s="55" t="n">
        <f aca="false">IF(DS502=2,2,IF(AND(DS502=9,DS823=1),10,DS502))</f>
        <v>1</v>
      </c>
      <c r="DU502" s="55" t="n">
        <f aca="false">IF(DT502=2,2,IF(AND(DT502=10,DT824=1),11,DT502))</f>
        <v>1</v>
      </c>
      <c r="DV502" s="55" t="n">
        <f aca="false">IF(DU502=2,2,IF(AND(DU502=11,DU825=1),12,DU502))</f>
        <v>1</v>
      </c>
      <c r="DW502" s="55" t="n">
        <f aca="false">IF(DV502=2,2,IF(AND(DV502=12,DV826=1),13,DV502))</f>
        <v>1</v>
      </c>
      <c r="DX502" s="55" t="n">
        <f aca="false">IF(DW502=2,2,IF(AND(DW502=13,DW827=1),14,DW502))</f>
        <v>1</v>
      </c>
      <c r="DY502" s="55" t="n">
        <f aca="false">IF(DX502=2,2,IF(AND(DX502=14,DX828=1),15,DX502))</f>
        <v>1</v>
      </c>
      <c r="DZ502" s="55" t="n">
        <f aca="false">IF(DY502=2,2,IF(AND(DY502=15,DY829=1),16,DY502))</f>
        <v>1</v>
      </c>
      <c r="EA502" s="55" t="n">
        <f aca="false">IF(DZ502=2,2,IF(AND(DZ502=16,DZ830=1),17,DZ502))</f>
        <v>1</v>
      </c>
      <c r="EB502" s="55" t="n">
        <f aca="false">IF(EA502=2,2,IF(AND(EA502=17,EA831=1),18,EA502))</f>
        <v>1</v>
      </c>
      <c r="EC502" s="213" t="n">
        <f aca="false">IF(EB502=2,2,IF(AND(EB502=18,EB832=1),19,EB502))</f>
        <v>1</v>
      </c>
      <c r="ED502" s="214" t="n">
        <f aca="false">IF(EC502=2,DK502,IF(EC502=3,(DK502+DK503),IF(EC502=4,(DK502+DK503+DK504),IF(EC502=5,(DK502+DK503+DK504+DK817),IF(EC502=6,(DK502+DK503+DK504+DK817+DK819),IF(EC502=7,(DK502+DK503+DK504+DK817+DK819+DK820),0))))))</f>
        <v>0</v>
      </c>
      <c r="EE502" s="215" t="n">
        <f aca="false">IF(EC502=8,(DK502+DK503+DK504+DK817+DK819+DK820+DK821),IF(EC502=9,(DK502+DK503+DK504+DK817+DK819+DK820+DK821+DK822),IF(EC502=10,(DK502+DK503+DK504+DK817+DK819+DK820+DK821+DK822+DK823),IF(EC502=11,(DK502+DK503+DK504+DK817+DK819+DK820+DK821+DK822+DK823+DK824),IF(EC502=12,(DK502+DK503+DK504+DK817+DK819+DK820+DK821+DK822+DK823+DK824+DK825),IF(EC502=13,(DK502+DK503+DK504+DK817+DK819+DK820+DK821+DK822+DK823+DK824+DK825+#REF!),0))))))</f>
        <v>0</v>
      </c>
      <c r="EF502" s="215" t="n">
        <f aca="false">IF(EC502=14,SUM(DK502:DK825),IF(EC502=15,SUM(DK502:DK825),IF(EC502=16,SUM(DK502:DK825),IF(EC502=17,SUM(DK502:DK825),IF(EC502=18,SUM(DK502:DK825),IF(EC502=19,SUM(DK502:DK825),0))))))</f>
        <v>0</v>
      </c>
      <c r="EG502" s="216" t="n">
        <f aca="false">ED502+EE502+EF502</f>
        <v>0</v>
      </c>
      <c r="EH502" s="215"/>
      <c r="EI502" s="216"/>
      <c r="EJ502" s="113" t="n">
        <f aca="false">EG502+EI502</f>
        <v>0</v>
      </c>
      <c r="EK502" s="113"/>
      <c r="EL502" s="113"/>
      <c r="EM502" s="113"/>
      <c r="EN502" s="113"/>
    </row>
    <row r="503" s="16" customFormat="true" ht="27" hidden="false" customHeight="true" outlineLevel="0" collapsed="false">
      <c r="B503" s="164" t="str">
        <f aca="false">IF(M503&gt;0,"Wypełnione","")</f>
        <v/>
      </c>
      <c r="C503" s="165" t="str">
        <f aca="false">IF(AU503=1,SUM(AU$11:AU503),"")</f>
        <v/>
      </c>
      <c r="D503" s="166"/>
      <c r="E503" s="167"/>
      <c r="F503" s="168"/>
      <c r="G503" s="169"/>
      <c r="H503" s="170"/>
      <c r="I503" s="168"/>
      <c r="J503" s="169"/>
      <c r="K503" s="170"/>
      <c r="L503" s="171"/>
      <c r="M503" s="172"/>
      <c r="N503" s="173"/>
      <c r="O503" s="173"/>
      <c r="P503" s="174"/>
      <c r="Q503" s="175"/>
      <c r="R503" s="175"/>
      <c r="S503" s="175"/>
      <c r="T503" s="175"/>
      <c r="U503" s="176"/>
      <c r="V503" s="177"/>
      <c r="W503" s="178"/>
      <c r="X503" s="178"/>
      <c r="Y503" s="178"/>
      <c r="Z503" s="178"/>
      <c r="AA503" s="178"/>
      <c r="AB503" s="178"/>
      <c r="AC503" s="178"/>
      <c r="AD503" s="178"/>
      <c r="AE503" s="179"/>
      <c r="AF503" s="180"/>
      <c r="AG503" s="177"/>
      <c r="AH503" s="178"/>
      <c r="AI503" s="181"/>
      <c r="AJ503" s="182"/>
      <c r="AK503" s="169"/>
      <c r="AL503" s="183"/>
      <c r="AM503" s="184"/>
      <c r="AN503" s="184"/>
      <c r="AO503" s="183"/>
      <c r="AP503" s="185"/>
      <c r="AQ503" s="186" t="str">
        <f aca="false">IF(BG503+BJ503&gt;0,"Wpisz miarę.","")</f>
        <v/>
      </c>
      <c r="AR503" s="187" t="n">
        <v>105</v>
      </c>
      <c r="AU503" s="188" t="n">
        <f aca="false">AW503</f>
        <v>0</v>
      </c>
      <c r="AV503" s="189" t="b">
        <f aca="false">ISNONTEXT(D503)</f>
        <v>1</v>
      </c>
      <c r="AW503" s="55" t="n">
        <f aca="false">IF(AV503=TRUE(),0,1)</f>
        <v>0</v>
      </c>
      <c r="AX503" s="190" t="n">
        <f aca="false">IF(D503=0,1,COUNTIF(D$12:D$401,D503))</f>
        <v>1</v>
      </c>
      <c r="AY503" s="191" t="n">
        <f aca="false">IF(AX503&gt;1,1,0)</f>
        <v>0</v>
      </c>
      <c r="BD503" s="193"/>
      <c r="BE503" s="193"/>
      <c r="BG503" s="194" t="n">
        <f aca="false">IF(AND(BH503&gt;0,BI503=0),1,0)</f>
        <v>0</v>
      </c>
      <c r="BH503" s="195" t="n">
        <f aca="false">AE503</f>
        <v>0</v>
      </c>
      <c r="BI503" s="187" t="n">
        <f aca="false">AF503</f>
        <v>0</v>
      </c>
      <c r="BJ503" s="194" t="n">
        <f aca="false">IF(AND(BK503&gt;0,BL503=0),1,0)</f>
        <v>0</v>
      </c>
      <c r="BK503" s="195" t="n">
        <f aca="false">AJ503</f>
        <v>0</v>
      </c>
      <c r="BL503" s="187" t="n">
        <f aca="false">AK503</f>
        <v>0</v>
      </c>
      <c r="BN503" s="196" t="n">
        <f aca="false">IF(P503&gt;0,1,0)</f>
        <v>0</v>
      </c>
      <c r="BO503" s="196" t="n">
        <f aca="false">IF(Q503&gt;0,1,0)</f>
        <v>0</v>
      </c>
      <c r="BP503" s="196" t="n">
        <f aca="false">IF(R503&gt;0,1,0)</f>
        <v>0</v>
      </c>
      <c r="BQ503" s="196" t="n">
        <f aca="false">IF(S503&gt;0,1,0)</f>
        <v>0</v>
      </c>
      <c r="BR503" s="196" t="n">
        <f aca="false">IF(T503&gt;0,1,0)</f>
        <v>0</v>
      </c>
      <c r="BS503" s="196" t="n">
        <f aca="false">IF(U503&gt;0,1,0)</f>
        <v>0</v>
      </c>
      <c r="BT503" s="197" t="n">
        <f aca="false">IF(SUM(BN503:BS503)&lt;=1,0,164)</f>
        <v>0</v>
      </c>
      <c r="CA503" s="27"/>
      <c r="CB503" s="199" t="str">
        <f aca="false">IF(ROUND(EJ503,2)=0,"",ROUND((K503-EJ503),2))</f>
        <v/>
      </c>
      <c r="CC503" s="200" t="str">
        <f aca="false">IF(CB503=0,"OK.",IF(CB503="","","Popraw  ;)"))</f>
        <v/>
      </c>
      <c r="CD503" s="201" t="str">
        <f aca="false">IF(ROWS(AP503:AP504)&gt;2,"Pamiętaj o wpisaniu WYPEŁNIONE do kol. z Filtrem","")</f>
        <v/>
      </c>
      <c r="CE503" s="217"/>
      <c r="CF503" s="218"/>
      <c r="CG503" s="218"/>
      <c r="CH503" s="218"/>
      <c r="CI503" s="220"/>
      <c r="CJ503" s="27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05" t="b">
        <f aca="false">ISNUMBER(D503)</f>
        <v>0</v>
      </c>
      <c r="CV503" s="206" t="b">
        <f aca="false">ISBLANK(D503)</f>
        <v>1</v>
      </c>
      <c r="CW503" s="189" t="b">
        <f aca="false">IF(CU503=CV503,FALSE(),TRUE())</f>
        <v>1</v>
      </c>
      <c r="CX503" s="55" t="n">
        <f aca="false">IF(CW503=TRUE(),0,1)</f>
        <v>0</v>
      </c>
      <c r="CY503" s="17"/>
      <c r="CZ503" s="55" t="n">
        <f aca="false">CX503</f>
        <v>0</v>
      </c>
      <c r="DA503" s="208" t="n">
        <f aca="false">IF(CZ503=0,DA502,CZ503)</f>
        <v>1</v>
      </c>
      <c r="DB503" s="161" t="n">
        <f aca="false">IF(DA503=1,1,IF(DA503=10,10,IF(DA503=20,20,10)))</f>
        <v>1</v>
      </c>
      <c r="DC503" s="222"/>
      <c r="DD503" s="208" t="n">
        <f aca="false">IF(DB503=1,1,0)</f>
        <v>1</v>
      </c>
      <c r="DE503" s="209" t="n">
        <f aca="false">DD503*K503</f>
        <v>0</v>
      </c>
      <c r="DF503" s="209" t="n">
        <f aca="false">DD503*M503</f>
        <v>0</v>
      </c>
      <c r="DG503" s="210"/>
      <c r="DH503" s="43"/>
      <c r="DI503" s="211"/>
      <c r="DJ503" s="112"/>
      <c r="DK503" s="162" t="n">
        <f aca="false">IF(DB503=1,M503,0)</f>
        <v>0</v>
      </c>
      <c r="DL503" s="212" t="n">
        <f aca="false">IF(AND(CZ503=1,DD503=1),2,DD503)</f>
        <v>1</v>
      </c>
      <c r="DM503" s="55" t="n">
        <f aca="false">IF(AND(DL503=2,DL504=2),2,IF(AND(DL503=2,DL504=1),3,DL503))</f>
        <v>1</v>
      </c>
      <c r="DN503" s="55" t="n">
        <f aca="false">IF(DM503=2,2,IF(AND(DM503=3,DM505=1),4,DM503))</f>
        <v>1</v>
      </c>
      <c r="DO503" s="55" t="n">
        <f aca="false">IF(DN503=2,2,IF(AND(DN503=4,DN818=1),5,DN503))</f>
        <v>1</v>
      </c>
      <c r="DP503" s="55" t="n">
        <f aca="false">IF(DO503=2,2,IF(AND(DO503=5,DO820=1),6,DO503))</f>
        <v>1</v>
      </c>
      <c r="DQ503" s="55" t="n">
        <f aca="false">IF(DP503=2,2,IF(AND(DP503=6,DP821=1),7,DP503))</f>
        <v>1</v>
      </c>
      <c r="DR503" s="55" t="n">
        <f aca="false">IF(DQ503=2,2,IF(AND(DQ503=7,DQ822=1),8,DQ503))</f>
        <v>1</v>
      </c>
      <c r="DS503" s="55" t="n">
        <f aca="false">IF(DR503=2,2,IF(AND(DR503=8,DR823=1),9,DR503))</f>
        <v>1</v>
      </c>
      <c r="DT503" s="55" t="n">
        <f aca="false">IF(DS503=2,2,IF(AND(DS503=9,DS824=1),10,DS503))</f>
        <v>1</v>
      </c>
      <c r="DU503" s="55" t="n">
        <f aca="false">IF(DT503=2,2,IF(AND(DT503=10,DT825=1),11,DT503))</f>
        <v>1</v>
      </c>
      <c r="DV503" s="55" t="n">
        <f aca="false">IF(DU503=2,2,IF(AND(DU503=11,DU826=1),12,DU503))</f>
        <v>1</v>
      </c>
      <c r="DW503" s="55" t="n">
        <f aca="false">IF(DV503=2,2,IF(AND(DV503=12,DV827=1),13,DV503))</f>
        <v>1</v>
      </c>
      <c r="DX503" s="55" t="n">
        <f aca="false">IF(DW503=2,2,IF(AND(DW503=13,DW828=1),14,DW503))</f>
        <v>1</v>
      </c>
      <c r="DY503" s="55" t="n">
        <f aca="false">IF(DX503=2,2,IF(AND(DX503=14,DX829=1),15,DX503))</f>
        <v>1</v>
      </c>
      <c r="DZ503" s="55" t="n">
        <f aca="false">IF(DY503=2,2,IF(AND(DY503=15,DY830=1),16,DY503))</f>
        <v>1</v>
      </c>
      <c r="EA503" s="55" t="n">
        <f aca="false">IF(DZ503=2,2,IF(AND(DZ503=16,DZ831=1),17,DZ503))</f>
        <v>1</v>
      </c>
      <c r="EB503" s="55" t="n">
        <f aca="false">IF(EA503=2,2,IF(AND(EA503=17,EA832=1),18,EA503))</f>
        <v>1</v>
      </c>
      <c r="EC503" s="213" t="n">
        <f aca="false">IF(EB503=2,2,IF(AND(EB503=18,EB833=1),19,EB503))</f>
        <v>1</v>
      </c>
      <c r="ED503" s="214" t="n">
        <f aca="false">IF(EC503=2,DK503,IF(EC503=3,(DK503+DK504),IF(EC503=4,(DK503+DK504+DK505),IF(EC503=5,(DK503+DK504+DK505+DK818),IF(EC503=6,(DK503+DK504+DK505+DK818+DK820),IF(EC503=7,(DK503+DK504+DK505+DK818+DK820+DK821),0))))))</f>
        <v>0</v>
      </c>
      <c r="EE503" s="215" t="n">
        <f aca="false">IF(EC503=8,(DK503+DK504+DK505+DK818+DK820+DK821+DK822),IF(EC503=9,(DK503+DK504+DK505+DK818+DK820+DK821+DK822+DK823),IF(EC503=10,(DK503+DK504+DK505+DK818+DK820+DK821+DK822+DK823+DK824),IF(EC503=11,(DK503+DK504+DK505+DK818+DK820+DK821+DK822+DK823+DK824+DK825),IF(EC503=12,(DK503+DK504+DK505+DK818+DK820+DK821+DK822+DK823+DK824+DK825+DK826),IF(EC503=13,(DK503+DK504+DK505+DK818+DK820+DK821+DK822+DK823+DK824+DK825+DK826+#REF!),0))))))</f>
        <v>0</v>
      </c>
      <c r="EF503" s="215" t="n">
        <f aca="false">IF(EC503=14,SUM(DK503:DK826),IF(EC503=15,SUM(DK503:DK826),IF(EC503=16,SUM(DK503:DK826),IF(EC503=17,SUM(DK503:DK826),IF(EC503=18,SUM(DK503:DK826),IF(EC503=19,SUM(DK503:DK826),0))))))</f>
        <v>0</v>
      </c>
      <c r="EG503" s="216" t="n">
        <f aca="false">ED503+EE503+EF503</f>
        <v>0</v>
      </c>
      <c r="EH503" s="215"/>
      <c r="EI503" s="216"/>
      <c r="EJ503" s="113" t="n">
        <f aca="false">EG503+EI503</f>
        <v>0</v>
      </c>
      <c r="EK503" s="113"/>
      <c r="EL503" s="113"/>
      <c r="EM503" s="113"/>
      <c r="EN503" s="113"/>
    </row>
    <row r="504" s="16" customFormat="true" ht="27" hidden="false" customHeight="true" outlineLevel="0" collapsed="false">
      <c r="B504" s="164" t="str">
        <f aca="false">IF(M504&gt;0,"Wypełnione","")</f>
        <v/>
      </c>
      <c r="C504" s="165" t="str">
        <f aca="false">IF(AU504=1,SUM(AU$11:AU504),"")</f>
        <v/>
      </c>
      <c r="D504" s="166"/>
      <c r="E504" s="167"/>
      <c r="F504" s="168"/>
      <c r="G504" s="169"/>
      <c r="H504" s="170"/>
      <c r="I504" s="168"/>
      <c r="J504" s="169"/>
      <c r="K504" s="170"/>
      <c r="L504" s="171"/>
      <c r="M504" s="172"/>
      <c r="N504" s="173"/>
      <c r="O504" s="173"/>
      <c r="P504" s="174"/>
      <c r="Q504" s="175"/>
      <c r="R504" s="175"/>
      <c r="S504" s="175"/>
      <c r="T504" s="175"/>
      <c r="U504" s="176"/>
      <c r="V504" s="177"/>
      <c r="W504" s="178"/>
      <c r="X504" s="178"/>
      <c r="Y504" s="178"/>
      <c r="Z504" s="178"/>
      <c r="AA504" s="178"/>
      <c r="AB504" s="178"/>
      <c r="AC504" s="178"/>
      <c r="AD504" s="178"/>
      <c r="AE504" s="179"/>
      <c r="AF504" s="180"/>
      <c r="AG504" s="177"/>
      <c r="AH504" s="178"/>
      <c r="AI504" s="181"/>
      <c r="AJ504" s="182"/>
      <c r="AK504" s="169"/>
      <c r="AL504" s="183"/>
      <c r="AM504" s="184"/>
      <c r="AN504" s="184"/>
      <c r="AO504" s="183"/>
      <c r="AP504" s="185"/>
      <c r="AQ504" s="186" t="str">
        <f aca="false">IF(BG504+BJ504&gt;0,"Wpisz miarę.","")</f>
        <v/>
      </c>
      <c r="AR504" s="187" t="n">
        <v>106</v>
      </c>
      <c r="AU504" s="188" t="n">
        <f aca="false">AW504</f>
        <v>0</v>
      </c>
      <c r="AV504" s="189" t="b">
        <f aca="false">ISNONTEXT(D504)</f>
        <v>1</v>
      </c>
      <c r="AW504" s="55" t="n">
        <f aca="false">IF(AV504=TRUE(),0,1)</f>
        <v>0</v>
      </c>
      <c r="AX504" s="190" t="n">
        <f aca="false">IF(D504=0,1,COUNTIF(D$12:D$401,D504))</f>
        <v>1</v>
      </c>
      <c r="AY504" s="191" t="n">
        <f aca="false">IF(AX504&gt;1,1,0)</f>
        <v>0</v>
      </c>
      <c r="BD504" s="193"/>
      <c r="BE504" s="193"/>
      <c r="BG504" s="194" t="n">
        <f aca="false">IF(AND(BH504&gt;0,BI504=0),1,0)</f>
        <v>0</v>
      </c>
      <c r="BH504" s="195" t="n">
        <f aca="false">AE504</f>
        <v>0</v>
      </c>
      <c r="BI504" s="187" t="n">
        <f aca="false">AF504</f>
        <v>0</v>
      </c>
      <c r="BJ504" s="194" t="n">
        <f aca="false">IF(AND(BK504&gt;0,BL504=0),1,0)</f>
        <v>0</v>
      </c>
      <c r="BK504" s="195" t="n">
        <f aca="false">AJ504</f>
        <v>0</v>
      </c>
      <c r="BL504" s="187" t="n">
        <f aca="false">AK504</f>
        <v>0</v>
      </c>
      <c r="BN504" s="196" t="n">
        <f aca="false">IF(P504&gt;0,1,0)</f>
        <v>0</v>
      </c>
      <c r="BO504" s="196" t="n">
        <f aca="false">IF(Q504&gt;0,1,0)</f>
        <v>0</v>
      </c>
      <c r="BP504" s="196" t="n">
        <f aca="false">IF(R504&gt;0,1,0)</f>
        <v>0</v>
      </c>
      <c r="BQ504" s="196" t="n">
        <f aca="false">IF(S504&gt;0,1,0)</f>
        <v>0</v>
      </c>
      <c r="BR504" s="196" t="n">
        <f aca="false">IF(T504&gt;0,1,0)</f>
        <v>0</v>
      </c>
      <c r="BS504" s="196" t="n">
        <f aca="false">IF(U504&gt;0,1,0)</f>
        <v>0</v>
      </c>
      <c r="BT504" s="197" t="n">
        <f aca="false">IF(SUM(BN504:BS504)&lt;=1,0,164)</f>
        <v>0</v>
      </c>
      <c r="CA504" s="27"/>
      <c r="CB504" s="199" t="str">
        <f aca="false">IF(ROUND(EJ504,2)=0,"",ROUND((K504-EJ504),2))</f>
        <v/>
      </c>
      <c r="CC504" s="200" t="str">
        <f aca="false">IF(CB504=0,"OK.",IF(CB504="","","Popraw  ;)"))</f>
        <v/>
      </c>
      <c r="CD504" s="201" t="str">
        <f aca="false">IF(ROWS(AP504:AP505)&gt;2,"Pamiętaj o wpisaniu WYPEŁNIONE do kol. z Filtrem","")</f>
        <v/>
      </c>
      <c r="CE504" s="217"/>
      <c r="CF504" s="218"/>
      <c r="CG504" s="218"/>
      <c r="CH504" s="218"/>
      <c r="CI504" s="220"/>
      <c r="CJ504" s="27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05" t="b">
        <f aca="false">ISNUMBER(D504)</f>
        <v>0</v>
      </c>
      <c r="CV504" s="206" t="b">
        <f aca="false">ISBLANK(D504)</f>
        <v>1</v>
      </c>
      <c r="CW504" s="189" t="b">
        <f aca="false">IF(CU504=CV504,FALSE(),TRUE())</f>
        <v>1</v>
      </c>
      <c r="CX504" s="55" t="n">
        <f aca="false">IF(CW504=TRUE(),0,1)</f>
        <v>0</v>
      </c>
      <c r="CY504" s="17"/>
      <c r="CZ504" s="55" t="n">
        <f aca="false">CX504</f>
        <v>0</v>
      </c>
      <c r="DA504" s="208" t="n">
        <f aca="false">IF(CZ504=0,DA503,CZ504)</f>
        <v>1</v>
      </c>
      <c r="DB504" s="161" t="n">
        <f aca="false">IF(DA504=1,1,IF(DA504=10,10,IF(DA504=20,20,10)))</f>
        <v>1</v>
      </c>
      <c r="DC504" s="222"/>
      <c r="DD504" s="208" t="n">
        <f aca="false">IF(DB504=1,1,0)</f>
        <v>1</v>
      </c>
      <c r="DE504" s="209" t="n">
        <f aca="false">DD504*K504</f>
        <v>0</v>
      </c>
      <c r="DF504" s="209" t="n">
        <f aca="false">DD504*M504</f>
        <v>0</v>
      </c>
      <c r="DG504" s="210"/>
      <c r="DH504" s="43"/>
      <c r="DI504" s="211"/>
      <c r="DJ504" s="112"/>
      <c r="DK504" s="162" t="n">
        <f aca="false">IF(DB504=1,M504,0)</f>
        <v>0</v>
      </c>
      <c r="DL504" s="212" t="n">
        <f aca="false">IF(AND(CZ504=1,DD504=1),2,DD504)</f>
        <v>1</v>
      </c>
      <c r="DM504" s="55" t="n">
        <f aca="false">IF(AND(DL504=2,DL505=2),2,IF(AND(DL504=2,DL505=1),3,DL504))</f>
        <v>1</v>
      </c>
      <c r="DN504" s="55" t="n">
        <f aca="false">IF(DM504=2,2,IF(AND(DM504=3,DM506=1),4,DM504))</f>
        <v>1</v>
      </c>
      <c r="DO504" s="55" t="n">
        <f aca="false">IF(DN504=2,2,IF(AND(DN504=4,DN819=1),5,DN504))</f>
        <v>1</v>
      </c>
      <c r="DP504" s="55" t="n">
        <f aca="false">IF(DO504=2,2,IF(AND(DO504=5,DO821=1),6,DO504))</f>
        <v>1</v>
      </c>
      <c r="DQ504" s="55" t="n">
        <f aca="false">IF(DP504=2,2,IF(AND(DP504=6,DP822=1),7,DP504))</f>
        <v>1</v>
      </c>
      <c r="DR504" s="55" t="n">
        <f aca="false">IF(DQ504=2,2,IF(AND(DQ504=7,DQ823=1),8,DQ504))</f>
        <v>1</v>
      </c>
      <c r="DS504" s="55" t="n">
        <f aca="false">IF(DR504=2,2,IF(AND(DR504=8,DR824=1),9,DR504))</f>
        <v>1</v>
      </c>
      <c r="DT504" s="55" t="n">
        <f aca="false">IF(DS504=2,2,IF(AND(DS504=9,DS825=1),10,DS504))</f>
        <v>1</v>
      </c>
      <c r="DU504" s="55" t="n">
        <f aca="false">IF(DT504=2,2,IF(AND(DT504=10,DT826=1),11,DT504))</f>
        <v>1</v>
      </c>
      <c r="DV504" s="55" t="n">
        <f aca="false">IF(DU504=2,2,IF(AND(DU504=11,DU827=1),12,DU504))</f>
        <v>1</v>
      </c>
      <c r="DW504" s="55" t="n">
        <f aca="false">IF(DV504=2,2,IF(AND(DV504=12,DV828=1),13,DV504))</f>
        <v>1</v>
      </c>
      <c r="DX504" s="55" t="n">
        <f aca="false">IF(DW504=2,2,IF(AND(DW504=13,DW829=1),14,DW504))</f>
        <v>1</v>
      </c>
      <c r="DY504" s="55" t="n">
        <f aca="false">IF(DX504=2,2,IF(AND(DX504=14,DX830=1),15,DX504))</f>
        <v>1</v>
      </c>
      <c r="DZ504" s="55" t="n">
        <f aca="false">IF(DY504=2,2,IF(AND(DY504=15,DY831=1),16,DY504))</f>
        <v>1</v>
      </c>
      <c r="EA504" s="55" t="n">
        <f aca="false">IF(DZ504=2,2,IF(AND(DZ504=16,DZ832=1),17,DZ504))</f>
        <v>1</v>
      </c>
      <c r="EB504" s="55" t="n">
        <f aca="false">IF(EA504=2,2,IF(AND(EA504=17,EA833=1),18,EA504))</f>
        <v>1</v>
      </c>
      <c r="EC504" s="213" t="n">
        <f aca="false">IF(EB504=2,2,IF(AND(EB504=18,EB834=1),19,EB504))</f>
        <v>1</v>
      </c>
      <c r="ED504" s="214" t="n">
        <f aca="false">IF(EC504=2,DK504,IF(EC504=3,(DK504+DK505),IF(EC504=4,(DK504+DK505+DK506),IF(EC504=5,(DK504+DK505+DK506+DK819),IF(EC504=6,(DK504+DK505+DK506+DK819+DK821),IF(EC504=7,(DK504+DK505+DK506+DK819+DK821+DK822),0))))))</f>
        <v>0</v>
      </c>
      <c r="EE504" s="215" t="n">
        <f aca="false">IF(EC504=8,(DK504+DK505+DK506+DK819+DK821+DK822+DK823),IF(EC504=9,(DK504+DK505+DK506+DK819+DK821+DK822+DK823+DK824),IF(EC504=10,(DK504+DK505+DK506+DK819+DK821+DK822+DK823+DK824+DK825),IF(EC504=11,(DK504+DK505+DK506+DK819+DK821+DK822+DK823+DK824+DK825+DK826),IF(EC504=12,(DK504+DK505+DK506+DK819+DK821+DK822+DK823+DK824+DK825+DK826+DK827),IF(EC504=13,(DK504+DK505+DK506+DK819+DK821+DK822+DK823+DK824+DK825+DK826+DK827+#REF!),0))))))</f>
        <v>0</v>
      </c>
      <c r="EF504" s="215" t="n">
        <f aca="false">IF(EC504=14,SUM(DK504:DK827),IF(EC504=15,SUM(DK504:DK827),IF(EC504=16,SUM(DK504:DK827),IF(EC504=17,SUM(DK504:DK827),IF(EC504=18,SUM(DK504:DK827),IF(EC504=19,SUM(DK504:DK827),0))))))</f>
        <v>0</v>
      </c>
      <c r="EG504" s="216" t="n">
        <f aca="false">ED504+EE504+EF504</f>
        <v>0</v>
      </c>
      <c r="EH504" s="215"/>
      <c r="EI504" s="216"/>
      <c r="EJ504" s="113" t="n">
        <f aca="false">EG504+EI504</f>
        <v>0</v>
      </c>
      <c r="EK504" s="113"/>
      <c r="EL504" s="113"/>
      <c r="EM504" s="113"/>
      <c r="EN504" s="113"/>
    </row>
    <row r="505" s="16" customFormat="true" ht="27" hidden="false" customHeight="true" outlineLevel="0" collapsed="false">
      <c r="B505" s="164" t="str">
        <f aca="false">IF(M505&gt;0,"Wypełnione","")</f>
        <v/>
      </c>
      <c r="C505" s="165" t="str">
        <f aca="false">IF(AU505=1,SUM(AU$11:AU505),"")</f>
        <v/>
      </c>
      <c r="D505" s="166"/>
      <c r="E505" s="167"/>
      <c r="F505" s="168"/>
      <c r="G505" s="169"/>
      <c r="H505" s="170"/>
      <c r="I505" s="168"/>
      <c r="J505" s="169"/>
      <c r="K505" s="170"/>
      <c r="L505" s="171"/>
      <c r="M505" s="172"/>
      <c r="N505" s="173"/>
      <c r="O505" s="173"/>
      <c r="P505" s="174"/>
      <c r="Q505" s="175"/>
      <c r="R505" s="175"/>
      <c r="S505" s="175"/>
      <c r="T505" s="175"/>
      <c r="U505" s="176"/>
      <c r="V505" s="177"/>
      <c r="W505" s="178"/>
      <c r="X505" s="178"/>
      <c r="Y505" s="178"/>
      <c r="Z505" s="178"/>
      <c r="AA505" s="178"/>
      <c r="AB505" s="178"/>
      <c r="AC505" s="178"/>
      <c r="AD505" s="178"/>
      <c r="AE505" s="179"/>
      <c r="AF505" s="180"/>
      <c r="AG505" s="177"/>
      <c r="AH505" s="178"/>
      <c r="AI505" s="181"/>
      <c r="AJ505" s="182"/>
      <c r="AK505" s="169"/>
      <c r="AL505" s="183"/>
      <c r="AM505" s="184"/>
      <c r="AN505" s="184"/>
      <c r="AO505" s="183"/>
      <c r="AP505" s="185"/>
      <c r="AQ505" s="186" t="str">
        <f aca="false">IF(BG505+BJ505&gt;0,"Wpisz miarę.","")</f>
        <v/>
      </c>
      <c r="AR505" s="187" t="n">
        <v>107</v>
      </c>
      <c r="AU505" s="188" t="n">
        <f aca="false">AW505</f>
        <v>0</v>
      </c>
      <c r="AV505" s="189" t="b">
        <f aca="false">ISNONTEXT(D505)</f>
        <v>1</v>
      </c>
      <c r="AW505" s="55" t="n">
        <f aca="false">IF(AV505=TRUE(),0,1)</f>
        <v>0</v>
      </c>
      <c r="AX505" s="190" t="n">
        <f aca="false">IF(D505=0,1,COUNTIF(D$12:D$401,D505))</f>
        <v>1</v>
      </c>
      <c r="AY505" s="191" t="n">
        <f aca="false">IF(AX505&gt;1,1,0)</f>
        <v>0</v>
      </c>
      <c r="BD505" s="193"/>
      <c r="BE505" s="193"/>
      <c r="BG505" s="194" t="n">
        <f aca="false">IF(AND(BH505&gt;0,BI505=0),1,0)</f>
        <v>0</v>
      </c>
      <c r="BH505" s="195" t="n">
        <f aca="false">AE505</f>
        <v>0</v>
      </c>
      <c r="BI505" s="187" t="n">
        <f aca="false">AF505</f>
        <v>0</v>
      </c>
      <c r="BJ505" s="194" t="n">
        <f aca="false">IF(AND(BK505&gt;0,BL505=0),1,0)</f>
        <v>0</v>
      </c>
      <c r="BK505" s="195" t="n">
        <f aca="false">AJ505</f>
        <v>0</v>
      </c>
      <c r="BL505" s="187" t="n">
        <f aca="false">AK505</f>
        <v>0</v>
      </c>
      <c r="BN505" s="196" t="n">
        <f aca="false">IF(P505&gt;0,1,0)</f>
        <v>0</v>
      </c>
      <c r="BO505" s="196" t="n">
        <f aca="false">IF(Q505&gt;0,1,0)</f>
        <v>0</v>
      </c>
      <c r="BP505" s="196" t="n">
        <f aca="false">IF(R505&gt;0,1,0)</f>
        <v>0</v>
      </c>
      <c r="BQ505" s="196" t="n">
        <f aca="false">IF(S505&gt;0,1,0)</f>
        <v>0</v>
      </c>
      <c r="BR505" s="196" t="n">
        <f aca="false">IF(T505&gt;0,1,0)</f>
        <v>0</v>
      </c>
      <c r="BS505" s="196" t="n">
        <f aca="false">IF(U505&gt;0,1,0)</f>
        <v>0</v>
      </c>
      <c r="BT505" s="197" t="n">
        <f aca="false">IF(SUM(BN505:BS505)&lt;=1,0,164)</f>
        <v>0</v>
      </c>
      <c r="CA505" s="27"/>
      <c r="CB505" s="199" t="str">
        <f aca="false">IF(ROUND(EJ505,2)=0,"",ROUND((K505-EJ505),2))</f>
        <v/>
      </c>
      <c r="CC505" s="200" t="str">
        <f aca="false">IF(CB505=0,"OK.",IF(CB505="","","Popraw  ;)"))</f>
        <v/>
      </c>
      <c r="CD505" s="201" t="str">
        <f aca="false">IF(ROWS(AP505:AP506)&gt;2,"Pamiętaj o wpisaniu WYPEŁNIONE do kol. z Filtrem","")</f>
        <v/>
      </c>
      <c r="CE505" s="217"/>
      <c r="CF505" s="218"/>
      <c r="CG505" s="218"/>
      <c r="CH505" s="218"/>
      <c r="CI505" s="220"/>
      <c r="CJ505" s="27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05" t="b">
        <f aca="false">ISNUMBER(D505)</f>
        <v>0</v>
      </c>
      <c r="CV505" s="206" t="b">
        <f aca="false">ISBLANK(D505)</f>
        <v>1</v>
      </c>
      <c r="CW505" s="189" t="b">
        <f aca="false">IF(CU505=CV505,FALSE(),TRUE())</f>
        <v>1</v>
      </c>
      <c r="CX505" s="55" t="n">
        <f aca="false">IF(CW505=TRUE(),0,1)</f>
        <v>0</v>
      </c>
      <c r="CY505" s="17"/>
      <c r="CZ505" s="55" t="n">
        <f aca="false">CX505</f>
        <v>0</v>
      </c>
      <c r="DA505" s="208" t="n">
        <f aca="false">IF(CZ505=0,DA504,CZ505)</f>
        <v>1</v>
      </c>
      <c r="DB505" s="161" t="n">
        <f aca="false">IF(DA505=1,1,IF(DA505=10,10,IF(DA505=20,20,10)))</f>
        <v>1</v>
      </c>
      <c r="DC505" s="222"/>
      <c r="DD505" s="208" t="n">
        <f aca="false">IF(DB505=1,1,0)</f>
        <v>1</v>
      </c>
      <c r="DE505" s="209" t="n">
        <f aca="false">DD505*K505</f>
        <v>0</v>
      </c>
      <c r="DF505" s="209" t="n">
        <f aca="false">DD505*M505</f>
        <v>0</v>
      </c>
      <c r="DG505" s="210"/>
      <c r="DH505" s="43"/>
      <c r="DI505" s="211"/>
      <c r="DJ505" s="112"/>
      <c r="DK505" s="162" t="n">
        <f aca="false">IF(DB505=1,M505,0)</f>
        <v>0</v>
      </c>
      <c r="DL505" s="212" t="n">
        <f aca="false">IF(AND(CZ505=1,DD505=1),2,DD505)</f>
        <v>1</v>
      </c>
      <c r="DM505" s="55" t="n">
        <f aca="false">IF(AND(DL505=2,DL506=2),2,IF(AND(DL505=2,DL506=1),3,DL505))</f>
        <v>1</v>
      </c>
      <c r="DN505" s="55" t="n">
        <f aca="false">IF(DM505=2,2,IF(AND(DM505=3,DM507=1),4,DM505))</f>
        <v>1</v>
      </c>
      <c r="DO505" s="55" t="n">
        <f aca="false">IF(DN505=2,2,IF(AND(DN505=4,DN820=1),5,DN505))</f>
        <v>1</v>
      </c>
      <c r="DP505" s="55" t="n">
        <f aca="false">IF(DO505=2,2,IF(AND(DO505=5,DO822=1),6,DO505))</f>
        <v>1</v>
      </c>
      <c r="DQ505" s="55" t="n">
        <f aca="false">IF(DP505=2,2,IF(AND(DP505=6,DP823=1),7,DP505))</f>
        <v>1</v>
      </c>
      <c r="DR505" s="55" t="n">
        <f aca="false">IF(DQ505=2,2,IF(AND(DQ505=7,DQ824=1),8,DQ505))</f>
        <v>1</v>
      </c>
      <c r="DS505" s="55" t="n">
        <f aca="false">IF(DR505=2,2,IF(AND(DR505=8,DR825=1),9,DR505))</f>
        <v>1</v>
      </c>
      <c r="DT505" s="55" t="n">
        <f aca="false">IF(DS505=2,2,IF(AND(DS505=9,DS826=1),10,DS505))</f>
        <v>1</v>
      </c>
      <c r="DU505" s="55" t="n">
        <f aca="false">IF(DT505=2,2,IF(AND(DT505=10,DT827=1),11,DT505))</f>
        <v>1</v>
      </c>
      <c r="DV505" s="55" t="n">
        <f aca="false">IF(DU505=2,2,IF(AND(DU505=11,DU828=1),12,DU505))</f>
        <v>1</v>
      </c>
      <c r="DW505" s="55" t="n">
        <f aca="false">IF(DV505=2,2,IF(AND(DV505=12,DV829=1),13,DV505))</f>
        <v>1</v>
      </c>
      <c r="DX505" s="55" t="n">
        <f aca="false">IF(DW505=2,2,IF(AND(DW505=13,DW830=1),14,DW505))</f>
        <v>1</v>
      </c>
      <c r="DY505" s="55" t="n">
        <f aca="false">IF(DX505=2,2,IF(AND(DX505=14,DX831=1),15,DX505))</f>
        <v>1</v>
      </c>
      <c r="DZ505" s="55" t="n">
        <f aca="false">IF(DY505=2,2,IF(AND(DY505=15,DY832=1),16,DY505))</f>
        <v>1</v>
      </c>
      <c r="EA505" s="55" t="n">
        <f aca="false">IF(DZ505=2,2,IF(AND(DZ505=16,DZ833=1),17,DZ505))</f>
        <v>1</v>
      </c>
      <c r="EB505" s="55" t="n">
        <f aca="false">IF(EA505=2,2,IF(AND(EA505=17,EA834=1),18,EA505))</f>
        <v>1</v>
      </c>
      <c r="EC505" s="213" t="n">
        <f aca="false">IF(EB505=2,2,IF(AND(EB505=18,EB835=1),19,EB505))</f>
        <v>1</v>
      </c>
      <c r="ED505" s="214" t="n">
        <f aca="false">IF(EC505=2,DK505,IF(EC505=3,(DK505+DK506),IF(EC505=4,(DK505+DK506+DK507),IF(EC505=5,(DK505+DK506+DK507+DK820),IF(EC505=6,(DK505+DK506+DK507+DK820+DK822),IF(EC505=7,(DK505+DK506+DK507+DK820+DK822+DK823),0))))))</f>
        <v>0</v>
      </c>
      <c r="EE505" s="215" t="n">
        <f aca="false">IF(EC505=8,(DK505+DK506+DK507+DK820+DK822+DK823+DK824),IF(EC505=9,(DK505+DK506+DK507+DK820+DK822+DK823+DK824+DK825),IF(EC505=10,(DK505+DK506+DK507+DK820+DK822+DK823+DK824+DK825+DK826),IF(EC505=11,(DK505+DK506+DK507+DK820+DK822+DK823+DK824+DK825+DK826+DK827),IF(EC505=12,(DK505+DK506+DK507+DK820+DK822+DK823+DK824+DK825+DK826+DK827+DK828),IF(EC505=13,(DK505+DK506+DK507+DK820+DK822+DK823+DK824+DK825+DK826+DK827+DK828+#REF!),0))))))</f>
        <v>0</v>
      </c>
      <c r="EF505" s="215" t="n">
        <f aca="false">IF(EC505=14,SUM(DK505:DK828),IF(EC505=15,SUM(DK505:DK828),IF(EC505=16,SUM(DK505:DK828),IF(EC505=17,SUM(DK505:DK828),IF(EC505=18,SUM(DK505:DK828),IF(EC505=19,SUM(DK505:DK828),0))))))</f>
        <v>0</v>
      </c>
      <c r="EG505" s="216" t="n">
        <f aca="false">ED505+EE505+EF505</f>
        <v>0</v>
      </c>
      <c r="EH505" s="215"/>
      <c r="EI505" s="216"/>
      <c r="EJ505" s="113" t="n">
        <f aca="false">EG505+EI505</f>
        <v>0</v>
      </c>
      <c r="EK505" s="113"/>
      <c r="EL505" s="113"/>
      <c r="EM505" s="113"/>
      <c r="EN505" s="113"/>
    </row>
    <row r="506" s="16" customFormat="true" ht="27" hidden="false" customHeight="true" outlineLevel="0" collapsed="false">
      <c r="B506" s="164" t="str">
        <f aca="false">IF(M506&gt;0,"Wypełnione","")</f>
        <v/>
      </c>
      <c r="C506" s="165" t="str">
        <f aca="false">IF(AU506=1,SUM(AU$11:AU506),"")</f>
        <v/>
      </c>
      <c r="D506" s="166"/>
      <c r="E506" s="167"/>
      <c r="F506" s="168"/>
      <c r="G506" s="169"/>
      <c r="H506" s="170"/>
      <c r="I506" s="168"/>
      <c r="J506" s="169"/>
      <c r="K506" s="170"/>
      <c r="L506" s="171"/>
      <c r="M506" s="172"/>
      <c r="N506" s="173"/>
      <c r="O506" s="173"/>
      <c r="P506" s="174"/>
      <c r="Q506" s="175"/>
      <c r="R506" s="175"/>
      <c r="S506" s="175"/>
      <c r="T506" s="175"/>
      <c r="U506" s="176"/>
      <c r="V506" s="177"/>
      <c r="W506" s="178"/>
      <c r="X506" s="178"/>
      <c r="Y506" s="178"/>
      <c r="Z506" s="178"/>
      <c r="AA506" s="178"/>
      <c r="AB506" s="178"/>
      <c r="AC506" s="178"/>
      <c r="AD506" s="178"/>
      <c r="AE506" s="179"/>
      <c r="AF506" s="180"/>
      <c r="AG506" s="177"/>
      <c r="AH506" s="178"/>
      <c r="AI506" s="181"/>
      <c r="AJ506" s="182"/>
      <c r="AK506" s="169"/>
      <c r="AL506" s="183"/>
      <c r="AM506" s="184"/>
      <c r="AN506" s="184"/>
      <c r="AO506" s="183"/>
      <c r="AP506" s="185"/>
      <c r="AQ506" s="186" t="str">
        <f aca="false">IF(BG506+BJ506&gt;0,"Wpisz miarę.","")</f>
        <v/>
      </c>
      <c r="AR506" s="187" t="n">
        <v>108</v>
      </c>
      <c r="AU506" s="188" t="n">
        <f aca="false">AW506</f>
        <v>0</v>
      </c>
      <c r="AV506" s="189" t="b">
        <f aca="false">ISNONTEXT(D506)</f>
        <v>1</v>
      </c>
      <c r="AW506" s="55" t="n">
        <f aca="false">IF(AV506=TRUE(),0,1)</f>
        <v>0</v>
      </c>
      <c r="AX506" s="190" t="n">
        <f aca="false">IF(D506=0,1,COUNTIF(D$12:D$401,D506))</f>
        <v>1</v>
      </c>
      <c r="AY506" s="191" t="n">
        <f aca="false">IF(AX506&gt;1,1,0)</f>
        <v>0</v>
      </c>
      <c r="BD506" s="193"/>
      <c r="BE506" s="193"/>
      <c r="BG506" s="194" t="n">
        <f aca="false">IF(AND(BH506&gt;0,BI506=0),1,0)</f>
        <v>0</v>
      </c>
      <c r="BH506" s="195" t="n">
        <f aca="false">AE506</f>
        <v>0</v>
      </c>
      <c r="BI506" s="187" t="n">
        <f aca="false">AF506</f>
        <v>0</v>
      </c>
      <c r="BJ506" s="194" t="n">
        <f aca="false">IF(AND(BK506&gt;0,BL506=0),1,0)</f>
        <v>0</v>
      </c>
      <c r="BK506" s="195" t="n">
        <f aca="false">AJ506</f>
        <v>0</v>
      </c>
      <c r="BL506" s="187" t="n">
        <f aca="false">AK506</f>
        <v>0</v>
      </c>
      <c r="BN506" s="196" t="n">
        <f aca="false">IF(P506&gt;0,1,0)</f>
        <v>0</v>
      </c>
      <c r="BO506" s="196" t="n">
        <f aca="false">IF(Q506&gt;0,1,0)</f>
        <v>0</v>
      </c>
      <c r="BP506" s="196" t="n">
        <f aca="false">IF(R506&gt;0,1,0)</f>
        <v>0</v>
      </c>
      <c r="BQ506" s="196" t="n">
        <f aca="false">IF(S506&gt;0,1,0)</f>
        <v>0</v>
      </c>
      <c r="BR506" s="196" t="n">
        <f aca="false">IF(T506&gt;0,1,0)</f>
        <v>0</v>
      </c>
      <c r="BS506" s="196" t="n">
        <f aca="false">IF(U506&gt;0,1,0)</f>
        <v>0</v>
      </c>
      <c r="BT506" s="197" t="n">
        <f aca="false">IF(SUM(BN506:BS506)&lt;=1,0,164)</f>
        <v>0</v>
      </c>
      <c r="CA506" s="27"/>
      <c r="CB506" s="199" t="str">
        <f aca="false">IF(ROUND(EJ506,2)=0,"",ROUND((K506-EJ506),2))</f>
        <v/>
      </c>
      <c r="CC506" s="200" t="str">
        <f aca="false">IF(CB506=0,"OK.",IF(CB506="","","Popraw  ;)"))</f>
        <v/>
      </c>
      <c r="CD506" s="201" t="str">
        <f aca="false">IF(ROWS(AP506:AP507)&gt;2,"Pamiętaj o wpisaniu WYPEŁNIONE do kol. z Filtrem","")</f>
        <v/>
      </c>
      <c r="CE506" s="217"/>
      <c r="CF506" s="218"/>
      <c r="CG506" s="218"/>
      <c r="CH506" s="218"/>
      <c r="CI506" s="220"/>
      <c r="CJ506" s="27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05" t="b">
        <f aca="false">ISNUMBER(D506)</f>
        <v>0</v>
      </c>
      <c r="CV506" s="206" t="b">
        <f aca="false">ISBLANK(D506)</f>
        <v>1</v>
      </c>
      <c r="CW506" s="189" t="b">
        <f aca="false">IF(CU506=CV506,FALSE(),TRUE())</f>
        <v>1</v>
      </c>
      <c r="CX506" s="55" t="n">
        <f aca="false">IF(CW506=TRUE(),0,1)</f>
        <v>0</v>
      </c>
      <c r="CY506" s="17"/>
      <c r="CZ506" s="55" t="n">
        <f aca="false">CX506</f>
        <v>0</v>
      </c>
      <c r="DA506" s="208" t="n">
        <f aca="false">IF(CZ506=0,DA505,CZ506)</f>
        <v>1</v>
      </c>
      <c r="DB506" s="161" t="n">
        <f aca="false">IF(DA506=1,1,IF(DA506=10,10,IF(DA506=20,20,10)))</f>
        <v>1</v>
      </c>
      <c r="DC506" s="222"/>
      <c r="DD506" s="208" t="n">
        <f aca="false">IF(DB506=1,1,0)</f>
        <v>1</v>
      </c>
      <c r="DE506" s="209" t="n">
        <f aca="false">DD506*K506</f>
        <v>0</v>
      </c>
      <c r="DF506" s="209" t="n">
        <f aca="false">DD506*M506</f>
        <v>0</v>
      </c>
      <c r="DG506" s="210"/>
      <c r="DH506" s="43"/>
      <c r="DI506" s="211"/>
      <c r="DJ506" s="112"/>
      <c r="DK506" s="162" t="n">
        <f aca="false">IF(DB506=1,M506,0)</f>
        <v>0</v>
      </c>
      <c r="DL506" s="212" t="n">
        <f aca="false">IF(AND(CZ506=1,DD506=1),2,DD506)</f>
        <v>1</v>
      </c>
      <c r="DM506" s="55" t="n">
        <f aca="false">IF(AND(DL506=2,DL507=2),2,IF(AND(DL506=2,DL507=1),3,DL506))</f>
        <v>1</v>
      </c>
      <c r="DN506" s="55" t="n">
        <f aca="false">IF(DM506=2,2,IF(AND(DM506=3,DM508=1),4,DM506))</f>
        <v>1</v>
      </c>
      <c r="DO506" s="55" t="n">
        <f aca="false">IF(DN506=2,2,IF(AND(DN506=4,DN821=1),5,DN506))</f>
        <v>1</v>
      </c>
      <c r="DP506" s="55" t="n">
        <f aca="false">IF(DO506=2,2,IF(AND(DO506=5,DO823=1),6,DO506))</f>
        <v>1</v>
      </c>
      <c r="DQ506" s="55" t="n">
        <f aca="false">IF(DP506=2,2,IF(AND(DP506=6,DP824=1),7,DP506))</f>
        <v>1</v>
      </c>
      <c r="DR506" s="55" t="n">
        <f aca="false">IF(DQ506=2,2,IF(AND(DQ506=7,DQ825=1),8,DQ506))</f>
        <v>1</v>
      </c>
      <c r="DS506" s="55" t="n">
        <f aca="false">IF(DR506=2,2,IF(AND(DR506=8,DR826=1),9,DR506))</f>
        <v>1</v>
      </c>
      <c r="DT506" s="55" t="n">
        <f aca="false">IF(DS506=2,2,IF(AND(DS506=9,DS827=1),10,DS506))</f>
        <v>1</v>
      </c>
      <c r="DU506" s="55" t="n">
        <f aca="false">IF(DT506=2,2,IF(AND(DT506=10,DT828=1),11,DT506))</f>
        <v>1</v>
      </c>
      <c r="DV506" s="55" t="n">
        <f aca="false">IF(DU506=2,2,IF(AND(DU506=11,DU829=1),12,DU506))</f>
        <v>1</v>
      </c>
      <c r="DW506" s="55" t="n">
        <f aca="false">IF(DV506=2,2,IF(AND(DV506=12,DV830=1),13,DV506))</f>
        <v>1</v>
      </c>
      <c r="DX506" s="55" t="n">
        <f aca="false">IF(DW506=2,2,IF(AND(DW506=13,DW831=1),14,DW506))</f>
        <v>1</v>
      </c>
      <c r="DY506" s="55" t="n">
        <f aca="false">IF(DX506=2,2,IF(AND(DX506=14,DX832=1),15,DX506))</f>
        <v>1</v>
      </c>
      <c r="DZ506" s="55" t="n">
        <f aca="false">IF(DY506=2,2,IF(AND(DY506=15,DY833=1),16,DY506))</f>
        <v>1</v>
      </c>
      <c r="EA506" s="55" t="n">
        <f aca="false">IF(DZ506=2,2,IF(AND(DZ506=16,DZ834=1),17,DZ506))</f>
        <v>1</v>
      </c>
      <c r="EB506" s="55" t="n">
        <f aca="false">IF(EA506=2,2,IF(AND(EA506=17,EA835=1),18,EA506))</f>
        <v>1</v>
      </c>
      <c r="EC506" s="213" t="n">
        <f aca="false">IF(EB506=2,2,IF(AND(EB506=18,EB836=1),19,EB506))</f>
        <v>1</v>
      </c>
      <c r="ED506" s="214" t="n">
        <f aca="false">IF(EC506=2,DK506,IF(EC506=3,(DK506+DK507),IF(EC506=4,(DK506+DK507+DK508),IF(EC506=5,(DK506+DK507+DK508+DK821),IF(EC506=6,(DK506+DK507+DK508+DK821+DK823),IF(EC506=7,(DK506+DK507+DK508+DK821+DK823+DK824),0))))))</f>
        <v>0</v>
      </c>
      <c r="EE506" s="215" t="n">
        <f aca="false">IF(EC506=8,(DK506+DK507+DK508+DK821+DK823+DK824+DK825),IF(EC506=9,(DK506+DK507+DK508+DK821+DK823+DK824+DK825+DK826),IF(EC506=10,(DK506+DK507+DK508+DK821+DK823+DK824+DK825+DK826+DK827),IF(EC506=11,(DK506+DK507+DK508+DK821+DK823+DK824+DK825+DK826+DK827+DK828),IF(EC506=12,(DK506+DK507+DK508+DK821+DK823+DK824+DK825+DK826+DK827+DK828+DK829),IF(EC506=13,(DK506+DK507+DK508+DK821+DK823+DK824+DK825+DK826+DK827+DK828+DK829+#REF!),0))))))</f>
        <v>0</v>
      </c>
      <c r="EF506" s="215" t="n">
        <f aca="false">IF(EC506=14,SUM(DK506:DK829),IF(EC506=15,SUM(DK506:DK829),IF(EC506=16,SUM(DK506:DK829),IF(EC506=17,SUM(DK506:DK829),IF(EC506=18,SUM(DK506:DK829),IF(EC506=19,SUM(DK506:DK829),0))))))</f>
        <v>0</v>
      </c>
      <c r="EG506" s="216" t="n">
        <f aca="false">ED506+EE506+EF506</f>
        <v>0</v>
      </c>
      <c r="EH506" s="215"/>
      <c r="EI506" s="216"/>
      <c r="EJ506" s="113" t="n">
        <f aca="false">EG506+EI506</f>
        <v>0</v>
      </c>
      <c r="EK506" s="113"/>
      <c r="EL506" s="113"/>
      <c r="EM506" s="113"/>
      <c r="EN506" s="113"/>
    </row>
    <row r="507" s="16" customFormat="true" ht="27" hidden="false" customHeight="true" outlineLevel="0" collapsed="false">
      <c r="B507" s="164" t="str">
        <f aca="false">IF(M507&gt;0,"Wypełnione","")</f>
        <v/>
      </c>
      <c r="C507" s="165" t="str">
        <f aca="false">IF(AU507=1,SUM(AU$11:AU507),"")</f>
        <v/>
      </c>
      <c r="D507" s="166"/>
      <c r="E507" s="167"/>
      <c r="F507" s="168"/>
      <c r="G507" s="169"/>
      <c r="H507" s="170"/>
      <c r="I507" s="168"/>
      <c r="J507" s="169"/>
      <c r="K507" s="170"/>
      <c r="L507" s="171"/>
      <c r="M507" s="172"/>
      <c r="N507" s="173"/>
      <c r="O507" s="173"/>
      <c r="P507" s="174"/>
      <c r="Q507" s="175"/>
      <c r="R507" s="175"/>
      <c r="S507" s="175"/>
      <c r="T507" s="175"/>
      <c r="U507" s="176"/>
      <c r="V507" s="177"/>
      <c r="W507" s="178"/>
      <c r="X507" s="178"/>
      <c r="Y507" s="178"/>
      <c r="Z507" s="178"/>
      <c r="AA507" s="178"/>
      <c r="AB507" s="178"/>
      <c r="AC507" s="178"/>
      <c r="AD507" s="178"/>
      <c r="AE507" s="179"/>
      <c r="AF507" s="180"/>
      <c r="AG507" s="177"/>
      <c r="AH507" s="178"/>
      <c r="AI507" s="181"/>
      <c r="AJ507" s="182"/>
      <c r="AK507" s="169"/>
      <c r="AL507" s="183"/>
      <c r="AM507" s="184"/>
      <c r="AN507" s="184"/>
      <c r="AO507" s="183"/>
      <c r="AP507" s="185"/>
      <c r="AQ507" s="186" t="str">
        <f aca="false">IF(BG507+BJ507&gt;0,"Wpisz miarę.","")</f>
        <v/>
      </c>
      <c r="AR507" s="187" t="n">
        <v>109</v>
      </c>
      <c r="AU507" s="188" t="n">
        <f aca="false">AW507</f>
        <v>0</v>
      </c>
      <c r="AV507" s="189" t="b">
        <f aca="false">ISNONTEXT(D507)</f>
        <v>1</v>
      </c>
      <c r="AW507" s="55" t="n">
        <f aca="false">IF(AV507=TRUE(),0,1)</f>
        <v>0</v>
      </c>
      <c r="AX507" s="190" t="n">
        <f aca="false">IF(D507=0,1,COUNTIF(D$12:D$401,D507))</f>
        <v>1</v>
      </c>
      <c r="AY507" s="191" t="n">
        <f aca="false">IF(AX507&gt;1,1,0)</f>
        <v>0</v>
      </c>
      <c r="BD507" s="193"/>
      <c r="BE507" s="193"/>
      <c r="BG507" s="194" t="n">
        <f aca="false">IF(AND(BH507&gt;0,BI507=0),1,0)</f>
        <v>0</v>
      </c>
      <c r="BH507" s="195" t="n">
        <f aca="false">AE507</f>
        <v>0</v>
      </c>
      <c r="BI507" s="187" t="n">
        <f aca="false">AF507</f>
        <v>0</v>
      </c>
      <c r="BJ507" s="194" t="n">
        <f aca="false">IF(AND(BK507&gt;0,BL507=0),1,0)</f>
        <v>0</v>
      </c>
      <c r="BK507" s="195" t="n">
        <f aca="false">AJ507</f>
        <v>0</v>
      </c>
      <c r="BL507" s="187" t="n">
        <f aca="false">AK507</f>
        <v>0</v>
      </c>
      <c r="BN507" s="196" t="n">
        <f aca="false">IF(P507&gt;0,1,0)</f>
        <v>0</v>
      </c>
      <c r="BO507" s="196" t="n">
        <f aca="false">IF(Q507&gt;0,1,0)</f>
        <v>0</v>
      </c>
      <c r="BP507" s="196" t="n">
        <f aca="false">IF(R507&gt;0,1,0)</f>
        <v>0</v>
      </c>
      <c r="BQ507" s="196" t="n">
        <f aca="false">IF(S507&gt;0,1,0)</f>
        <v>0</v>
      </c>
      <c r="BR507" s="196" t="n">
        <f aca="false">IF(T507&gt;0,1,0)</f>
        <v>0</v>
      </c>
      <c r="BS507" s="196" t="n">
        <f aca="false">IF(U507&gt;0,1,0)</f>
        <v>0</v>
      </c>
      <c r="BT507" s="197" t="n">
        <f aca="false">IF(SUM(BN507:BS507)&lt;=1,0,164)</f>
        <v>0</v>
      </c>
      <c r="CA507" s="27"/>
      <c r="CB507" s="199" t="str">
        <f aca="false">IF(ROUND(EJ507,2)=0,"",ROUND((K507-EJ507),2))</f>
        <v/>
      </c>
      <c r="CC507" s="200" t="str">
        <f aca="false">IF(CB507=0,"OK.",IF(CB507="","","Popraw  ;)"))</f>
        <v/>
      </c>
      <c r="CD507" s="201" t="str">
        <f aca="false">IF(ROWS(AP507:AP508)&gt;2,"Pamiętaj o wpisaniu WYPEŁNIONE do kol. z Filtrem","")</f>
        <v/>
      </c>
      <c r="CE507" s="217"/>
      <c r="CF507" s="218"/>
      <c r="CG507" s="218"/>
      <c r="CH507" s="218"/>
      <c r="CI507" s="220"/>
      <c r="CJ507" s="27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05" t="b">
        <f aca="false">ISNUMBER(D507)</f>
        <v>0</v>
      </c>
      <c r="CV507" s="206" t="b">
        <f aca="false">ISBLANK(D507)</f>
        <v>1</v>
      </c>
      <c r="CW507" s="189" t="b">
        <f aca="false">IF(CU507=CV507,FALSE(),TRUE())</f>
        <v>1</v>
      </c>
      <c r="CX507" s="55" t="n">
        <f aca="false">IF(CW507=TRUE(),0,1)</f>
        <v>0</v>
      </c>
      <c r="CY507" s="17"/>
      <c r="CZ507" s="55" t="n">
        <f aca="false">CX507</f>
        <v>0</v>
      </c>
      <c r="DA507" s="208" t="n">
        <f aca="false">IF(CZ507=0,DA506,CZ507)</f>
        <v>1</v>
      </c>
      <c r="DB507" s="161" t="n">
        <f aca="false">IF(DA507=1,1,IF(DA507=10,10,IF(DA507=20,20,10)))</f>
        <v>1</v>
      </c>
      <c r="DC507" s="222"/>
      <c r="DD507" s="208" t="n">
        <f aca="false">IF(DB507=1,1,0)</f>
        <v>1</v>
      </c>
      <c r="DE507" s="209" t="n">
        <f aca="false">DD507*K507</f>
        <v>0</v>
      </c>
      <c r="DF507" s="209" t="n">
        <f aca="false">DD507*M507</f>
        <v>0</v>
      </c>
      <c r="DG507" s="210"/>
      <c r="DH507" s="43"/>
      <c r="DI507" s="211"/>
      <c r="DJ507" s="112"/>
      <c r="DK507" s="162" t="n">
        <f aca="false">IF(DB507=1,M507,0)</f>
        <v>0</v>
      </c>
      <c r="DL507" s="212" t="n">
        <f aca="false">IF(AND(CZ507=1,DD507=1),2,DD507)</f>
        <v>1</v>
      </c>
      <c r="DM507" s="55" t="n">
        <f aca="false">IF(AND(DL507=2,DL508=2),2,IF(AND(DL507=2,DL508=1),3,DL507))</f>
        <v>1</v>
      </c>
      <c r="DN507" s="55" t="n">
        <f aca="false">IF(DM507=2,2,IF(AND(DM507=3,DM509=1),4,DM507))</f>
        <v>1</v>
      </c>
      <c r="DO507" s="55" t="n">
        <f aca="false">IF(DN507=2,2,IF(AND(DN507=4,DN822=1),5,DN507))</f>
        <v>1</v>
      </c>
      <c r="DP507" s="55" t="n">
        <f aca="false">IF(DO507=2,2,IF(AND(DO507=5,DO824=1),6,DO507))</f>
        <v>1</v>
      </c>
      <c r="DQ507" s="55" t="n">
        <f aca="false">IF(DP507=2,2,IF(AND(DP507=6,DP825=1),7,DP507))</f>
        <v>1</v>
      </c>
      <c r="DR507" s="55" t="n">
        <f aca="false">IF(DQ507=2,2,IF(AND(DQ507=7,DQ826=1),8,DQ507))</f>
        <v>1</v>
      </c>
      <c r="DS507" s="55" t="n">
        <f aca="false">IF(DR507=2,2,IF(AND(DR507=8,DR827=1),9,DR507))</f>
        <v>1</v>
      </c>
      <c r="DT507" s="55" t="n">
        <f aca="false">IF(DS507=2,2,IF(AND(DS507=9,DS828=1),10,DS507))</f>
        <v>1</v>
      </c>
      <c r="DU507" s="55" t="n">
        <f aca="false">IF(DT507=2,2,IF(AND(DT507=10,DT829=1),11,DT507))</f>
        <v>1</v>
      </c>
      <c r="DV507" s="55" t="n">
        <f aca="false">IF(DU507=2,2,IF(AND(DU507=11,DU830=1),12,DU507))</f>
        <v>1</v>
      </c>
      <c r="DW507" s="55" t="n">
        <f aca="false">IF(DV507=2,2,IF(AND(DV507=12,DV831=1),13,DV507))</f>
        <v>1</v>
      </c>
      <c r="DX507" s="55" t="n">
        <f aca="false">IF(DW507=2,2,IF(AND(DW507=13,DW832=1),14,DW507))</f>
        <v>1</v>
      </c>
      <c r="DY507" s="55" t="n">
        <f aca="false">IF(DX507=2,2,IF(AND(DX507=14,DX833=1),15,DX507))</f>
        <v>1</v>
      </c>
      <c r="DZ507" s="55" t="n">
        <f aca="false">IF(DY507=2,2,IF(AND(DY507=15,DY834=1),16,DY507))</f>
        <v>1</v>
      </c>
      <c r="EA507" s="55" t="n">
        <f aca="false">IF(DZ507=2,2,IF(AND(DZ507=16,DZ835=1),17,DZ507))</f>
        <v>1</v>
      </c>
      <c r="EB507" s="55" t="n">
        <f aca="false">IF(EA507=2,2,IF(AND(EA507=17,EA836=1),18,EA507))</f>
        <v>1</v>
      </c>
      <c r="EC507" s="213" t="n">
        <f aca="false">IF(EB507=2,2,IF(AND(EB507=18,EB837=1),19,EB507))</f>
        <v>1</v>
      </c>
      <c r="ED507" s="214" t="n">
        <f aca="false">IF(EC507=2,DK507,IF(EC507=3,(DK507+DK508),IF(EC507=4,(DK507+DK508+DK509),IF(EC507=5,(DK507+DK508+DK509+DK822),IF(EC507=6,(DK507+DK508+DK509+DK822+DK824),IF(EC507=7,(DK507+DK508+DK509+DK822+DK824+DK825),0))))))</f>
        <v>0</v>
      </c>
      <c r="EE507" s="215" t="n">
        <f aca="false">IF(EC507=8,(DK507+DK508+DK509+DK822+DK824+DK825+DK826),IF(EC507=9,(DK507+DK508+DK509+DK822+DK824+DK825+DK826+DK827),IF(EC507=10,(DK507+DK508+DK509+DK822+DK824+DK825+DK826+DK827+DK828),IF(EC507=11,(DK507+DK508+DK509+DK822+DK824+DK825+DK826+DK827+DK828+DK829),IF(EC507=12,(DK507+DK508+DK509+DK822+DK824+DK825+DK826+DK827+DK828+DK829+DK830),IF(EC507=13,(DK507+DK508+DK509+DK822+DK824+DK825+DK826+DK827+DK828+DK829+DK830+#REF!),0))))))</f>
        <v>0</v>
      </c>
      <c r="EF507" s="215" t="n">
        <f aca="false">IF(EC507=14,SUM(DK507:DK830),IF(EC507=15,SUM(DK507:DK830),IF(EC507=16,SUM(DK507:DK830),IF(EC507=17,SUM(DK507:DK830),IF(EC507=18,SUM(DK507:DK830),IF(EC507=19,SUM(DK507:DK830),0))))))</f>
        <v>0</v>
      </c>
      <c r="EG507" s="216" t="n">
        <f aca="false">ED507+EE507+EF507</f>
        <v>0</v>
      </c>
      <c r="EH507" s="215"/>
      <c r="EI507" s="216"/>
      <c r="EJ507" s="113" t="n">
        <f aca="false">EG507+EI507</f>
        <v>0</v>
      </c>
      <c r="EK507" s="113"/>
      <c r="EL507" s="113"/>
      <c r="EM507" s="113"/>
      <c r="EN507" s="113"/>
    </row>
    <row r="508" s="16" customFormat="true" ht="27" hidden="false" customHeight="true" outlineLevel="0" collapsed="false">
      <c r="B508" s="164" t="str">
        <f aca="false">IF(M508&gt;0,"Wypełnione","")</f>
        <v/>
      </c>
      <c r="C508" s="165" t="str">
        <f aca="false">IF(AU508=1,SUM(AU$11:AU508),"")</f>
        <v/>
      </c>
      <c r="D508" s="166"/>
      <c r="E508" s="167"/>
      <c r="F508" s="168"/>
      <c r="G508" s="169"/>
      <c r="H508" s="170"/>
      <c r="I508" s="168"/>
      <c r="J508" s="169"/>
      <c r="K508" s="170"/>
      <c r="L508" s="171"/>
      <c r="M508" s="172"/>
      <c r="N508" s="173"/>
      <c r="O508" s="173"/>
      <c r="P508" s="174"/>
      <c r="Q508" s="175"/>
      <c r="R508" s="175"/>
      <c r="S508" s="175"/>
      <c r="T508" s="175"/>
      <c r="U508" s="176"/>
      <c r="V508" s="177"/>
      <c r="W508" s="178"/>
      <c r="X508" s="178"/>
      <c r="Y508" s="178"/>
      <c r="Z508" s="178"/>
      <c r="AA508" s="178"/>
      <c r="AB508" s="178"/>
      <c r="AC508" s="178"/>
      <c r="AD508" s="178"/>
      <c r="AE508" s="179"/>
      <c r="AF508" s="180"/>
      <c r="AG508" s="177"/>
      <c r="AH508" s="178"/>
      <c r="AI508" s="181"/>
      <c r="AJ508" s="182"/>
      <c r="AK508" s="169"/>
      <c r="AL508" s="183"/>
      <c r="AM508" s="184"/>
      <c r="AN508" s="184"/>
      <c r="AO508" s="183"/>
      <c r="AP508" s="185"/>
      <c r="AQ508" s="186" t="str">
        <f aca="false">IF(BG508+BJ508&gt;0,"Wpisz miarę.","")</f>
        <v/>
      </c>
      <c r="AR508" s="187" t="n">
        <v>110</v>
      </c>
      <c r="AU508" s="188" t="n">
        <f aca="false">AW508</f>
        <v>0</v>
      </c>
      <c r="AV508" s="189" t="b">
        <f aca="false">ISNONTEXT(D508)</f>
        <v>1</v>
      </c>
      <c r="AW508" s="55" t="n">
        <f aca="false">IF(AV508=TRUE(),0,1)</f>
        <v>0</v>
      </c>
      <c r="AX508" s="190" t="n">
        <f aca="false">IF(D508=0,1,COUNTIF(D$12:D$401,D508))</f>
        <v>1</v>
      </c>
      <c r="AY508" s="191" t="n">
        <f aca="false">IF(AX508&gt;1,1,0)</f>
        <v>0</v>
      </c>
      <c r="BD508" s="193"/>
      <c r="BE508" s="193"/>
      <c r="BG508" s="194" t="n">
        <f aca="false">IF(AND(BH508&gt;0,BI508=0),1,0)</f>
        <v>0</v>
      </c>
      <c r="BH508" s="195" t="n">
        <f aca="false">AE508</f>
        <v>0</v>
      </c>
      <c r="BI508" s="187" t="n">
        <f aca="false">AF508</f>
        <v>0</v>
      </c>
      <c r="BJ508" s="194" t="n">
        <f aca="false">IF(AND(BK508&gt;0,BL508=0),1,0)</f>
        <v>0</v>
      </c>
      <c r="BK508" s="195" t="n">
        <f aca="false">AJ508</f>
        <v>0</v>
      </c>
      <c r="BL508" s="187" t="n">
        <f aca="false">AK508</f>
        <v>0</v>
      </c>
      <c r="BN508" s="196" t="n">
        <f aca="false">IF(P508&gt;0,1,0)</f>
        <v>0</v>
      </c>
      <c r="BO508" s="196" t="n">
        <f aca="false">IF(Q508&gt;0,1,0)</f>
        <v>0</v>
      </c>
      <c r="BP508" s="196" t="n">
        <f aca="false">IF(R508&gt;0,1,0)</f>
        <v>0</v>
      </c>
      <c r="BQ508" s="196" t="n">
        <f aca="false">IF(S508&gt;0,1,0)</f>
        <v>0</v>
      </c>
      <c r="BR508" s="196" t="n">
        <f aca="false">IF(T508&gt;0,1,0)</f>
        <v>0</v>
      </c>
      <c r="BS508" s="196" t="n">
        <f aca="false">IF(U508&gt;0,1,0)</f>
        <v>0</v>
      </c>
      <c r="BT508" s="197" t="n">
        <f aca="false">IF(SUM(BN508:BS508)&lt;=1,0,164)</f>
        <v>0</v>
      </c>
      <c r="CA508" s="27"/>
      <c r="CB508" s="199" t="str">
        <f aca="false">IF(ROUND(EJ508,2)=0,"",ROUND((K508-EJ508),2))</f>
        <v/>
      </c>
      <c r="CC508" s="200" t="str">
        <f aca="false">IF(CB508=0,"OK.",IF(CB508="","","Popraw  ;)"))</f>
        <v/>
      </c>
      <c r="CD508" s="201" t="str">
        <f aca="false">IF(ROWS(AP508:AP509)&gt;2,"Pamiętaj o wpisaniu WYPEŁNIONE do kol. z Filtrem","")</f>
        <v/>
      </c>
      <c r="CE508" s="217"/>
      <c r="CF508" s="218"/>
      <c r="CG508" s="218"/>
      <c r="CH508" s="218"/>
      <c r="CI508" s="220"/>
      <c r="CJ508" s="27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05" t="b">
        <f aca="false">ISNUMBER(D508)</f>
        <v>0</v>
      </c>
      <c r="CV508" s="206" t="b">
        <f aca="false">ISBLANK(D508)</f>
        <v>1</v>
      </c>
      <c r="CW508" s="189" t="b">
        <f aca="false">IF(CU508=CV508,FALSE(),TRUE())</f>
        <v>1</v>
      </c>
      <c r="CX508" s="55" t="n">
        <f aca="false">IF(CW508=TRUE(),0,1)</f>
        <v>0</v>
      </c>
      <c r="CY508" s="17"/>
      <c r="CZ508" s="55" t="n">
        <f aca="false">CX508</f>
        <v>0</v>
      </c>
      <c r="DA508" s="208" t="n">
        <f aca="false">IF(CZ508=0,DA507,CZ508)</f>
        <v>1</v>
      </c>
      <c r="DB508" s="161" t="n">
        <f aca="false">IF(DA508=1,1,IF(DA508=10,10,IF(DA508=20,20,10)))</f>
        <v>1</v>
      </c>
      <c r="DC508" s="222"/>
      <c r="DD508" s="208" t="n">
        <f aca="false">IF(DB508=1,1,0)</f>
        <v>1</v>
      </c>
      <c r="DE508" s="209" t="n">
        <f aca="false">DD508*K508</f>
        <v>0</v>
      </c>
      <c r="DF508" s="209" t="n">
        <f aca="false">DD508*M508</f>
        <v>0</v>
      </c>
      <c r="DG508" s="210"/>
      <c r="DH508" s="43"/>
      <c r="DI508" s="211"/>
      <c r="DJ508" s="112"/>
      <c r="DK508" s="162" t="n">
        <f aca="false">IF(DB508=1,M508,0)</f>
        <v>0</v>
      </c>
      <c r="DL508" s="212" t="n">
        <f aca="false">IF(AND(CZ508=1,DD508=1),2,DD508)</f>
        <v>1</v>
      </c>
      <c r="DM508" s="55" t="n">
        <f aca="false">IF(AND(DL508=2,DL509=2),2,IF(AND(DL508=2,DL509=1),3,DL508))</f>
        <v>1</v>
      </c>
      <c r="DN508" s="55" t="n">
        <f aca="false">IF(DM508=2,2,IF(AND(DM508=3,DM510=1),4,DM508))</f>
        <v>1</v>
      </c>
      <c r="DO508" s="55" t="n">
        <f aca="false">IF(DN508=2,2,IF(AND(DN508=4,DN823=1),5,DN508))</f>
        <v>1</v>
      </c>
      <c r="DP508" s="55" t="n">
        <f aca="false">IF(DO508=2,2,IF(AND(DO508=5,DO825=1),6,DO508))</f>
        <v>1</v>
      </c>
      <c r="DQ508" s="55" t="n">
        <f aca="false">IF(DP508=2,2,IF(AND(DP508=6,DP826=1),7,DP508))</f>
        <v>1</v>
      </c>
      <c r="DR508" s="55" t="n">
        <f aca="false">IF(DQ508=2,2,IF(AND(DQ508=7,DQ827=1),8,DQ508))</f>
        <v>1</v>
      </c>
      <c r="DS508" s="55" t="n">
        <f aca="false">IF(DR508=2,2,IF(AND(DR508=8,DR828=1),9,DR508))</f>
        <v>1</v>
      </c>
      <c r="DT508" s="55" t="n">
        <f aca="false">IF(DS508=2,2,IF(AND(DS508=9,DS829=1),10,DS508))</f>
        <v>1</v>
      </c>
      <c r="DU508" s="55" t="n">
        <f aca="false">IF(DT508=2,2,IF(AND(DT508=10,DT830=1),11,DT508))</f>
        <v>1</v>
      </c>
      <c r="DV508" s="55" t="n">
        <f aca="false">IF(DU508=2,2,IF(AND(DU508=11,DU831=1),12,DU508))</f>
        <v>1</v>
      </c>
      <c r="DW508" s="55" t="n">
        <f aca="false">IF(DV508=2,2,IF(AND(DV508=12,DV832=1),13,DV508))</f>
        <v>1</v>
      </c>
      <c r="DX508" s="55" t="n">
        <f aca="false">IF(DW508=2,2,IF(AND(DW508=13,DW833=1),14,DW508))</f>
        <v>1</v>
      </c>
      <c r="DY508" s="55" t="n">
        <f aca="false">IF(DX508=2,2,IF(AND(DX508=14,DX834=1),15,DX508))</f>
        <v>1</v>
      </c>
      <c r="DZ508" s="55" t="n">
        <f aca="false">IF(DY508=2,2,IF(AND(DY508=15,DY835=1),16,DY508))</f>
        <v>1</v>
      </c>
      <c r="EA508" s="55" t="n">
        <f aca="false">IF(DZ508=2,2,IF(AND(DZ508=16,DZ836=1),17,DZ508))</f>
        <v>1</v>
      </c>
      <c r="EB508" s="55" t="n">
        <f aca="false">IF(EA508=2,2,IF(AND(EA508=17,EA837=1),18,EA508))</f>
        <v>1</v>
      </c>
      <c r="EC508" s="213" t="n">
        <f aca="false">IF(EB508=2,2,IF(AND(EB508=18,EB838=1),19,EB508))</f>
        <v>1</v>
      </c>
      <c r="ED508" s="214" t="n">
        <f aca="false">IF(EC508=2,DK508,IF(EC508=3,(DK508+DK509),IF(EC508=4,(DK508+DK509+DK510),IF(EC508=5,(DK508+DK509+DK510+DK823),IF(EC508=6,(DK508+DK509+DK510+DK823+DK825),IF(EC508=7,(DK508+DK509+DK510+DK823+DK825+DK826),0))))))</f>
        <v>0</v>
      </c>
      <c r="EE508" s="215" t="n">
        <f aca="false">IF(EC508=8,(DK508+DK509+DK510+DK823+DK825+DK826+DK827),IF(EC508=9,(DK508+DK509+DK510+DK823+DK825+DK826+DK827+DK828),IF(EC508=10,(DK508+DK509+DK510+DK823+DK825+DK826+DK827+DK828+DK829),IF(EC508=11,(DK508+DK509+DK510+DK823+DK825+DK826+DK827+DK828+DK829+DK830),IF(EC508=12,(DK508+DK509+DK510+DK823+DK825+DK826+DK827+DK828+DK829+DK830+DK831),IF(EC508=13,(DK508+DK509+DK510+DK823+DK825+DK826+DK827+DK828+DK829+DK830+DK831+#REF!),0))))))</f>
        <v>0</v>
      </c>
      <c r="EF508" s="215" t="n">
        <f aca="false">IF(EC508=14,SUM(DK508:DK831),IF(EC508=15,SUM(DK508:DK831),IF(EC508=16,SUM(DK508:DK831),IF(EC508=17,SUM(DK508:DK831),IF(EC508=18,SUM(DK508:DK831),IF(EC508=19,SUM(DK508:DK831),0))))))</f>
        <v>0</v>
      </c>
      <c r="EG508" s="216" t="n">
        <f aca="false">ED508+EE508+EF508</f>
        <v>0</v>
      </c>
      <c r="EH508" s="215"/>
      <c r="EI508" s="216"/>
      <c r="EJ508" s="113" t="n">
        <f aca="false">EG508+EI508</f>
        <v>0</v>
      </c>
      <c r="EK508" s="113"/>
      <c r="EL508" s="113"/>
      <c r="EM508" s="113"/>
      <c r="EN508" s="113"/>
    </row>
    <row r="509" s="16" customFormat="true" ht="27" hidden="false" customHeight="true" outlineLevel="0" collapsed="false">
      <c r="B509" s="164" t="str">
        <f aca="false">IF(M509&gt;0,"Wypełnione","")</f>
        <v/>
      </c>
      <c r="C509" s="165" t="str">
        <f aca="false">IF(AU509=1,SUM(AU$11:AU509),"")</f>
        <v/>
      </c>
      <c r="D509" s="166"/>
      <c r="E509" s="167"/>
      <c r="F509" s="168"/>
      <c r="G509" s="169"/>
      <c r="H509" s="170"/>
      <c r="I509" s="168"/>
      <c r="J509" s="169"/>
      <c r="K509" s="170"/>
      <c r="L509" s="171"/>
      <c r="M509" s="172"/>
      <c r="N509" s="173"/>
      <c r="O509" s="173"/>
      <c r="P509" s="174"/>
      <c r="Q509" s="175"/>
      <c r="R509" s="175"/>
      <c r="S509" s="175"/>
      <c r="T509" s="175"/>
      <c r="U509" s="176"/>
      <c r="V509" s="177"/>
      <c r="W509" s="178"/>
      <c r="X509" s="178"/>
      <c r="Y509" s="178"/>
      <c r="Z509" s="178"/>
      <c r="AA509" s="178"/>
      <c r="AB509" s="178"/>
      <c r="AC509" s="178"/>
      <c r="AD509" s="178"/>
      <c r="AE509" s="179"/>
      <c r="AF509" s="180"/>
      <c r="AG509" s="177"/>
      <c r="AH509" s="178"/>
      <c r="AI509" s="181"/>
      <c r="AJ509" s="182"/>
      <c r="AK509" s="169"/>
      <c r="AL509" s="183"/>
      <c r="AM509" s="184"/>
      <c r="AN509" s="184"/>
      <c r="AO509" s="183"/>
      <c r="AP509" s="185"/>
      <c r="AQ509" s="186" t="str">
        <f aca="false">IF(BG509+BJ509&gt;0,"Wpisz miarę.","")</f>
        <v/>
      </c>
      <c r="AR509" s="187" t="n">
        <v>111</v>
      </c>
      <c r="AU509" s="188" t="n">
        <f aca="false">AW509</f>
        <v>0</v>
      </c>
      <c r="AV509" s="189" t="b">
        <f aca="false">ISNONTEXT(D509)</f>
        <v>1</v>
      </c>
      <c r="AW509" s="55" t="n">
        <f aca="false">IF(AV509=TRUE(),0,1)</f>
        <v>0</v>
      </c>
      <c r="AX509" s="190" t="n">
        <f aca="false">IF(D509=0,1,COUNTIF(D$12:D$401,D509))</f>
        <v>1</v>
      </c>
      <c r="AY509" s="191" t="n">
        <f aca="false">IF(AX509&gt;1,1,0)</f>
        <v>0</v>
      </c>
      <c r="BD509" s="193"/>
      <c r="BE509" s="193"/>
      <c r="BG509" s="194" t="n">
        <f aca="false">IF(AND(BH509&gt;0,BI509=0),1,0)</f>
        <v>0</v>
      </c>
      <c r="BH509" s="195" t="n">
        <f aca="false">AE509</f>
        <v>0</v>
      </c>
      <c r="BI509" s="187" t="n">
        <f aca="false">AF509</f>
        <v>0</v>
      </c>
      <c r="BJ509" s="194" t="n">
        <f aca="false">IF(AND(BK509&gt;0,BL509=0),1,0)</f>
        <v>0</v>
      </c>
      <c r="BK509" s="195" t="n">
        <f aca="false">AJ509</f>
        <v>0</v>
      </c>
      <c r="BL509" s="187" t="n">
        <f aca="false">AK509</f>
        <v>0</v>
      </c>
      <c r="BN509" s="196" t="n">
        <f aca="false">IF(P509&gt;0,1,0)</f>
        <v>0</v>
      </c>
      <c r="BO509" s="196" t="n">
        <f aca="false">IF(Q509&gt;0,1,0)</f>
        <v>0</v>
      </c>
      <c r="BP509" s="196" t="n">
        <f aca="false">IF(R509&gt;0,1,0)</f>
        <v>0</v>
      </c>
      <c r="BQ509" s="196" t="n">
        <f aca="false">IF(S509&gt;0,1,0)</f>
        <v>0</v>
      </c>
      <c r="BR509" s="196" t="n">
        <f aca="false">IF(T509&gt;0,1,0)</f>
        <v>0</v>
      </c>
      <c r="BS509" s="196" t="n">
        <f aca="false">IF(U509&gt;0,1,0)</f>
        <v>0</v>
      </c>
      <c r="BT509" s="197" t="n">
        <f aca="false">IF(SUM(BN509:BS509)&lt;=1,0,164)</f>
        <v>0</v>
      </c>
      <c r="CA509" s="27"/>
      <c r="CB509" s="199" t="str">
        <f aca="false">IF(ROUND(EJ509,2)=0,"",ROUND((K509-EJ509),2))</f>
        <v/>
      </c>
      <c r="CC509" s="200" t="str">
        <f aca="false">IF(CB509=0,"OK.",IF(CB509="","","Popraw  ;)"))</f>
        <v/>
      </c>
      <c r="CD509" s="201" t="str">
        <f aca="false">IF(ROWS(AP509:AP510)&gt;2,"Pamiętaj o wpisaniu WYPEŁNIONE do kol. z Filtrem","")</f>
        <v/>
      </c>
      <c r="CE509" s="217"/>
      <c r="CF509" s="218"/>
      <c r="CG509" s="218"/>
      <c r="CH509" s="218"/>
      <c r="CI509" s="220"/>
      <c r="CJ509" s="27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05" t="b">
        <f aca="false">ISNUMBER(D509)</f>
        <v>0</v>
      </c>
      <c r="CV509" s="206" t="b">
        <f aca="false">ISBLANK(D509)</f>
        <v>1</v>
      </c>
      <c r="CW509" s="189" t="b">
        <f aca="false">IF(CU509=CV509,FALSE(),TRUE())</f>
        <v>1</v>
      </c>
      <c r="CX509" s="55" t="n">
        <f aca="false">IF(CW509=TRUE(),0,1)</f>
        <v>0</v>
      </c>
      <c r="CY509" s="17"/>
      <c r="CZ509" s="55" t="n">
        <f aca="false">CX509</f>
        <v>0</v>
      </c>
      <c r="DA509" s="208" t="n">
        <f aca="false">IF(CZ509=0,DA508,CZ509)</f>
        <v>1</v>
      </c>
      <c r="DB509" s="161" t="n">
        <f aca="false">IF(DA509=1,1,IF(DA509=10,10,IF(DA509=20,20,10)))</f>
        <v>1</v>
      </c>
      <c r="DC509" s="222"/>
      <c r="DD509" s="208" t="n">
        <f aca="false">IF(DB509=1,1,0)</f>
        <v>1</v>
      </c>
      <c r="DE509" s="209" t="n">
        <f aca="false">DD509*K509</f>
        <v>0</v>
      </c>
      <c r="DF509" s="209" t="n">
        <f aca="false">DD509*M509</f>
        <v>0</v>
      </c>
      <c r="DG509" s="210"/>
      <c r="DH509" s="43"/>
      <c r="DI509" s="211"/>
      <c r="DJ509" s="112"/>
      <c r="DK509" s="162" t="n">
        <f aca="false">IF(DB509=1,M509,0)</f>
        <v>0</v>
      </c>
      <c r="DL509" s="212" t="n">
        <f aca="false">IF(AND(CZ509=1,DD509=1),2,DD509)</f>
        <v>1</v>
      </c>
      <c r="DM509" s="55" t="n">
        <f aca="false">IF(AND(DL509=2,DL510=2),2,IF(AND(DL509=2,DL510=1),3,DL509))</f>
        <v>1</v>
      </c>
      <c r="DN509" s="55" t="n">
        <f aca="false">IF(DM509=2,2,IF(AND(DM509=3,DM511=1),4,DM509))</f>
        <v>1</v>
      </c>
      <c r="DO509" s="55" t="n">
        <f aca="false">IF(DN509=2,2,IF(AND(DN509=4,DN824=1),5,DN509))</f>
        <v>1</v>
      </c>
      <c r="DP509" s="55" t="n">
        <f aca="false">IF(DO509=2,2,IF(AND(DO509=5,DO826=1),6,DO509))</f>
        <v>1</v>
      </c>
      <c r="DQ509" s="55" t="n">
        <f aca="false">IF(DP509=2,2,IF(AND(DP509=6,DP827=1),7,DP509))</f>
        <v>1</v>
      </c>
      <c r="DR509" s="55" t="n">
        <f aca="false">IF(DQ509=2,2,IF(AND(DQ509=7,DQ828=1),8,DQ509))</f>
        <v>1</v>
      </c>
      <c r="DS509" s="55" t="n">
        <f aca="false">IF(DR509=2,2,IF(AND(DR509=8,DR829=1),9,DR509))</f>
        <v>1</v>
      </c>
      <c r="DT509" s="55" t="n">
        <f aca="false">IF(DS509=2,2,IF(AND(DS509=9,DS830=1),10,DS509))</f>
        <v>1</v>
      </c>
      <c r="DU509" s="55" t="n">
        <f aca="false">IF(DT509=2,2,IF(AND(DT509=10,DT831=1),11,DT509))</f>
        <v>1</v>
      </c>
      <c r="DV509" s="55" t="n">
        <f aca="false">IF(DU509=2,2,IF(AND(DU509=11,DU832=1),12,DU509))</f>
        <v>1</v>
      </c>
      <c r="DW509" s="55" t="n">
        <f aca="false">IF(DV509=2,2,IF(AND(DV509=12,DV833=1),13,DV509))</f>
        <v>1</v>
      </c>
      <c r="DX509" s="55" t="n">
        <f aca="false">IF(DW509=2,2,IF(AND(DW509=13,DW834=1),14,DW509))</f>
        <v>1</v>
      </c>
      <c r="DY509" s="55" t="n">
        <f aca="false">IF(DX509=2,2,IF(AND(DX509=14,DX835=1),15,DX509))</f>
        <v>1</v>
      </c>
      <c r="DZ509" s="55" t="n">
        <f aca="false">IF(DY509=2,2,IF(AND(DY509=15,DY836=1),16,DY509))</f>
        <v>1</v>
      </c>
      <c r="EA509" s="55" t="n">
        <f aca="false">IF(DZ509=2,2,IF(AND(DZ509=16,DZ837=1),17,DZ509))</f>
        <v>1</v>
      </c>
      <c r="EB509" s="55" t="n">
        <f aca="false">IF(EA509=2,2,IF(AND(EA509=17,EA838=1),18,EA509))</f>
        <v>1</v>
      </c>
      <c r="EC509" s="213" t="n">
        <f aca="false">IF(EB509=2,2,IF(AND(EB509=18,EB839=1),19,EB509))</f>
        <v>1</v>
      </c>
      <c r="ED509" s="214" t="n">
        <f aca="false">IF(EC509=2,DK509,IF(EC509=3,(DK509+DK510),IF(EC509=4,(DK509+DK510+DK511),IF(EC509=5,(DK509+DK510+DK511+DK824),IF(EC509=6,(DK509+DK510+DK511+DK824+DK826),IF(EC509=7,(DK509+DK510+DK511+DK824+DK826+DK827),0))))))</f>
        <v>0</v>
      </c>
      <c r="EE509" s="215" t="n">
        <f aca="false">IF(EC509=8,(DK509+DK510+DK511+DK824+DK826+DK827+DK828),IF(EC509=9,(DK509+DK510+DK511+DK824+DK826+DK827+DK828+DK829),IF(EC509=10,(DK509+DK510+DK511+DK824+DK826+DK827+DK828+DK829+DK830),IF(EC509=11,(DK509+DK510+DK511+DK824+DK826+DK827+DK828+DK829+DK830+DK831),IF(EC509=12,(DK509+DK510+DK511+DK824+DK826+DK827+DK828+DK829+DK830+DK831+DK832),IF(EC509=13,(DK509+DK510+DK511+DK824+DK826+DK827+DK828+DK829+DK830+DK831+DK832+#REF!),0))))))</f>
        <v>0</v>
      </c>
      <c r="EF509" s="215" t="n">
        <f aca="false">IF(EC509=14,SUM(DK509:DK832),IF(EC509=15,SUM(DK509:DK832),IF(EC509=16,SUM(DK509:DK832),IF(EC509=17,SUM(DK509:DK832),IF(EC509=18,SUM(DK509:DK832),IF(EC509=19,SUM(DK509:DK832),0))))))</f>
        <v>0</v>
      </c>
      <c r="EG509" s="216" t="n">
        <f aca="false">ED509+EE509+EF509</f>
        <v>0</v>
      </c>
      <c r="EH509" s="215"/>
      <c r="EI509" s="216"/>
      <c r="EJ509" s="113" t="n">
        <f aca="false">EG509+EI509</f>
        <v>0</v>
      </c>
      <c r="EK509" s="113"/>
      <c r="EL509" s="113"/>
      <c r="EM509" s="113"/>
      <c r="EN509" s="113"/>
    </row>
    <row r="510" s="16" customFormat="true" ht="27" hidden="false" customHeight="true" outlineLevel="0" collapsed="false">
      <c r="B510" s="164" t="str">
        <f aca="false">IF(M510&gt;0,"Wypełnione","")</f>
        <v/>
      </c>
      <c r="C510" s="165" t="str">
        <f aca="false">IF(AU510=1,SUM(AU$11:AU510),"")</f>
        <v/>
      </c>
      <c r="D510" s="166"/>
      <c r="E510" s="167"/>
      <c r="F510" s="168"/>
      <c r="G510" s="169"/>
      <c r="H510" s="170"/>
      <c r="I510" s="168"/>
      <c r="J510" s="169"/>
      <c r="K510" s="170"/>
      <c r="L510" s="171"/>
      <c r="M510" s="172"/>
      <c r="N510" s="173"/>
      <c r="O510" s="173"/>
      <c r="P510" s="174"/>
      <c r="Q510" s="175"/>
      <c r="R510" s="175"/>
      <c r="S510" s="175"/>
      <c r="T510" s="175"/>
      <c r="U510" s="176"/>
      <c r="V510" s="177"/>
      <c r="W510" s="178"/>
      <c r="X510" s="178"/>
      <c r="Y510" s="178"/>
      <c r="Z510" s="178"/>
      <c r="AA510" s="178"/>
      <c r="AB510" s="178"/>
      <c r="AC510" s="178"/>
      <c r="AD510" s="178"/>
      <c r="AE510" s="179"/>
      <c r="AF510" s="180"/>
      <c r="AG510" s="177"/>
      <c r="AH510" s="178"/>
      <c r="AI510" s="181"/>
      <c r="AJ510" s="182"/>
      <c r="AK510" s="169"/>
      <c r="AL510" s="183"/>
      <c r="AM510" s="184"/>
      <c r="AN510" s="184"/>
      <c r="AO510" s="183"/>
      <c r="AP510" s="185"/>
      <c r="AQ510" s="186" t="str">
        <f aca="false">IF(BG510+BJ510&gt;0,"Wpisz miarę.","")</f>
        <v/>
      </c>
      <c r="AR510" s="187" t="n">
        <v>112</v>
      </c>
      <c r="AU510" s="188" t="n">
        <f aca="false">AW510</f>
        <v>0</v>
      </c>
      <c r="AV510" s="189" t="b">
        <f aca="false">ISNONTEXT(D510)</f>
        <v>1</v>
      </c>
      <c r="AW510" s="55" t="n">
        <f aca="false">IF(AV510=TRUE(),0,1)</f>
        <v>0</v>
      </c>
      <c r="AX510" s="190" t="n">
        <f aca="false">IF(D510=0,1,COUNTIF(D$12:D$401,D510))</f>
        <v>1</v>
      </c>
      <c r="AY510" s="191" t="n">
        <f aca="false">IF(AX510&gt;1,1,0)</f>
        <v>0</v>
      </c>
      <c r="BD510" s="193"/>
      <c r="BE510" s="193"/>
      <c r="BG510" s="194" t="n">
        <f aca="false">IF(AND(BH510&gt;0,BI510=0),1,0)</f>
        <v>0</v>
      </c>
      <c r="BH510" s="195" t="n">
        <f aca="false">AE510</f>
        <v>0</v>
      </c>
      <c r="BI510" s="187" t="n">
        <f aca="false">AF510</f>
        <v>0</v>
      </c>
      <c r="BJ510" s="194" t="n">
        <f aca="false">IF(AND(BK510&gt;0,BL510=0),1,0)</f>
        <v>0</v>
      </c>
      <c r="BK510" s="195" t="n">
        <f aca="false">AJ510</f>
        <v>0</v>
      </c>
      <c r="BL510" s="187" t="n">
        <f aca="false">AK510</f>
        <v>0</v>
      </c>
      <c r="BN510" s="196" t="n">
        <f aca="false">IF(P510&gt;0,1,0)</f>
        <v>0</v>
      </c>
      <c r="BO510" s="196" t="n">
        <f aca="false">IF(Q510&gt;0,1,0)</f>
        <v>0</v>
      </c>
      <c r="BP510" s="196" t="n">
        <f aca="false">IF(R510&gt;0,1,0)</f>
        <v>0</v>
      </c>
      <c r="BQ510" s="196" t="n">
        <f aca="false">IF(S510&gt;0,1,0)</f>
        <v>0</v>
      </c>
      <c r="BR510" s="196" t="n">
        <f aca="false">IF(T510&gt;0,1,0)</f>
        <v>0</v>
      </c>
      <c r="BS510" s="196" t="n">
        <f aca="false">IF(U510&gt;0,1,0)</f>
        <v>0</v>
      </c>
      <c r="BT510" s="197" t="n">
        <f aca="false">IF(SUM(BN510:BS510)&lt;=1,0,164)</f>
        <v>0</v>
      </c>
      <c r="CA510" s="27"/>
      <c r="CB510" s="199" t="str">
        <f aca="false">IF(ROUND(EJ510,2)=0,"",ROUND((K510-EJ510),2))</f>
        <v/>
      </c>
      <c r="CC510" s="200" t="str">
        <f aca="false">IF(CB510=0,"OK.",IF(CB510="","","Popraw  ;)"))</f>
        <v/>
      </c>
      <c r="CD510" s="201" t="str">
        <f aca="false">IF(ROWS(AP510:AP511)&gt;2,"Pamiętaj o wpisaniu WYPEŁNIONE do kol. z Filtrem","")</f>
        <v/>
      </c>
      <c r="CE510" s="217"/>
      <c r="CF510" s="218"/>
      <c r="CG510" s="218"/>
      <c r="CH510" s="218"/>
      <c r="CI510" s="220"/>
      <c r="CJ510" s="27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05" t="b">
        <f aca="false">ISNUMBER(D510)</f>
        <v>0</v>
      </c>
      <c r="CV510" s="206" t="b">
        <f aca="false">ISBLANK(D510)</f>
        <v>1</v>
      </c>
      <c r="CW510" s="189" t="b">
        <f aca="false">IF(CU510=CV510,FALSE(),TRUE())</f>
        <v>1</v>
      </c>
      <c r="CX510" s="55" t="n">
        <f aca="false">IF(CW510=TRUE(),0,1)</f>
        <v>0</v>
      </c>
      <c r="CY510" s="17"/>
      <c r="CZ510" s="55" t="n">
        <f aca="false">CX510</f>
        <v>0</v>
      </c>
      <c r="DA510" s="208" t="n">
        <f aca="false">IF(CZ510=0,DA509,CZ510)</f>
        <v>1</v>
      </c>
      <c r="DB510" s="161" t="n">
        <f aca="false">IF(DA510=1,1,IF(DA510=10,10,IF(DA510=20,20,10)))</f>
        <v>1</v>
      </c>
      <c r="DC510" s="222"/>
      <c r="DD510" s="208" t="n">
        <f aca="false">IF(DB510=1,1,0)</f>
        <v>1</v>
      </c>
      <c r="DE510" s="209" t="n">
        <f aca="false">DD510*K510</f>
        <v>0</v>
      </c>
      <c r="DF510" s="209" t="n">
        <f aca="false">DD510*M510</f>
        <v>0</v>
      </c>
      <c r="DG510" s="210"/>
      <c r="DH510" s="43"/>
      <c r="DI510" s="211"/>
      <c r="DJ510" s="112"/>
      <c r="DK510" s="162" t="n">
        <f aca="false">IF(DB510=1,M510,0)</f>
        <v>0</v>
      </c>
      <c r="DL510" s="212" t="n">
        <f aca="false">IF(AND(CZ510=1,DD510=1),2,DD510)</f>
        <v>1</v>
      </c>
      <c r="DM510" s="55" t="n">
        <f aca="false">IF(AND(DL510=2,DL511=2),2,IF(AND(DL510=2,DL511=1),3,DL510))</f>
        <v>1</v>
      </c>
      <c r="DN510" s="55" t="n">
        <f aca="false">IF(DM510=2,2,IF(AND(DM510=3,DM512=1),4,DM510))</f>
        <v>1</v>
      </c>
      <c r="DO510" s="55" t="n">
        <f aca="false">IF(DN510=2,2,IF(AND(DN510=4,DN825=1),5,DN510))</f>
        <v>1</v>
      </c>
      <c r="DP510" s="55" t="n">
        <f aca="false">IF(DO510=2,2,IF(AND(DO510=5,DO827=1),6,DO510))</f>
        <v>1</v>
      </c>
      <c r="DQ510" s="55" t="n">
        <f aca="false">IF(DP510=2,2,IF(AND(DP510=6,DP828=1),7,DP510))</f>
        <v>1</v>
      </c>
      <c r="DR510" s="55" t="n">
        <f aca="false">IF(DQ510=2,2,IF(AND(DQ510=7,DQ829=1),8,DQ510))</f>
        <v>1</v>
      </c>
      <c r="DS510" s="55" t="n">
        <f aca="false">IF(DR510=2,2,IF(AND(DR510=8,DR830=1),9,DR510))</f>
        <v>1</v>
      </c>
      <c r="DT510" s="55" t="n">
        <f aca="false">IF(DS510=2,2,IF(AND(DS510=9,DS831=1),10,DS510))</f>
        <v>1</v>
      </c>
      <c r="DU510" s="55" t="n">
        <f aca="false">IF(DT510=2,2,IF(AND(DT510=10,DT832=1),11,DT510))</f>
        <v>1</v>
      </c>
      <c r="DV510" s="55" t="n">
        <f aca="false">IF(DU510=2,2,IF(AND(DU510=11,DU833=1),12,DU510))</f>
        <v>1</v>
      </c>
      <c r="DW510" s="55" t="n">
        <f aca="false">IF(DV510=2,2,IF(AND(DV510=12,DV834=1),13,DV510))</f>
        <v>1</v>
      </c>
      <c r="DX510" s="55" t="n">
        <f aca="false">IF(DW510=2,2,IF(AND(DW510=13,DW835=1),14,DW510))</f>
        <v>1</v>
      </c>
      <c r="DY510" s="55" t="n">
        <f aca="false">IF(DX510=2,2,IF(AND(DX510=14,DX836=1),15,DX510))</f>
        <v>1</v>
      </c>
      <c r="DZ510" s="55" t="n">
        <f aca="false">IF(DY510=2,2,IF(AND(DY510=15,DY837=1),16,DY510))</f>
        <v>1</v>
      </c>
      <c r="EA510" s="55" t="n">
        <f aca="false">IF(DZ510=2,2,IF(AND(DZ510=16,DZ838=1),17,DZ510))</f>
        <v>1</v>
      </c>
      <c r="EB510" s="55" t="n">
        <f aca="false">IF(EA510=2,2,IF(AND(EA510=17,EA839=1),18,EA510))</f>
        <v>1</v>
      </c>
      <c r="EC510" s="213" t="n">
        <f aca="false">IF(EB510=2,2,IF(AND(EB510=18,EB840=1),19,EB510))</f>
        <v>1</v>
      </c>
      <c r="ED510" s="214" t="n">
        <f aca="false">IF(EC510=2,DK510,IF(EC510=3,(DK510+DK511),IF(EC510=4,(DK510+DK511+DK512),IF(EC510=5,(DK510+DK511+DK512+DK825),IF(EC510=6,(DK510+DK511+DK512+DK825+DK827),IF(EC510=7,(DK510+DK511+DK512+DK825+DK827+DK828),0))))))</f>
        <v>0</v>
      </c>
      <c r="EE510" s="215" t="n">
        <f aca="false">IF(EC510=8,(DK510+DK511+DK512+DK825+DK827+DK828+DK829),IF(EC510=9,(DK510+DK511+DK512+DK825+DK827+DK828+DK829+DK830),IF(EC510=10,(DK510+DK511+DK512+DK825+DK827+DK828+DK829+DK830+DK831),IF(EC510=11,(DK510+DK511+DK512+DK825+DK827+DK828+DK829+DK830+DK831+DK832),IF(EC510=12,(DK510+DK511+DK512+DK825+DK827+DK828+DK829+DK830+DK831+DK832+DK833),IF(EC510=13,(DK510+DK511+DK512+DK825+DK827+DK828+DK829+DK830+DK831+DK832+DK833+#REF!),0))))))</f>
        <v>0</v>
      </c>
      <c r="EF510" s="215" t="n">
        <f aca="false">IF(EC510=14,SUM(DK510:DK833),IF(EC510=15,SUM(DK510:DK833),IF(EC510=16,SUM(DK510:DK833),IF(EC510=17,SUM(DK510:DK833),IF(EC510=18,SUM(DK510:DK833),IF(EC510=19,SUM(DK510:DK833),0))))))</f>
        <v>0</v>
      </c>
      <c r="EG510" s="216" t="n">
        <f aca="false">ED510+EE510+EF510</f>
        <v>0</v>
      </c>
      <c r="EH510" s="215"/>
      <c r="EI510" s="216"/>
      <c r="EJ510" s="113" t="n">
        <f aca="false">EG510+EI510</f>
        <v>0</v>
      </c>
      <c r="EK510" s="113"/>
      <c r="EL510" s="113"/>
      <c r="EM510" s="113"/>
      <c r="EN510" s="113"/>
    </row>
    <row r="511" s="16" customFormat="true" ht="27" hidden="false" customHeight="true" outlineLevel="0" collapsed="false">
      <c r="B511" s="164" t="str">
        <f aca="false">IF(M511&gt;0,"Wypełnione","")</f>
        <v/>
      </c>
      <c r="C511" s="165" t="str">
        <f aca="false">IF(AU511=1,SUM(AU$11:AU511),"")</f>
        <v/>
      </c>
      <c r="D511" s="166"/>
      <c r="E511" s="167"/>
      <c r="F511" s="168"/>
      <c r="G511" s="169"/>
      <c r="H511" s="170"/>
      <c r="I511" s="168"/>
      <c r="J511" s="169"/>
      <c r="K511" s="170"/>
      <c r="L511" s="171"/>
      <c r="M511" s="172"/>
      <c r="N511" s="173"/>
      <c r="O511" s="173"/>
      <c r="P511" s="174"/>
      <c r="Q511" s="175"/>
      <c r="R511" s="175"/>
      <c r="S511" s="175"/>
      <c r="T511" s="175"/>
      <c r="U511" s="176"/>
      <c r="V511" s="177"/>
      <c r="W511" s="178"/>
      <c r="X511" s="178"/>
      <c r="Y511" s="178"/>
      <c r="Z511" s="178"/>
      <c r="AA511" s="178"/>
      <c r="AB511" s="178"/>
      <c r="AC511" s="178"/>
      <c r="AD511" s="178"/>
      <c r="AE511" s="179"/>
      <c r="AF511" s="180"/>
      <c r="AG511" s="177"/>
      <c r="AH511" s="178"/>
      <c r="AI511" s="181"/>
      <c r="AJ511" s="182"/>
      <c r="AK511" s="169"/>
      <c r="AL511" s="183"/>
      <c r="AM511" s="184"/>
      <c r="AN511" s="184"/>
      <c r="AO511" s="183"/>
      <c r="AP511" s="185"/>
      <c r="AQ511" s="186" t="str">
        <f aca="false">IF(BG511+BJ511&gt;0,"Wpisz miarę.","")</f>
        <v/>
      </c>
      <c r="AR511" s="187" t="n">
        <v>113</v>
      </c>
      <c r="AU511" s="188" t="n">
        <f aca="false">AW511</f>
        <v>0</v>
      </c>
      <c r="AV511" s="189" t="b">
        <f aca="false">ISNONTEXT(D511)</f>
        <v>1</v>
      </c>
      <c r="AW511" s="55" t="n">
        <f aca="false">IF(AV511=TRUE(),0,1)</f>
        <v>0</v>
      </c>
      <c r="AX511" s="190" t="n">
        <f aca="false">IF(D511=0,1,COUNTIF(D$12:D$401,D511))</f>
        <v>1</v>
      </c>
      <c r="AY511" s="191" t="n">
        <f aca="false">IF(AX511&gt;1,1,0)</f>
        <v>0</v>
      </c>
      <c r="BD511" s="193"/>
      <c r="BE511" s="193"/>
      <c r="BG511" s="194" t="n">
        <f aca="false">IF(AND(BH511&gt;0,BI511=0),1,0)</f>
        <v>0</v>
      </c>
      <c r="BH511" s="195" t="n">
        <f aca="false">AE511</f>
        <v>0</v>
      </c>
      <c r="BI511" s="187" t="n">
        <f aca="false">AF511</f>
        <v>0</v>
      </c>
      <c r="BJ511" s="194" t="n">
        <f aca="false">IF(AND(BK511&gt;0,BL511=0),1,0)</f>
        <v>0</v>
      </c>
      <c r="BK511" s="195" t="n">
        <f aca="false">AJ511</f>
        <v>0</v>
      </c>
      <c r="BL511" s="187" t="n">
        <f aca="false">AK511</f>
        <v>0</v>
      </c>
      <c r="BN511" s="196" t="n">
        <f aca="false">IF(P511&gt;0,1,0)</f>
        <v>0</v>
      </c>
      <c r="BO511" s="196" t="n">
        <f aca="false">IF(Q511&gt;0,1,0)</f>
        <v>0</v>
      </c>
      <c r="BP511" s="196" t="n">
        <f aca="false">IF(R511&gt;0,1,0)</f>
        <v>0</v>
      </c>
      <c r="BQ511" s="196" t="n">
        <f aca="false">IF(S511&gt;0,1,0)</f>
        <v>0</v>
      </c>
      <c r="BR511" s="196" t="n">
        <f aca="false">IF(T511&gt;0,1,0)</f>
        <v>0</v>
      </c>
      <c r="BS511" s="196" t="n">
        <f aca="false">IF(U511&gt;0,1,0)</f>
        <v>0</v>
      </c>
      <c r="BT511" s="197" t="n">
        <f aca="false">IF(SUM(BN511:BS511)&lt;=1,0,164)</f>
        <v>0</v>
      </c>
      <c r="CA511" s="27"/>
      <c r="CB511" s="199" t="str">
        <f aca="false">IF(ROUND(EJ511,2)=0,"",ROUND((K511-EJ511),2))</f>
        <v/>
      </c>
      <c r="CC511" s="200" t="str">
        <f aca="false">IF(CB511=0,"OK.",IF(CB511="","","Popraw  ;)"))</f>
        <v/>
      </c>
      <c r="CD511" s="201" t="str">
        <f aca="false">IF(ROWS(AP511:AP512)&gt;2,"Pamiętaj o wpisaniu WYPEŁNIONE do kol. z Filtrem","")</f>
        <v/>
      </c>
      <c r="CE511" s="217"/>
      <c r="CF511" s="218"/>
      <c r="CG511" s="218"/>
      <c r="CH511" s="218"/>
      <c r="CI511" s="220"/>
      <c r="CJ511" s="27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05" t="b">
        <f aca="false">ISNUMBER(D511)</f>
        <v>0</v>
      </c>
      <c r="CV511" s="206" t="b">
        <f aca="false">ISBLANK(D511)</f>
        <v>1</v>
      </c>
      <c r="CW511" s="189" t="b">
        <f aca="false">IF(CU511=CV511,FALSE(),TRUE())</f>
        <v>1</v>
      </c>
      <c r="CX511" s="55" t="n">
        <f aca="false">IF(CW511=TRUE(),0,1)</f>
        <v>0</v>
      </c>
      <c r="CY511" s="17"/>
      <c r="CZ511" s="55" t="n">
        <f aca="false">CX511</f>
        <v>0</v>
      </c>
      <c r="DA511" s="208" t="n">
        <f aca="false">IF(CZ511=0,DA510,CZ511)</f>
        <v>1</v>
      </c>
      <c r="DB511" s="161" t="n">
        <f aca="false">IF(DA511=1,1,IF(DA511=10,10,IF(DA511=20,20,10)))</f>
        <v>1</v>
      </c>
      <c r="DC511" s="222"/>
      <c r="DD511" s="208" t="n">
        <f aca="false">IF(DB511=1,1,0)</f>
        <v>1</v>
      </c>
      <c r="DE511" s="209" t="n">
        <f aca="false">DD511*K511</f>
        <v>0</v>
      </c>
      <c r="DF511" s="209" t="n">
        <f aca="false">DD511*M511</f>
        <v>0</v>
      </c>
      <c r="DG511" s="210"/>
      <c r="DH511" s="43"/>
      <c r="DI511" s="211"/>
      <c r="DJ511" s="112"/>
      <c r="DK511" s="162" t="n">
        <f aca="false">IF(DB511=1,M511,0)</f>
        <v>0</v>
      </c>
      <c r="DL511" s="212" t="n">
        <f aca="false">IF(AND(CZ511=1,DD511=1),2,DD511)</f>
        <v>1</v>
      </c>
      <c r="DM511" s="55" t="n">
        <f aca="false">IF(AND(DL511=2,DL512=2),2,IF(AND(DL511=2,DL512=1),3,DL511))</f>
        <v>1</v>
      </c>
      <c r="DN511" s="55" t="n">
        <f aca="false">IF(DM511=2,2,IF(AND(DM511=3,DM513=1),4,DM511))</f>
        <v>1</v>
      </c>
      <c r="DO511" s="55" t="n">
        <f aca="false">IF(DN511=2,2,IF(AND(DN511=4,DN826=1),5,DN511))</f>
        <v>1</v>
      </c>
      <c r="DP511" s="55" t="n">
        <f aca="false">IF(DO511=2,2,IF(AND(DO511=5,DO828=1),6,DO511))</f>
        <v>1</v>
      </c>
      <c r="DQ511" s="55" t="n">
        <f aca="false">IF(DP511=2,2,IF(AND(DP511=6,DP829=1),7,DP511))</f>
        <v>1</v>
      </c>
      <c r="DR511" s="55" t="n">
        <f aca="false">IF(DQ511=2,2,IF(AND(DQ511=7,DQ830=1),8,DQ511))</f>
        <v>1</v>
      </c>
      <c r="DS511" s="55" t="n">
        <f aca="false">IF(DR511=2,2,IF(AND(DR511=8,DR831=1),9,DR511))</f>
        <v>1</v>
      </c>
      <c r="DT511" s="55" t="n">
        <f aca="false">IF(DS511=2,2,IF(AND(DS511=9,DS832=1),10,DS511))</f>
        <v>1</v>
      </c>
      <c r="DU511" s="55" t="n">
        <f aca="false">IF(DT511=2,2,IF(AND(DT511=10,DT833=1),11,DT511))</f>
        <v>1</v>
      </c>
      <c r="DV511" s="55" t="n">
        <f aca="false">IF(DU511=2,2,IF(AND(DU511=11,DU834=1),12,DU511))</f>
        <v>1</v>
      </c>
      <c r="DW511" s="55" t="n">
        <f aca="false">IF(DV511=2,2,IF(AND(DV511=12,DV835=1),13,DV511))</f>
        <v>1</v>
      </c>
      <c r="DX511" s="55" t="n">
        <f aca="false">IF(DW511=2,2,IF(AND(DW511=13,DW836=1),14,DW511))</f>
        <v>1</v>
      </c>
      <c r="DY511" s="55" t="n">
        <f aca="false">IF(DX511=2,2,IF(AND(DX511=14,DX837=1),15,DX511))</f>
        <v>1</v>
      </c>
      <c r="DZ511" s="55" t="n">
        <f aca="false">IF(DY511=2,2,IF(AND(DY511=15,DY838=1),16,DY511))</f>
        <v>1</v>
      </c>
      <c r="EA511" s="55" t="n">
        <f aca="false">IF(DZ511=2,2,IF(AND(DZ511=16,DZ839=1),17,DZ511))</f>
        <v>1</v>
      </c>
      <c r="EB511" s="55" t="n">
        <f aca="false">IF(EA511=2,2,IF(AND(EA511=17,EA840=1),18,EA511))</f>
        <v>1</v>
      </c>
      <c r="EC511" s="213" t="n">
        <f aca="false">IF(EB511=2,2,IF(AND(EB511=18,EB841=1),19,EB511))</f>
        <v>1</v>
      </c>
      <c r="ED511" s="214" t="n">
        <f aca="false">IF(EC511=2,DK511,IF(EC511=3,(DK511+DK512),IF(EC511=4,(DK511+DK512+DK513),IF(EC511=5,(DK511+DK512+DK513+DK826),IF(EC511=6,(DK511+DK512+DK513+DK826+DK828),IF(EC511=7,(DK511+DK512+DK513+DK826+DK828+DK829),0))))))</f>
        <v>0</v>
      </c>
      <c r="EE511" s="215" t="n">
        <f aca="false">IF(EC511=8,(DK511+DK512+DK513+DK826+DK828+DK829+DK830),IF(EC511=9,(DK511+DK512+DK513+DK826+DK828+DK829+DK830+DK831),IF(EC511=10,(DK511+DK512+DK513+DK826+DK828+DK829+DK830+DK831+DK832),IF(EC511=11,(DK511+DK512+DK513+DK826+DK828+DK829+DK830+DK831+DK832+DK833),IF(EC511=12,(DK511+DK512+DK513+DK826+DK828+DK829+DK830+DK831+DK832+DK833+DK834),IF(EC511=13,(DK511+DK512+DK513+DK826+DK828+DK829+DK830+DK831+DK832+DK833+DK834+#REF!),0))))))</f>
        <v>0</v>
      </c>
      <c r="EF511" s="215" t="n">
        <f aca="false">IF(EC511=14,SUM(DK511:DK834),IF(EC511=15,SUM(DK511:DK834),IF(EC511=16,SUM(DK511:DK834),IF(EC511=17,SUM(DK511:DK834),IF(EC511=18,SUM(DK511:DK834),IF(EC511=19,SUM(DK511:DK834),0))))))</f>
        <v>0</v>
      </c>
      <c r="EG511" s="216" t="n">
        <f aca="false">ED511+EE511+EF511</f>
        <v>0</v>
      </c>
      <c r="EH511" s="215"/>
      <c r="EI511" s="216"/>
      <c r="EJ511" s="113" t="n">
        <f aca="false">EG511+EI511</f>
        <v>0</v>
      </c>
      <c r="EK511" s="113"/>
      <c r="EL511" s="113"/>
      <c r="EM511" s="113"/>
      <c r="EN511" s="113"/>
    </row>
    <row r="512" s="16" customFormat="true" ht="27" hidden="false" customHeight="true" outlineLevel="0" collapsed="false">
      <c r="B512" s="164" t="str">
        <f aca="false">IF(M512&gt;0,"Wypełnione","")</f>
        <v/>
      </c>
      <c r="C512" s="165" t="str">
        <f aca="false">IF(AU512=1,SUM(AU$11:AU512),"")</f>
        <v/>
      </c>
      <c r="D512" s="166"/>
      <c r="E512" s="167"/>
      <c r="F512" s="168"/>
      <c r="G512" s="169"/>
      <c r="H512" s="170"/>
      <c r="I512" s="168"/>
      <c r="J512" s="169"/>
      <c r="K512" s="170"/>
      <c r="L512" s="171"/>
      <c r="M512" s="172"/>
      <c r="N512" s="173"/>
      <c r="O512" s="173"/>
      <c r="P512" s="174"/>
      <c r="Q512" s="175"/>
      <c r="R512" s="175"/>
      <c r="S512" s="175"/>
      <c r="T512" s="175"/>
      <c r="U512" s="176"/>
      <c r="V512" s="177"/>
      <c r="W512" s="178"/>
      <c r="X512" s="178"/>
      <c r="Y512" s="178"/>
      <c r="Z512" s="178"/>
      <c r="AA512" s="178"/>
      <c r="AB512" s="178"/>
      <c r="AC512" s="178"/>
      <c r="AD512" s="178"/>
      <c r="AE512" s="179"/>
      <c r="AF512" s="180"/>
      <c r="AG512" s="177"/>
      <c r="AH512" s="178"/>
      <c r="AI512" s="181"/>
      <c r="AJ512" s="182"/>
      <c r="AK512" s="169"/>
      <c r="AL512" s="183"/>
      <c r="AM512" s="184"/>
      <c r="AN512" s="184"/>
      <c r="AO512" s="183"/>
      <c r="AP512" s="185"/>
      <c r="AQ512" s="186" t="str">
        <f aca="false">IF(BG512+BJ512&gt;0,"Wpisz miarę.","")</f>
        <v/>
      </c>
      <c r="AR512" s="187" t="n">
        <v>114</v>
      </c>
      <c r="AU512" s="188" t="n">
        <f aca="false">AW512</f>
        <v>0</v>
      </c>
      <c r="AV512" s="189" t="b">
        <f aca="false">ISNONTEXT(D512)</f>
        <v>1</v>
      </c>
      <c r="AW512" s="55" t="n">
        <f aca="false">IF(AV512=TRUE(),0,1)</f>
        <v>0</v>
      </c>
      <c r="AX512" s="190" t="n">
        <f aca="false">IF(D512=0,1,COUNTIF(D$12:D$401,D512))</f>
        <v>1</v>
      </c>
      <c r="AY512" s="191" t="n">
        <f aca="false">IF(AX512&gt;1,1,0)</f>
        <v>0</v>
      </c>
      <c r="BD512" s="193"/>
      <c r="BE512" s="193"/>
      <c r="BG512" s="194" t="n">
        <f aca="false">IF(AND(BH512&gt;0,BI512=0),1,0)</f>
        <v>0</v>
      </c>
      <c r="BH512" s="195" t="n">
        <f aca="false">AE512</f>
        <v>0</v>
      </c>
      <c r="BI512" s="187" t="n">
        <f aca="false">AF512</f>
        <v>0</v>
      </c>
      <c r="BJ512" s="194" t="n">
        <f aca="false">IF(AND(BK512&gt;0,BL512=0),1,0)</f>
        <v>0</v>
      </c>
      <c r="BK512" s="195" t="n">
        <f aca="false">AJ512</f>
        <v>0</v>
      </c>
      <c r="BL512" s="187" t="n">
        <f aca="false">AK512</f>
        <v>0</v>
      </c>
      <c r="BN512" s="196" t="n">
        <f aca="false">IF(P512&gt;0,1,0)</f>
        <v>0</v>
      </c>
      <c r="BO512" s="196" t="n">
        <f aca="false">IF(Q512&gt;0,1,0)</f>
        <v>0</v>
      </c>
      <c r="BP512" s="196" t="n">
        <f aca="false">IF(R512&gt;0,1,0)</f>
        <v>0</v>
      </c>
      <c r="BQ512" s="196" t="n">
        <f aca="false">IF(S512&gt;0,1,0)</f>
        <v>0</v>
      </c>
      <c r="BR512" s="196" t="n">
        <f aca="false">IF(T512&gt;0,1,0)</f>
        <v>0</v>
      </c>
      <c r="BS512" s="196" t="n">
        <f aca="false">IF(U512&gt;0,1,0)</f>
        <v>0</v>
      </c>
      <c r="BT512" s="197" t="n">
        <f aca="false">IF(SUM(BN512:BS512)&lt;=1,0,164)</f>
        <v>0</v>
      </c>
      <c r="CA512" s="27"/>
      <c r="CB512" s="199" t="str">
        <f aca="false">IF(ROUND(EJ512,2)=0,"",ROUND((K512-EJ512),2))</f>
        <v/>
      </c>
      <c r="CC512" s="200" t="str">
        <f aca="false">IF(CB512=0,"OK.",IF(CB512="","","Popraw  ;)"))</f>
        <v/>
      </c>
      <c r="CD512" s="201" t="str">
        <f aca="false">IF(ROWS(AP512:AP513)&gt;2,"Pamiętaj o wpisaniu WYPEŁNIONE do kol. z Filtrem","")</f>
        <v/>
      </c>
      <c r="CE512" s="217"/>
      <c r="CF512" s="218"/>
      <c r="CG512" s="218"/>
      <c r="CH512" s="218"/>
      <c r="CI512" s="220"/>
      <c r="CJ512" s="27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05" t="b">
        <f aca="false">ISNUMBER(D512)</f>
        <v>0</v>
      </c>
      <c r="CV512" s="206" t="b">
        <f aca="false">ISBLANK(D512)</f>
        <v>1</v>
      </c>
      <c r="CW512" s="189" t="b">
        <f aca="false">IF(CU512=CV512,FALSE(),TRUE())</f>
        <v>1</v>
      </c>
      <c r="CX512" s="55" t="n">
        <f aca="false">IF(CW512=TRUE(),0,1)</f>
        <v>0</v>
      </c>
      <c r="CY512" s="17"/>
      <c r="CZ512" s="55" t="n">
        <f aca="false">CX512</f>
        <v>0</v>
      </c>
      <c r="DA512" s="208" t="n">
        <f aca="false">IF(CZ512=0,DA511,CZ512)</f>
        <v>1</v>
      </c>
      <c r="DB512" s="161" t="n">
        <f aca="false">IF(DA512=1,1,IF(DA512=10,10,IF(DA512=20,20,10)))</f>
        <v>1</v>
      </c>
      <c r="DC512" s="222"/>
      <c r="DD512" s="208" t="n">
        <f aca="false">IF(DB512=1,1,0)</f>
        <v>1</v>
      </c>
      <c r="DE512" s="209" t="n">
        <f aca="false">DD512*K512</f>
        <v>0</v>
      </c>
      <c r="DF512" s="209" t="n">
        <f aca="false">DD512*M512</f>
        <v>0</v>
      </c>
      <c r="DG512" s="210"/>
      <c r="DH512" s="43"/>
      <c r="DI512" s="211"/>
      <c r="DJ512" s="112"/>
      <c r="DK512" s="162" t="n">
        <f aca="false">IF(DB512=1,M512,0)</f>
        <v>0</v>
      </c>
      <c r="DL512" s="212" t="n">
        <f aca="false">IF(AND(CZ512=1,DD512=1),2,DD512)</f>
        <v>1</v>
      </c>
      <c r="DM512" s="55" t="n">
        <f aca="false">IF(AND(DL512=2,DL513=2),2,IF(AND(DL512=2,DL513=1),3,DL512))</f>
        <v>1</v>
      </c>
      <c r="DN512" s="55" t="n">
        <f aca="false">IF(DM512=2,2,IF(AND(DM512=3,DM514=1),4,DM512))</f>
        <v>1</v>
      </c>
      <c r="DO512" s="55" t="n">
        <f aca="false">IF(DN512=2,2,IF(AND(DN512=4,DN827=1),5,DN512))</f>
        <v>1</v>
      </c>
      <c r="DP512" s="55" t="n">
        <f aca="false">IF(DO512=2,2,IF(AND(DO512=5,DO829=1),6,DO512))</f>
        <v>1</v>
      </c>
      <c r="DQ512" s="55" t="n">
        <f aca="false">IF(DP512=2,2,IF(AND(DP512=6,DP830=1),7,DP512))</f>
        <v>1</v>
      </c>
      <c r="DR512" s="55" t="n">
        <f aca="false">IF(DQ512=2,2,IF(AND(DQ512=7,DQ831=1),8,DQ512))</f>
        <v>1</v>
      </c>
      <c r="DS512" s="55" t="n">
        <f aca="false">IF(DR512=2,2,IF(AND(DR512=8,DR832=1),9,DR512))</f>
        <v>1</v>
      </c>
      <c r="DT512" s="55" t="n">
        <f aca="false">IF(DS512=2,2,IF(AND(DS512=9,DS833=1),10,DS512))</f>
        <v>1</v>
      </c>
      <c r="DU512" s="55" t="n">
        <f aca="false">IF(DT512=2,2,IF(AND(DT512=10,DT834=1),11,DT512))</f>
        <v>1</v>
      </c>
      <c r="DV512" s="55" t="n">
        <f aca="false">IF(DU512=2,2,IF(AND(DU512=11,DU835=1),12,DU512))</f>
        <v>1</v>
      </c>
      <c r="DW512" s="55" t="n">
        <f aca="false">IF(DV512=2,2,IF(AND(DV512=12,DV836=1),13,DV512))</f>
        <v>1</v>
      </c>
      <c r="DX512" s="55" t="n">
        <f aca="false">IF(DW512=2,2,IF(AND(DW512=13,DW837=1),14,DW512))</f>
        <v>1</v>
      </c>
      <c r="DY512" s="55" t="n">
        <f aca="false">IF(DX512=2,2,IF(AND(DX512=14,DX838=1),15,DX512))</f>
        <v>1</v>
      </c>
      <c r="DZ512" s="55" t="n">
        <f aca="false">IF(DY512=2,2,IF(AND(DY512=15,DY839=1),16,DY512))</f>
        <v>1</v>
      </c>
      <c r="EA512" s="55" t="n">
        <f aca="false">IF(DZ512=2,2,IF(AND(DZ512=16,DZ840=1),17,DZ512))</f>
        <v>1</v>
      </c>
      <c r="EB512" s="55" t="n">
        <f aca="false">IF(EA512=2,2,IF(AND(EA512=17,EA841=1),18,EA512))</f>
        <v>1</v>
      </c>
      <c r="EC512" s="213" t="n">
        <f aca="false">IF(EB512=2,2,IF(AND(EB512=18,EB842=1),19,EB512))</f>
        <v>1</v>
      </c>
      <c r="ED512" s="214" t="n">
        <f aca="false">IF(EC512=2,DK512,IF(EC512=3,(DK512+DK513),IF(EC512=4,(DK512+DK513+DK514),IF(EC512=5,(DK512+DK513+DK514+DK827),IF(EC512=6,(DK512+DK513+DK514+DK827+DK829),IF(EC512=7,(DK512+DK513+DK514+DK827+DK829+DK830),0))))))</f>
        <v>0</v>
      </c>
      <c r="EE512" s="215" t="n">
        <f aca="false">IF(EC512=8,(DK512+DK513+DK514+DK827+DK829+DK830+DK831),IF(EC512=9,(DK512+DK513+DK514+DK827+DK829+DK830+DK831+DK832),IF(EC512=10,(DK512+DK513+DK514+DK827+DK829+DK830+DK831+DK832+DK833),IF(EC512=11,(DK512+DK513+DK514+DK827+DK829+DK830+DK831+DK832+DK833+DK834),IF(EC512=12,(DK512+DK513+DK514+DK827+DK829+DK830+DK831+DK832+DK833+DK834+DK835),IF(EC512=13,(DK512+DK513+DK514+DK827+DK829+DK830+DK831+DK832+DK833+DK834+DK835+#REF!),0))))))</f>
        <v>0</v>
      </c>
      <c r="EF512" s="215" t="n">
        <f aca="false">IF(EC512=14,SUM(DK512:DK835),IF(EC512=15,SUM(DK512:DK835),IF(EC512=16,SUM(DK512:DK835),IF(EC512=17,SUM(DK512:DK835),IF(EC512=18,SUM(DK512:DK835),IF(EC512=19,SUM(DK512:DK835),0))))))</f>
        <v>0</v>
      </c>
      <c r="EG512" s="216" t="n">
        <f aca="false">ED512+EE512+EF512</f>
        <v>0</v>
      </c>
      <c r="EH512" s="215"/>
      <c r="EI512" s="216"/>
      <c r="EJ512" s="113" t="n">
        <f aca="false">EG512+EI512</f>
        <v>0</v>
      </c>
      <c r="EK512" s="113"/>
      <c r="EL512" s="113"/>
      <c r="EM512" s="113"/>
      <c r="EN512" s="113"/>
    </row>
    <row r="513" s="16" customFormat="true" ht="27" hidden="false" customHeight="true" outlineLevel="0" collapsed="false">
      <c r="B513" s="164" t="str">
        <f aca="false">IF(M513&gt;0,"Wypełnione","")</f>
        <v/>
      </c>
      <c r="C513" s="165" t="str">
        <f aca="false">IF(AU513=1,SUM(AU$11:AU513),"")</f>
        <v/>
      </c>
      <c r="D513" s="166"/>
      <c r="E513" s="167"/>
      <c r="F513" s="168"/>
      <c r="G513" s="169"/>
      <c r="H513" s="170"/>
      <c r="I513" s="168"/>
      <c r="J513" s="169"/>
      <c r="K513" s="170"/>
      <c r="L513" s="171"/>
      <c r="M513" s="172"/>
      <c r="N513" s="173"/>
      <c r="O513" s="173"/>
      <c r="P513" s="174"/>
      <c r="Q513" s="175"/>
      <c r="R513" s="175"/>
      <c r="S513" s="175"/>
      <c r="T513" s="175"/>
      <c r="U513" s="176"/>
      <c r="V513" s="177"/>
      <c r="W513" s="178"/>
      <c r="X513" s="178"/>
      <c r="Y513" s="178"/>
      <c r="Z513" s="178"/>
      <c r="AA513" s="178"/>
      <c r="AB513" s="178"/>
      <c r="AC513" s="178"/>
      <c r="AD513" s="178"/>
      <c r="AE513" s="179"/>
      <c r="AF513" s="180"/>
      <c r="AG513" s="177"/>
      <c r="AH513" s="178"/>
      <c r="AI513" s="181"/>
      <c r="AJ513" s="182"/>
      <c r="AK513" s="169"/>
      <c r="AL513" s="183"/>
      <c r="AM513" s="184"/>
      <c r="AN513" s="184"/>
      <c r="AO513" s="183"/>
      <c r="AP513" s="185"/>
      <c r="AQ513" s="186" t="str">
        <f aca="false">IF(BG513+BJ513&gt;0,"Wpisz miarę.","")</f>
        <v/>
      </c>
      <c r="AR513" s="187" t="n">
        <v>115</v>
      </c>
      <c r="AU513" s="188" t="n">
        <f aca="false">AW513</f>
        <v>0</v>
      </c>
      <c r="AV513" s="189" t="b">
        <f aca="false">ISNONTEXT(D513)</f>
        <v>1</v>
      </c>
      <c r="AW513" s="55" t="n">
        <f aca="false">IF(AV513=TRUE(),0,1)</f>
        <v>0</v>
      </c>
      <c r="AX513" s="190" t="n">
        <f aca="false">IF(D513=0,1,COUNTIF(D$12:D$401,D513))</f>
        <v>1</v>
      </c>
      <c r="AY513" s="191" t="n">
        <f aca="false">IF(AX513&gt;1,1,0)</f>
        <v>0</v>
      </c>
      <c r="BD513" s="193"/>
      <c r="BE513" s="193"/>
      <c r="BG513" s="194" t="n">
        <f aca="false">IF(AND(BH513&gt;0,BI513=0),1,0)</f>
        <v>0</v>
      </c>
      <c r="BH513" s="195" t="n">
        <f aca="false">AE513</f>
        <v>0</v>
      </c>
      <c r="BI513" s="187" t="n">
        <f aca="false">AF513</f>
        <v>0</v>
      </c>
      <c r="BJ513" s="194" t="n">
        <f aca="false">IF(AND(BK513&gt;0,BL513=0),1,0)</f>
        <v>0</v>
      </c>
      <c r="BK513" s="195" t="n">
        <f aca="false">AJ513</f>
        <v>0</v>
      </c>
      <c r="BL513" s="187" t="n">
        <f aca="false">AK513</f>
        <v>0</v>
      </c>
      <c r="BN513" s="196" t="n">
        <f aca="false">IF(P513&gt;0,1,0)</f>
        <v>0</v>
      </c>
      <c r="BO513" s="196" t="n">
        <f aca="false">IF(Q513&gt;0,1,0)</f>
        <v>0</v>
      </c>
      <c r="BP513" s="196" t="n">
        <f aca="false">IF(R513&gt;0,1,0)</f>
        <v>0</v>
      </c>
      <c r="BQ513" s="196" t="n">
        <f aca="false">IF(S513&gt;0,1,0)</f>
        <v>0</v>
      </c>
      <c r="BR513" s="196" t="n">
        <f aca="false">IF(T513&gt;0,1,0)</f>
        <v>0</v>
      </c>
      <c r="BS513" s="196" t="n">
        <f aca="false">IF(U513&gt;0,1,0)</f>
        <v>0</v>
      </c>
      <c r="BT513" s="197" t="n">
        <f aca="false">IF(SUM(BN513:BS513)&lt;=1,0,164)</f>
        <v>0</v>
      </c>
      <c r="CA513" s="27"/>
      <c r="CB513" s="199" t="str">
        <f aca="false">IF(ROUND(EJ513,2)=0,"",ROUND((K513-EJ513),2))</f>
        <v/>
      </c>
      <c r="CC513" s="200" t="str">
        <f aca="false">IF(CB513=0,"OK.",IF(CB513="","","Popraw  ;)"))</f>
        <v/>
      </c>
      <c r="CD513" s="201" t="str">
        <f aca="false">IF(ROWS(AP513:AP514)&gt;2,"Pamiętaj o wpisaniu WYPEŁNIONE do kol. z Filtrem","")</f>
        <v/>
      </c>
      <c r="CE513" s="217"/>
      <c r="CF513" s="218"/>
      <c r="CG513" s="218"/>
      <c r="CH513" s="218"/>
      <c r="CI513" s="220"/>
      <c r="CJ513" s="27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05" t="b">
        <f aca="false">ISNUMBER(D513)</f>
        <v>0</v>
      </c>
      <c r="CV513" s="206" t="b">
        <f aca="false">ISBLANK(D513)</f>
        <v>1</v>
      </c>
      <c r="CW513" s="189" t="b">
        <f aca="false">IF(CU513=CV513,FALSE(),TRUE())</f>
        <v>1</v>
      </c>
      <c r="CX513" s="55" t="n">
        <f aca="false">IF(CW513=TRUE(),0,1)</f>
        <v>0</v>
      </c>
      <c r="CY513" s="17"/>
      <c r="CZ513" s="55" t="n">
        <f aca="false">CX513</f>
        <v>0</v>
      </c>
      <c r="DA513" s="208" t="n">
        <f aca="false">IF(CZ513=0,DA512,CZ513)</f>
        <v>1</v>
      </c>
      <c r="DB513" s="161" t="n">
        <f aca="false">IF(DA513=1,1,IF(DA513=10,10,IF(DA513=20,20,10)))</f>
        <v>1</v>
      </c>
      <c r="DC513" s="222"/>
      <c r="DD513" s="208" t="n">
        <f aca="false">IF(DB513=1,1,0)</f>
        <v>1</v>
      </c>
      <c r="DE513" s="209" t="n">
        <f aca="false">DD513*K513</f>
        <v>0</v>
      </c>
      <c r="DF513" s="209" t="n">
        <f aca="false">DD513*M513</f>
        <v>0</v>
      </c>
      <c r="DG513" s="210"/>
      <c r="DH513" s="43"/>
      <c r="DI513" s="211"/>
      <c r="DJ513" s="112"/>
      <c r="DK513" s="162" t="n">
        <f aca="false">IF(DB513=1,M513,0)</f>
        <v>0</v>
      </c>
      <c r="DL513" s="212" t="n">
        <f aca="false">IF(AND(CZ513=1,DD513=1),2,DD513)</f>
        <v>1</v>
      </c>
      <c r="DM513" s="55" t="n">
        <f aca="false">IF(AND(DL513=2,DL514=2),2,IF(AND(DL513=2,DL514=1),3,DL513))</f>
        <v>1</v>
      </c>
      <c r="DN513" s="55" t="n">
        <f aca="false">IF(DM513=2,2,IF(AND(DM513=3,DM515=1),4,DM513))</f>
        <v>1</v>
      </c>
      <c r="DO513" s="55" t="n">
        <f aca="false">IF(DN513=2,2,IF(AND(DN513=4,DN828=1),5,DN513))</f>
        <v>1</v>
      </c>
      <c r="DP513" s="55" t="n">
        <f aca="false">IF(DO513=2,2,IF(AND(DO513=5,DO830=1),6,DO513))</f>
        <v>1</v>
      </c>
      <c r="DQ513" s="55" t="n">
        <f aca="false">IF(DP513=2,2,IF(AND(DP513=6,DP831=1),7,DP513))</f>
        <v>1</v>
      </c>
      <c r="DR513" s="55" t="n">
        <f aca="false">IF(DQ513=2,2,IF(AND(DQ513=7,DQ832=1),8,DQ513))</f>
        <v>1</v>
      </c>
      <c r="DS513" s="55" t="n">
        <f aca="false">IF(DR513=2,2,IF(AND(DR513=8,DR833=1),9,DR513))</f>
        <v>1</v>
      </c>
      <c r="DT513" s="55" t="n">
        <f aca="false">IF(DS513=2,2,IF(AND(DS513=9,DS834=1),10,DS513))</f>
        <v>1</v>
      </c>
      <c r="DU513" s="55" t="n">
        <f aca="false">IF(DT513=2,2,IF(AND(DT513=10,DT835=1),11,DT513))</f>
        <v>1</v>
      </c>
      <c r="DV513" s="55" t="n">
        <f aca="false">IF(DU513=2,2,IF(AND(DU513=11,DU836=1),12,DU513))</f>
        <v>1</v>
      </c>
      <c r="DW513" s="55" t="n">
        <f aca="false">IF(DV513=2,2,IF(AND(DV513=12,DV837=1),13,DV513))</f>
        <v>1</v>
      </c>
      <c r="DX513" s="55" t="n">
        <f aca="false">IF(DW513=2,2,IF(AND(DW513=13,DW838=1),14,DW513))</f>
        <v>1</v>
      </c>
      <c r="DY513" s="55" t="n">
        <f aca="false">IF(DX513=2,2,IF(AND(DX513=14,DX839=1),15,DX513))</f>
        <v>1</v>
      </c>
      <c r="DZ513" s="55" t="n">
        <f aca="false">IF(DY513=2,2,IF(AND(DY513=15,DY840=1),16,DY513))</f>
        <v>1</v>
      </c>
      <c r="EA513" s="55" t="n">
        <f aca="false">IF(DZ513=2,2,IF(AND(DZ513=16,DZ841=1),17,DZ513))</f>
        <v>1</v>
      </c>
      <c r="EB513" s="55" t="n">
        <f aca="false">IF(EA513=2,2,IF(AND(EA513=17,EA842=1),18,EA513))</f>
        <v>1</v>
      </c>
      <c r="EC513" s="213" t="n">
        <f aca="false">IF(EB513=2,2,IF(AND(EB513=18,EB843=1),19,EB513))</f>
        <v>1</v>
      </c>
      <c r="ED513" s="214" t="n">
        <f aca="false">IF(EC513=2,DK513,IF(EC513=3,(DK513+DK514),IF(EC513=4,(DK513+DK514+DK515),IF(EC513=5,(DK513+DK514+DK515+DK828),IF(EC513=6,(DK513+DK514+DK515+DK828+DK830),IF(EC513=7,(DK513+DK514+DK515+DK828+DK830+DK831),0))))))</f>
        <v>0</v>
      </c>
      <c r="EE513" s="215" t="n">
        <f aca="false">IF(EC513=8,(DK513+DK514+DK515+DK828+DK830+DK831+DK832),IF(EC513=9,(DK513+DK514+DK515+DK828+DK830+DK831+DK832+DK833),IF(EC513=10,(DK513+DK514+DK515+DK828+DK830+DK831+DK832+DK833+DK834),IF(EC513=11,(DK513+DK514+DK515+DK828+DK830+DK831+DK832+DK833+DK834+DK835),IF(EC513=12,(DK513+DK514+DK515+DK828+DK830+DK831+DK832+DK833+DK834+DK835+DK836),IF(EC513=13,(DK513+DK514+DK515+DK828+DK830+DK831+DK832+DK833+DK834+DK835+DK836+#REF!),0))))))</f>
        <v>0</v>
      </c>
      <c r="EF513" s="215" t="n">
        <f aca="false">IF(EC513=14,SUM(DK513:DK836),IF(EC513=15,SUM(DK513:DK836),IF(EC513=16,SUM(DK513:DK836),IF(EC513=17,SUM(DK513:DK836),IF(EC513=18,SUM(DK513:DK836),IF(EC513=19,SUM(DK513:DK836),0))))))</f>
        <v>0</v>
      </c>
      <c r="EG513" s="216" t="n">
        <f aca="false">ED513+EE513+EF513</f>
        <v>0</v>
      </c>
      <c r="EH513" s="215"/>
      <c r="EI513" s="216"/>
      <c r="EJ513" s="113" t="n">
        <f aca="false">EG513+EI513</f>
        <v>0</v>
      </c>
      <c r="EK513" s="113"/>
      <c r="EL513" s="113"/>
      <c r="EM513" s="113"/>
      <c r="EN513" s="113"/>
    </row>
    <row r="514" s="16" customFormat="true" ht="27" hidden="false" customHeight="true" outlineLevel="0" collapsed="false">
      <c r="B514" s="164" t="str">
        <f aca="false">IF(M514&gt;0,"Wypełnione","")</f>
        <v/>
      </c>
      <c r="C514" s="165" t="str">
        <f aca="false">IF(AU514=1,SUM(AU$11:AU514),"")</f>
        <v/>
      </c>
      <c r="D514" s="166"/>
      <c r="E514" s="167"/>
      <c r="F514" s="168"/>
      <c r="G514" s="169"/>
      <c r="H514" s="170"/>
      <c r="I514" s="168"/>
      <c r="J514" s="169"/>
      <c r="K514" s="170"/>
      <c r="L514" s="171"/>
      <c r="M514" s="172"/>
      <c r="N514" s="173"/>
      <c r="O514" s="173"/>
      <c r="P514" s="174"/>
      <c r="Q514" s="175"/>
      <c r="R514" s="175"/>
      <c r="S514" s="175"/>
      <c r="T514" s="175"/>
      <c r="U514" s="176"/>
      <c r="V514" s="177"/>
      <c r="W514" s="178"/>
      <c r="X514" s="178"/>
      <c r="Y514" s="178"/>
      <c r="Z514" s="178"/>
      <c r="AA514" s="178"/>
      <c r="AB514" s="178"/>
      <c r="AC514" s="178"/>
      <c r="AD514" s="178"/>
      <c r="AE514" s="179"/>
      <c r="AF514" s="180"/>
      <c r="AG514" s="177"/>
      <c r="AH514" s="178"/>
      <c r="AI514" s="181"/>
      <c r="AJ514" s="182"/>
      <c r="AK514" s="169"/>
      <c r="AL514" s="183"/>
      <c r="AM514" s="184"/>
      <c r="AN514" s="184"/>
      <c r="AO514" s="183"/>
      <c r="AP514" s="185"/>
      <c r="AQ514" s="186" t="str">
        <f aca="false">IF(BG514+BJ514&gt;0,"Wpisz miarę.","")</f>
        <v/>
      </c>
      <c r="AR514" s="187" t="n">
        <v>116</v>
      </c>
      <c r="AU514" s="188" t="n">
        <f aca="false">AW514</f>
        <v>0</v>
      </c>
      <c r="AV514" s="189" t="b">
        <f aca="false">ISNONTEXT(D514)</f>
        <v>1</v>
      </c>
      <c r="AW514" s="55" t="n">
        <f aca="false">IF(AV514=TRUE(),0,1)</f>
        <v>0</v>
      </c>
      <c r="AX514" s="190" t="n">
        <f aca="false">IF(D514=0,1,COUNTIF(D$12:D$401,D514))</f>
        <v>1</v>
      </c>
      <c r="AY514" s="191" t="n">
        <f aca="false">IF(AX514&gt;1,1,0)</f>
        <v>0</v>
      </c>
      <c r="BD514" s="193"/>
      <c r="BE514" s="193"/>
      <c r="BG514" s="194" t="n">
        <f aca="false">IF(AND(BH514&gt;0,BI514=0),1,0)</f>
        <v>0</v>
      </c>
      <c r="BH514" s="195" t="n">
        <f aca="false">AE514</f>
        <v>0</v>
      </c>
      <c r="BI514" s="187" t="n">
        <f aca="false">AF514</f>
        <v>0</v>
      </c>
      <c r="BJ514" s="194" t="n">
        <f aca="false">IF(AND(BK514&gt;0,BL514=0),1,0)</f>
        <v>0</v>
      </c>
      <c r="BK514" s="195" t="n">
        <f aca="false">AJ514</f>
        <v>0</v>
      </c>
      <c r="BL514" s="187" t="n">
        <f aca="false">AK514</f>
        <v>0</v>
      </c>
      <c r="BN514" s="196" t="n">
        <f aca="false">IF(P514&gt;0,1,0)</f>
        <v>0</v>
      </c>
      <c r="BO514" s="196" t="n">
        <f aca="false">IF(Q514&gt;0,1,0)</f>
        <v>0</v>
      </c>
      <c r="BP514" s="196" t="n">
        <f aca="false">IF(R514&gt;0,1,0)</f>
        <v>0</v>
      </c>
      <c r="BQ514" s="196" t="n">
        <f aca="false">IF(S514&gt;0,1,0)</f>
        <v>0</v>
      </c>
      <c r="BR514" s="196" t="n">
        <f aca="false">IF(T514&gt;0,1,0)</f>
        <v>0</v>
      </c>
      <c r="BS514" s="196" t="n">
        <f aca="false">IF(U514&gt;0,1,0)</f>
        <v>0</v>
      </c>
      <c r="BT514" s="197" t="n">
        <f aca="false">IF(SUM(BN514:BS514)&lt;=1,0,164)</f>
        <v>0</v>
      </c>
      <c r="CA514" s="27"/>
      <c r="CB514" s="199" t="str">
        <f aca="false">IF(ROUND(EJ514,2)=0,"",ROUND((K514-EJ514),2))</f>
        <v/>
      </c>
      <c r="CC514" s="200" t="str">
        <f aca="false">IF(CB514=0,"OK.",IF(CB514="","","Popraw  ;)"))</f>
        <v/>
      </c>
      <c r="CD514" s="201" t="str">
        <f aca="false">IF(ROWS(AP514:AP515)&gt;2,"Pamiętaj o wpisaniu WYPEŁNIONE do kol. z Filtrem","")</f>
        <v/>
      </c>
      <c r="CE514" s="217"/>
      <c r="CF514" s="218"/>
      <c r="CG514" s="218"/>
      <c r="CH514" s="218"/>
      <c r="CI514" s="220"/>
      <c r="CJ514" s="27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05" t="b">
        <f aca="false">ISNUMBER(D514)</f>
        <v>0</v>
      </c>
      <c r="CV514" s="206" t="b">
        <f aca="false">ISBLANK(D514)</f>
        <v>1</v>
      </c>
      <c r="CW514" s="189" t="b">
        <f aca="false">IF(CU514=CV514,FALSE(),TRUE())</f>
        <v>1</v>
      </c>
      <c r="CX514" s="55" t="n">
        <f aca="false">IF(CW514=TRUE(),0,1)</f>
        <v>0</v>
      </c>
      <c r="CY514" s="17"/>
      <c r="CZ514" s="55" t="n">
        <f aca="false">CX514</f>
        <v>0</v>
      </c>
      <c r="DA514" s="208" t="n">
        <f aca="false">IF(CZ514=0,DA513,CZ514)</f>
        <v>1</v>
      </c>
      <c r="DB514" s="161" t="n">
        <f aca="false">IF(DA514=1,1,IF(DA514=10,10,IF(DA514=20,20,10)))</f>
        <v>1</v>
      </c>
      <c r="DC514" s="222"/>
      <c r="DD514" s="208" t="n">
        <f aca="false">IF(DB514=1,1,0)</f>
        <v>1</v>
      </c>
      <c r="DE514" s="209" t="n">
        <f aca="false">DD514*K514</f>
        <v>0</v>
      </c>
      <c r="DF514" s="209" t="n">
        <f aca="false">DD514*M514</f>
        <v>0</v>
      </c>
      <c r="DG514" s="210"/>
      <c r="DH514" s="43"/>
      <c r="DI514" s="211"/>
      <c r="DJ514" s="112"/>
      <c r="DK514" s="162" t="n">
        <f aca="false">IF(DB514=1,M514,0)</f>
        <v>0</v>
      </c>
      <c r="DL514" s="212" t="n">
        <f aca="false">IF(AND(CZ514=1,DD514=1),2,DD514)</f>
        <v>1</v>
      </c>
      <c r="DM514" s="55" t="n">
        <f aca="false">IF(AND(DL514=2,DL515=2),2,IF(AND(DL514=2,DL515=1),3,DL514))</f>
        <v>1</v>
      </c>
      <c r="DN514" s="55" t="n">
        <f aca="false">IF(DM514=2,2,IF(AND(DM514=3,DM516=1),4,DM514))</f>
        <v>1</v>
      </c>
      <c r="DO514" s="55" t="n">
        <f aca="false">IF(DN514=2,2,IF(AND(DN514=4,DN829=1),5,DN514))</f>
        <v>1</v>
      </c>
      <c r="DP514" s="55" t="n">
        <f aca="false">IF(DO514=2,2,IF(AND(DO514=5,DO831=1),6,DO514))</f>
        <v>1</v>
      </c>
      <c r="DQ514" s="55" t="n">
        <f aca="false">IF(DP514=2,2,IF(AND(DP514=6,DP832=1),7,DP514))</f>
        <v>1</v>
      </c>
      <c r="DR514" s="55" t="n">
        <f aca="false">IF(DQ514=2,2,IF(AND(DQ514=7,DQ833=1),8,DQ514))</f>
        <v>1</v>
      </c>
      <c r="DS514" s="55" t="n">
        <f aca="false">IF(DR514=2,2,IF(AND(DR514=8,DR834=1),9,DR514))</f>
        <v>1</v>
      </c>
      <c r="DT514" s="55" t="n">
        <f aca="false">IF(DS514=2,2,IF(AND(DS514=9,DS835=1),10,DS514))</f>
        <v>1</v>
      </c>
      <c r="DU514" s="55" t="n">
        <f aca="false">IF(DT514=2,2,IF(AND(DT514=10,DT836=1),11,DT514))</f>
        <v>1</v>
      </c>
      <c r="DV514" s="55" t="n">
        <f aca="false">IF(DU514=2,2,IF(AND(DU514=11,DU837=1),12,DU514))</f>
        <v>1</v>
      </c>
      <c r="DW514" s="55" t="n">
        <f aca="false">IF(DV514=2,2,IF(AND(DV514=12,DV838=1),13,DV514))</f>
        <v>1</v>
      </c>
      <c r="DX514" s="55" t="n">
        <f aca="false">IF(DW514=2,2,IF(AND(DW514=13,DW839=1),14,DW514))</f>
        <v>1</v>
      </c>
      <c r="DY514" s="55" t="n">
        <f aca="false">IF(DX514=2,2,IF(AND(DX514=14,DX840=1),15,DX514))</f>
        <v>1</v>
      </c>
      <c r="DZ514" s="55" t="n">
        <f aca="false">IF(DY514=2,2,IF(AND(DY514=15,DY841=1),16,DY514))</f>
        <v>1</v>
      </c>
      <c r="EA514" s="55" t="n">
        <f aca="false">IF(DZ514=2,2,IF(AND(DZ514=16,DZ842=1),17,DZ514))</f>
        <v>1</v>
      </c>
      <c r="EB514" s="55" t="n">
        <f aca="false">IF(EA514=2,2,IF(AND(EA514=17,EA843=1),18,EA514))</f>
        <v>1</v>
      </c>
      <c r="EC514" s="213" t="n">
        <f aca="false">IF(EB514=2,2,IF(AND(EB514=18,EB844=1),19,EB514))</f>
        <v>1</v>
      </c>
      <c r="ED514" s="214" t="n">
        <f aca="false">IF(EC514=2,DK514,IF(EC514=3,(DK514+DK515),IF(EC514=4,(DK514+DK515+DK516),IF(EC514=5,(DK514+DK515+DK516+DK829),IF(EC514=6,(DK514+DK515+DK516+DK829+DK831),IF(EC514=7,(DK514+DK515+DK516+DK829+DK831+DK832),0))))))</f>
        <v>0</v>
      </c>
      <c r="EE514" s="215" t="n">
        <f aca="false">IF(EC514=8,(DK514+DK515+DK516+DK829+DK831+DK832+DK833),IF(EC514=9,(DK514+DK515+DK516+DK829+DK831+DK832+DK833+DK834),IF(EC514=10,(DK514+DK515+DK516+DK829+DK831+DK832+DK833+DK834+DK835),IF(EC514=11,(DK514+DK515+DK516+DK829+DK831+DK832+DK833+DK834+DK835+DK836),IF(EC514=12,(DK514+DK515+DK516+DK829+DK831+DK832+DK833+DK834+DK835+DK836+DK837),IF(EC514=13,(DK514+DK515+DK516+DK829+DK831+DK832+DK833+DK834+DK835+DK836+DK837+#REF!),0))))))</f>
        <v>0</v>
      </c>
      <c r="EF514" s="215" t="n">
        <f aca="false">IF(EC514=14,SUM(DK514:DK837),IF(EC514=15,SUM(DK514:DK837),IF(EC514=16,SUM(DK514:DK837),IF(EC514=17,SUM(DK514:DK837),IF(EC514=18,SUM(DK514:DK837),IF(EC514=19,SUM(DK514:DK837),0))))))</f>
        <v>0</v>
      </c>
      <c r="EG514" s="216" t="n">
        <f aca="false">ED514+EE514+EF514</f>
        <v>0</v>
      </c>
      <c r="EH514" s="215"/>
      <c r="EI514" s="216"/>
      <c r="EJ514" s="113" t="n">
        <f aca="false">EG514+EI514</f>
        <v>0</v>
      </c>
      <c r="EK514" s="113"/>
      <c r="EL514" s="113"/>
      <c r="EM514" s="113"/>
      <c r="EN514" s="113"/>
    </row>
    <row r="515" s="16" customFormat="true" ht="27" hidden="false" customHeight="true" outlineLevel="0" collapsed="false">
      <c r="B515" s="164" t="str">
        <f aca="false">IF(M515&gt;0,"Wypełnione","")</f>
        <v/>
      </c>
      <c r="C515" s="165" t="str">
        <f aca="false">IF(AU515=1,SUM(AU$11:AU515),"")</f>
        <v/>
      </c>
      <c r="D515" s="166"/>
      <c r="E515" s="167"/>
      <c r="F515" s="168"/>
      <c r="G515" s="169"/>
      <c r="H515" s="170"/>
      <c r="I515" s="168"/>
      <c r="J515" s="169"/>
      <c r="K515" s="170"/>
      <c r="L515" s="171"/>
      <c r="M515" s="172"/>
      <c r="N515" s="173"/>
      <c r="O515" s="173"/>
      <c r="P515" s="174"/>
      <c r="Q515" s="175"/>
      <c r="R515" s="175"/>
      <c r="S515" s="175"/>
      <c r="T515" s="175"/>
      <c r="U515" s="176"/>
      <c r="V515" s="177"/>
      <c r="W515" s="178"/>
      <c r="X515" s="178"/>
      <c r="Y515" s="178"/>
      <c r="Z515" s="178"/>
      <c r="AA515" s="178"/>
      <c r="AB515" s="178"/>
      <c r="AC515" s="178"/>
      <c r="AD515" s="178"/>
      <c r="AE515" s="179"/>
      <c r="AF515" s="180"/>
      <c r="AG515" s="177"/>
      <c r="AH515" s="178"/>
      <c r="AI515" s="181"/>
      <c r="AJ515" s="182"/>
      <c r="AK515" s="169"/>
      <c r="AL515" s="183"/>
      <c r="AM515" s="184"/>
      <c r="AN515" s="184"/>
      <c r="AO515" s="183"/>
      <c r="AP515" s="185"/>
      <c r="AQ515" s="186" t="str">
        <f aca="false">IF(BG515+BJ515&gt;0,"Wpisz miarę.","")</f>
        <v/>
      </c>
      <c r="AR515" s="187" t="n">
        <v>117</v>
      </c>
      <c r="AU515" s="188" t="n">
        <f aca="false">AW515</f>
        <v>0</v>
      </c>
      <c r="AV515" s="189" t="b">
        <f aca="false">ISNONTEXT(D515)</f>
        <v>1</v>
      </c>
      <c r="AW515" s="55" t="n">
        <f aca="false">IF(AV515=TRUE(),0,1)</f>
        <v>0</v>
      </c>
      <c r="AX515" s="190" t="n">
        <f aca="false">IF(D515=0,1,COUNTIF(D$12:D$401,D515))</f>
        <v>1</v>
      </c>
      <c r="AY515" s="191" t="n">
        <f aca="false">IF(AX515&gt;1,1,0)</f>
        <v>0</v>
      </c>
      <c r="BD515" s="193"/>
      <c r="BE515" s="193"/>
      <c r="BG515" s="194" t="n">
        <f aca="false">IF(AND(BH515&gt;0,BI515=0),1,0)</f>
        <v>0</v>
      </c>
      <c r="BH515" s="195" t="n">
        <f aca="false">AE515</f>
        <v>0</v>
      </c>
      <c r="BI515" s="187" t="n">
        <f aca="false">AF515</f>
        <v>0</v>
      </c>
      <c r="BJ515" s="194" t="n">
        <f aca="false">IF(AND(BK515&gt;0,BL515=0),1,0)</f>
        <v>0</v>
      </c>
      <c r="BK515" s="195" t="n">
        <f aca="false">AJ515</f>
        <v>0</v>
      </c>
      <c r="BL515" s="187" t="n">
        <f aca="false">AK515</f>
        <v>0</v>
      </c>
      <c r="BN515" s="196" t="n">
        <f aca="false">IF(P515&gt;0,1,0)</f>
        <v>0</v>
      </c>
      <c r="BO515" s="196" t="n">
        <f aca="false">IF(Q515&gt;0,1,0)</f>
        <v>0</v>
      </c>
      <c r="BP515" s="196" t="n">
        <f aca="false">IF(R515&gt;0,1,0)</f>
        <v>0</v>
      </c>
      <c r="BQ515" s="196" t="n">
        <f aca="false">IF(S515&gt;0,1,0)</f>
        <v>0</v>
      </c>
      <c r="BR515" s="196" t="n">
        <f aca="false">IF(T515&gt;0,1,0)</f>
        <v>0</v>
      </c>
      <c r="BS515" s="196" t="n">
        <f aca="false">IF(U515&gt;0,1,0)</f>
        <v>0</v>
      </c>
      <c r="BT515" s="197" t="n">
        <f aca="false">IF(SUM(BN515:BS515)&lt;=1,0,164)</f>
        <v>0</v>
      </c>
      <c r="CA515" s="27"/>
      <c r="CB515" s="199" t="str">
        <f aca="false">IF(ROUND(EJ515,2)=0,"",ROUND((K515-EJ515),2))</f>
        <v/>
      </c>
      <c r="CC515" s="200" t="str">
        <f aca="false">IF(CB515=0,"OK.",IF(CB515="","","Popraw  ;)"))</f>
        <v/>
      </c>
      <c r="CD515" s="201" t="str">
        <f aca="false">IF(ROWS(AP515:AP516)&gt;2,"Pamiętaj o wpisaniu WYPEŁNIONE do kol. z Filtrem","")</f>
        <v/>
      </c>
      <c r="CE515" s="217"/>
      <c r="CF515" s="218"/>
      <c r="CG515" s="218"/>
      <c r="CH515" s="218"/>
      <c r="CI515" s="220"/>
      <c r="CJ515" s="27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05" t="b">
        <f aca="false">ISNUMBER(D515)</f>
        <v>0</v>
      </c>
      <c r="CV515" s="206" t="b">
        <f aca="false">ISBLANK(D515)</f>
        <v>1</v>
      </c>
      <c r="CW515" s="189" t="b">
        <f aca="false">IF(CU515=CV515,FALSE(),TRUE())</f>
        <v>1</v>
      </c>
      <c r="CX515" s="55" t="n">
        <f aca="false">IF(CW515=TRUE(),0,1)</f>
        <v>0</v>
      </c>
      <c r="CY515" s="17"/>
      <c r="CZ515" s="55" t="n">
        <f aca="false">CX515</f>
        <v>0</v>
      </c>
      <c r="DA515" s="208" t="n">
        <f aca="false">IF(CZ515=0,DA514,CZ515)</f>
        <v>1</v>
      </c>
      <c r="DB515" s="161" t="n">
        <f aca="false">IF(DA515=1,1,IF(DA515=10,10,IF(DA515=20,20,10)))</f>
        <v>1</v>
      </c>
      <c r="DC515" s="222"/>
      <c r="DD515" s="208" t="n">
        <f aca="false">IF(DB515=1,1,0)</f>
        <v>1</v>
      </c>
      <c r="DE515" s="209" t="n">
        <f aca="false">DD515*K515</f>
        <v>0</v>
      </c>
      <c r="DF515" s="209" t="n">
        <f aca="false">DD515*M515</f>
        <v>0</v>
      </c>
      <c r="DG515" s="210"/>
      <c r="DH515" s="43"/>
      <c r="DI515" s="211"/>
      <c r="DJ515" s="112"/>
      <c r="DK515" s="162" t="n">
        <f aca="false">IF(DB515=1,M515,0)</f>
        <v>0</v>
      </c>
      <c r="DL515" s="212" t="n">
        <f aca="false">IF(AND(CZ515=1,DD515=1),2,DD515)</f>
        <v>1</v>
      </c>
      <c r="DM515" s="55" t="n">
        <f aca="false">IF(AND(DL515=2,DL516=2),2,IF(AND(DL515=2,DL516=1),3,DL515))</f>
        <v>1</v>
      </c>
      <c r="DN515" s="55" t="n">
        <f aca="false">IF(DM515=2,2,IF(AND(DM515=3,DM517=1),4,DM515))</f>
        <v>1</v>
      </c>
      <c r="DO515" s="55" t="n">
        <f aca="false">IF(DN515=2,2,IF(AND(DN515=4,DN830=1),5,DN515))</f>
        <v>1</v>
      </c>
      <c r="DP515" s="55" t="n">
        <f aca="false">IF(DO515=2,2,IF(AND(DO515=5,DO832=1),6,DO515))</f>
        <v>1</v>
      </c>
      <c r="DQ515" s="55" t="n">
        <f aca="false">IF(DP515=2,2,IF(AND(DP515=6,DP833=1),7,DP515))</f>
        <v>1</v>
      </c>
      <c r="DR515" s="55" t="n">
        <f aca="false">IF(DQ515=2,2,IF(AND(DQ515=7,DQ834=1),8,DQ515))</f>
        <v>1</v>
      </c>
      <c r="DS515" s="55" t="n">
        <f aca="false">IF(DR515=2,2,IF(AND(DR515=8,DR835=1),9,DR515))</f>
        <v>1</v>
      </c>
      <c r="DT515" s="55" t="n">
        <f aca="false">IF(DS515=2,2,IF(AND(DS515=9,DS836=1),10,DS515))</f>
        <v>1</v>
      </c>
      <c r="DU515" s="55" t="n">
        <f aca="false">IF(DT515=2,2,IF(AND(DT515=10,DT837=1),11,DT515))</f>
        <v>1</v>
      </c>
      <c r="DV515" s="55" t="n">
        <f aca="false">IF(DU515=2,2,IF(AND(DU515=11,DU838=1),12,DU515))</f>
        <v>1</v>
      </c>
      <c r="DW515" s="55" t="n">
        <f aca="false">IF(DV515=2,2,IF(AND(DV515=12,DV839=1),13,DV515))</f>
        <v>1</v>
      </c>
      <c r="DX515" s="55" t="n">
        <f aca="false">IF(DW515=2,2,IF(AND(DW515=13,DW840=1),14,DW515))</f>
        <v>1</v>
      </c>
      <c r="DY515" s="55" t="n">
        <f aca="false">IF(DX515=2,2,IF(AND(DX515=14,DX841=1),15,DX515))</f>
        <v>1</v>
      </c>
      <c r="DZ515" s="55" t="n">
        <f aca="false">IF(DY515=2,2,IF(AND(DY515=15,DY842=1),16,DY515))</f>
        <v>1</v>
      </c>
      <c r="EA515" s="55" t="n">
        <f aca="false">IF(DZ515=2,2,IF(AND(DZ515=16,DZ843=1),17,DZ515))</f>
        <v>1</v>
      </c>
      <c r="EB515" s="55" t="n">
        <f aca="false">IF(EA515=2,2,IF(AND(EA515=17,EA844=1),18,EA515))</f>
        <v>1</v>
      </c>
      <c r="EC515" s="213" t="n">
        <f aca="false">IF(EB515=2,2,IF(AND(EB515=18,EB845=1),19,EB515))</f>
        <v>1</v>
      </c>
      <c r="ED515" s="214" t="n">
        <f aca="false">IF(EC515=2,DK515,IF(EC515=3,(DK515+DK516),IF(EC515=4,(DK515+DK516+DK517),IF(EC515=5,(DK515+DK516+DK517+DK830),IF(EC515=6,(DK515+DK516+DK517+DK830+DK832),IF(EC515=7,(DK515+DK516+DK517+DK830+DK832+DK833),0))))))</f>
        <v>0</v>
      </c>
      <c r="EE515" s="215" t="n">
        <f aca="false">IF(EC515=8,(DK515+DK516+DK517+DK830+DK832+DK833+DK834),IF(EC515=9,(DK515+DK516+DK517+DK830+DK832+DK833+DK834+DK835),IF(EC515=10,(DK515+DK516+DK517+DK830+DK832+DK833+DK834+DK835+DK836),IF(EC515=11,(DK515+DK516+DK517+DK830+DK832+DK833+DK834+DK835+DK836+DK837),IF(EC515=12,(DK515+DK516+DK517+DK830+DK832+DK833+DK834+DK835+DK836+DK837+DK838),IF(EC515=13,(DK515+DK516+DK517+DK830+DK832+DK833+DK834+DK835+DK836+DK837+DK838+#REF!),0))))))</f>
        <v>0</v>
      </c>
      <c r="EF515" s="215" t="n">
        <f aca="false">IF(EC515=14,SUM(DK515:DK838),IF(EC515=15,SUM(DK515:DK838),IF(EC515=16,SUM(DK515:DK838),IF(EC515=17,SUM(DK515:DK838),IF(EC515=18,SUM(DK515:DK838),IF(EC515=19,SUM(DK515:DK838),0))))))</f>
        <v>0</v>
      </c>
      <c r="EG515" s="216" t="n">
        <f aca="false">ED515+EE515+EF515</f>
        <v>0</v>
      </c>
      <c r="EH515" s="215"/>
      <c r="EI515" s="216"/>
      <c r="EJ515" s="113" t="n">
        <f aca="false">EG515+EI515</f>
        <v>0</v>
      </c>
      <c r="EK515" s="113"/>
      <c r="EL515" s="113"/>
      <c r="EM515" s="113"/>
      <c r="EN515" s="113"/>
    </row>
    <row r="516" s="16" customFormat="true" ht="27" hidden="false" customHeight="true" outlineLevel="0" collapsed="false">
      <c r="B516" s="164" t="str">
        <f aca="false">IF(M516&gt;0,"Wypełnione","")</f>
        <v/>
      </c>
      <c r="C516" s="165" t="str">
        <f aca="false">IF(AU516=1,SUM(AU$11:AU516),"")</f>
        <v/>
      </c>
      <c r="D516" s="166"/>
      <c r="E516" s="167"/>
      <c r="F516" s="168"/>
      <c r="G516" s="169"/>
      <c r="H516" s="170"/>
      <c r="I516" s="168"/>
      <c r="J516" s="169"/>
      <c r="K516" s="170"/>
      <c r="L516" s="171"/>
      <c r="M516" s="172"/>
      <c r="N516" s="173"/>
      <c r="O516" s="173"/>
      <c r="P516" s="174"/>
      <c r="Q516" s="175"/>
      <c r="R516" s="175"/>
      <c r="S516" s="175"/>
      <c r="T516" s="175"/>
      <c r="U516" s="176"/>
      <c r="V516" s="177"/>
      <c r="W516" s="178"/>
      <c r="X516" s="178"/>
      <c r="Y516" s="178"/>
      <c r="Z516" s="178"/>
      <c r="AA516" s="178"/>
      <c r="AB516" s="178"/>
      <c r="AC516" s="178"/>
      <c r="AD516" s="178"/>
      <c r="AE516" s="179"/>
      <c r="AF516" s="180"/>
      <c r="AG516" s="177"/>
      <c r="AH516" s="178"/>
      <c r="AI516" s="181"/>
      <c r="AJ516" s="182"/>
      <c r="AK516" s="169"/>
      <c r="AL516" s="183"/>
      <c r="AM516" s="184"/>
      <c r="AN516" s="184"/>
      <c r="AO516" s="183"/>
      <c r="AP516" s="185"/>
      <c r="AQ516" s="186" t="str">
        <f aca="false">IF(BG516+BJ516&gt;0,"Wpisz miarę.","")</f>
        <v/>
      </c>
      <c r="AR516" s="187" t="n">
        <v>118</v>
      </c>
      <c r="AU516" s="188" t="n">
        <f aca="false">AW516</f>
        <v>0</v>
      </c>
      <c r="AV516" s="189" t="b">
        <f aca="false">ISNONTEXT(D516)</f>
        <v>1</v>
      </c>
      <c r="AW516" s="55" t="n">
        <f aca="false">IF(AV516=TRUE(),0,1)</f>
        <v>0</v>
      </c>
      <c r="AX516" s="190" t="n">
        <f aca="false">IF(D516=0,1,COUNTIF(D$12:D$401,D516))</f>
        <v>1</v>
      </c>
      <c r="AY516" s="191" t="n">
        <f aca="false">IF(AX516&gt;1,1,0)</f>
        <v>0</v>
      </c>
      <c r="BD516" s="193"/>
      <c r="BE516" s="193"/>
      <c r="BG516" s="194" t="n">
        <f aca="false">IF(AND(BH516&gt;0,BI516=0),1,0)</f>
        <v>0</v>
      </c>
      <c r="BH516" s="195" t="n">
        <f aca="false">AE516</f>
        <v>0</v>
      </c>
      <c r="BI516" s="187" t="n">
        <f aca="false">AF516</f>
        <v>0</v>
      </c>
      <c r="BJ516" s="194" t="n">
        <f aca="false">IF(AND(BK516&gt;0,BL516=0),1,0)</f>
        <v>0</v>
      </c>
      <c r="BK516" s="195" t="n">
        <f aca="false">AJ516</f>
        <v>0</v>
      </c>
      <c r="BL516" s="187" t="n">
        <f aca="false">AK516</f>
        <v>0</v>
      </c>
      <c r="BN516" s="196" t="n">
        <f aca="false">IF(P516&gt;0,1,0)</f>
        <v>0</v>
      </c>
      <c r="BO516" s="196" t="n">
        <f aca="false">IF(Q516&gt;0,1,0)</f>
        <v>0</v>
      </c>
      <c r="BP516" s="196" t="n">
        <f aca="false">IF(R516&gt;0,1,0)</f>
        <v>0</v>
      </c>
      <c r="BQ516" s="196" t="n">
        <f aca="false">IF(S516&gt;0,1,0)</f>
        <v>0</v>
      </c>
      <c r="BR516" s="196" t="n">
        <f aca="false">IF(T516&gt;0,1,0)</f>
        <v>0</v>
      </c>
      <c r="BS516" s="196" t="n">
        <f aca="false">IF(U516&gt;0,1,0)</f>
        <v>0</v>
      </c>
      <c r="BT516" s="197" t="n">
        <f aca="false">IF(SUM(BN516:BS516)&lt;=1,0,164)</f>
        <v>0</v>
      </c>
      <c r="CA516" s="27"/>
      <c r="CB516" s="199" t="str">
        <f aca="false">IF(ROUND(EJ516,2)=0,"",ROUND((K516-EJ516),2))</f>
        <v/>
      </c>
      <c r="CC516" s="200" t="str">
        <f aca="false">IF(CB516=0,"OK.",IF(CB516="","","Popraw  ;)"))</f>
        <v/>
      </c>
      <c r="CD516" s="201" t="str">
        <f aca="false">IF(ROWS(AP516:AP517)&gt;2,"Pamiętaj o wpisaniu WYPEŁNIONE do kol. z Filtrem","")</f>
        <v/>
      </c>
      <c r="CE516" s="217"/>
      <c r="CF516" s="218"/>
      <c r="CG516" s="218"/>
      <c r="CH516" s="218"/>
      <c r="CI516" s="220"/>
      <c r="CJ516" s="27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05" t="b">
        <f aca="false">ISNUMBER(D516)</f>
        <v>0</v>
      </c>
      <c r="CV516" s="206" t="b">
        <f aca="false">ISBLANK(D516)</f>
        <v>1</v>
      </c>
      <c r="CW516" s="189" t="b">
        <f aca="false">IF(CU516=CV516,FALSE(),TRUE())</f>
        <v>1</v>
      </c>
      <c r="CX516" s="55" t="n">
        <f aca="false">IF(CW516=TRUE(),0,1)</f>
        <v>0</v>
      </c>
      <c r="CY516" s="17"/>
      <c r="CZ516" s="55" t="n">
        <f aca="false">CX516</f>
        <v>0</v>
      </c>
      <c r="DA516" s="208" t="n">
        <f aca="false">IF(CZ516=0,DA515,CZ516)</f>
        <v>1</v>
      </c>
      <c r="DB516" s="161" t="n">
        <f aca="false">IF(DA516=1,1,IF(DA516=10,10,IF(DA516=20,20,10)))</f>
        <v>1</v>
      </c>
      <c r="DC516" s="222"/>
      <c r="DD516" s="208" t="n">
        <f aca="false">IF(DB516=1,1,0)</f>
        <v>1</v>
      </c>
      <c r="DE516" s="209" t="n">
        <f aca="false">DD516*K516</f>
        <v>0</v>
      </c>
      <c r="DF516" s="209" t="n">
        <f aca="false">DD516*M516</f>
        <v>0</v>
      </c>
      <c r="DG516" s="210"/>
      <c r="DH516" s="43"/>
      <c r="DI516" s="211"/>
      <c r="DJ516" s="112"/>
      <c r="DK516" s="162" t="n">
        <f aca="false">IF(DB516=1,M516,0)</f>
        <v>0</v>
      </c>
      <c r="DL516" s="212" t="n">
        <f aca="false">IF(AND(CZ516=1,DD516=1),2,DD516)</f>
        <v>1</v>
      </c>
      <c r="DM516" s="55" t="n">
        <f aca="false">IF(AND(DL516=2,DL517=2),2,IF(AND(DL516=2,DL517=1),3,DL516))</f>
        <v>1</v>
      </c>
      <c r="DN516" s="55" t="n">
        <f aca="false">IF(DM516=2,2,IF(AND(DM516=3,DM518=1),4,DM516))</f>
        <v>1</v>
      </c>
      <c r="DO516" s="55" t="n">
        <f aca="false">IF(DN516=2,2,IF(AND(DN516=4,DN831=1),5,DN516))</f>
        <v>1</v>
      </c>
      <c r="DP516" s="55" t="n">
        <f aca="false">IF(DO516=2,2,IF(AND(DO516=5,DO833=1),6,DO516))</f>
        <v>1</v>
      </c>
      <c r="DQ516" s="55" t="n">
        <f aca="false">IF(DP516=2,2,IF(AND(DP516=6,DP834=1),7,DP516))</f>
        <v>1</v>
      </c>
      <c r="DR516" s="55" t="n">
        <f aca="false">IF(DQ516=2,2,IF(AND(DQ516=7,DQ835=1),8,DQ516))</f>
        <v>1</v>
      </c>
      <c r="DS516" s="55" t="n">
        <f aca="false">IF(DR516=2,2,IF(AND(DR516=8,DR836=1),9,DR516))</f>
        <v>1</v>
      </c>
      <c r="DT516" s="55" t="n">
        <f aca="false">IF(DS516=2,2,IF(AND(DS516=9,DS837=1),10,DS516))</f>
        <v>1</v>
      </c>
      <c r="DU516" s="55" t="n">
        <f aca="false">IF(DT516=2,2,IF(AND(DT516=10,DT838=1),11,DT516))</f>
        <v>1</v>
      </c>
      <c r="DV516" s="55" t="n">
        <f aca="false">IF(DU516=2,2,IF(AND(DU516=11,DU839=1),12,DU516))</f>
        <v>1</v>
      </c>
      <c r="DW516" s="55" t="n">
        <f aca="false">IF(DV516=2,2,IF(AND(DV516=12,DV840=1),13,DV516))</f>
        <v>1</v>
      </c>
      <c r="DX516" s="55" t="n">
        <f aca="false">IF(DW516=2,2,IF(AND(DW516=13,DW841=1),14,DW516))</f>
        <v>1</v>
      </c>
      <c r="DY516" s="55" t="n">
        <f aca="false">IF(DX516=2,2,IF(AND(DX516=14,DX842=1),15,DX516))</f>
        <v>1</v>
      </c>
      <c r="DZ516" s="55" t="n">
        <f aca="false">IF(DY516=2,2,IF(AND(DY516=15,DY843=1),16,DY516))</f>
        <v>1</v>
      </c>
      <c r="EA516" s="55" t="n">
        <f aca="false">IF(DZ516=2,2,IF(AND(DZ516=16,DZ844=1),17,DZ516))</f>
        <v>1</v>
      </c>
      <c r="EB516" s="55" t="n">
        <f aca="false">IF(EA516=2,2,IF(AND(EA516=17,EA845=1),18,EA516))</f>
        <v>1</v>
      </c>
      <c r="EC516" s="213" t="n">
        <f aca="false">IF(EB516=2,2,IF(AND(EB516=18,EB846=1),19,EB516))</f>
        <v>1</v>
      </c>
      <c r="ED516" s="214" t="n">
        <f aca="false">IF(EC516=2,DK516,IF(EC516=3,(DK516+DK517),IF(EC516=4,(DK516+DK517+DK518),IF(EC516=5,(DK516+DK517+DK518+DK831),IF(EC516=6,(DK516+DK517+DK518+DK831+DK833),IF(EC516=7,(DK516+DK517+DK518+DK831+DK833+DK834),0))))))</f>
        <v>0</v>
      </c>
      <c r="EE516" s="215" t="n">
        <f aca="false">IF(EC516=8,(DK516+DK517+DK518+DK831+DK833+DK834+DK835),IF(EC516=9,(DK516+DK517+DK518+DK831+DK833+DK834+DK835+DK836),IF(EC516=10,(DK516+DK517+DK518+DK831+DK833+DK834+DK835+DK836+DK837),IF(EC516=11,(DK516+DK517+DK518+DK831+DK833+DK834+DK835+DK836+DK837+DK838),IF(EC516=12,(DK516+DK517+DK518+DK831+DK833+DK834+DK835+DK836+DK837+DK838+DK839),IF(EC516=13,(DK516+DK517+DK518+DK831+DK833+DK834+DK835+DK836+DK837+DK838+DK839+#REF!),0))))))</f>
        <v>0</v>
      </c>
      <c r="EF516" s="215" t="n">
        <f aca="false">IF(EC516=14,SUM(DK516:DK839),IF(EC516=15,SUM(DK516:DK839),IF(EC516=16,SUM(DK516:DK839),IF(EC516=17,SUM(DK516:DK839),IF(EC516=18,SUM(DK516:DK839),IF(EC516=19,SUM(DK516:DK839),0))))))</f>
        <v>0</v>
      </c>
      <c r="EG516" s="216" t="n">
        <f aca="false">ED516+EE516+EF516</f>
        <v>0</v>
      </c>
      <c r="EH516" s="215"/>
      <c r="EI516" s="216"/>
      <c r="EJ516" s="113" t="n">
        <f aca="false">EG516+EI516</f>
        <v>0</v>
      </c>
      <c r="EK516" s="113"/>
      <c r="EL516" s="113"/>
      <c r="EM516" s="113"/>
      <c r="EN516" s="113"/>
    </row>
    <row r="517" s="16" customFormat="true" ht="27" hidden="false" customHeight="true" outlineLevel="0" collapsed="false">
      <c r="B517" s="164" t="str">
        <f aca="false">IF(M517&gt;0,"Wypełnione","")</f>
        <v/>
      </c>
      <c r="C517" s="165" t="str">
        <f aca="false">IF(AU517=1,SUM(AU$11:AU517),"")</f>
        <v/>
      </c>
      <c r="D517" s="166"/>
      <c r="E517" s="167"/>
      <c r="F517" s="168"/>
      <c r="G517" s="169"/>
      <c r="H517" s="170"/>
      <c r="I517" s="168"/>
      <c r="J517" s="169"/>
      <c r="K517" s="170"/>
      <c r="L517" s="171"/>
      <c r="M517" s="172"/>
      <c r="N517" s="173"/>
      <c r="O517" s="173"/>
      <c r="P517" s="174"/>
      <c r="Q517" s="175"/>
      <c r="R517" s="175"/>
      <c r="S517" s="175"/>
      <c r="T517" s="175"/>
      <c r="U517" s="176"/>
      <c r="V517" s="177"/>
      <c r="W517" s="178"/>
      <c r="X517" s="178"/>
      <c r="Y517" s="178"/>
      <c r="Z517" s="178"/>
      <c r="AA517" s="178"/>
      <c r="AB517" s="178"/>
      <c r="AC517" s="178"/>
      <c r="AD517" s="178"/>
      <c r="AE517" s="179"/>
      <c r="AF517" s="180"/>
      <c r="AG517" s="177"/>
      <c r="AH517" s="178"/>
      <c r="AI517" s="181"/>
      <c r="AJ517" s="182"/>
      <c r="AK517" s="169"/>
      <c r="AL517" s="183"/>
      <c r="AM517" s="184"/>
      <c r="AN517" s="184"/>
      <c r="AO517" s="183"/>
      <c r="AP517" s="185"/>
      <c r="AQ517" s="186" t="str">
        <f aca="false">IF(BG517+BJ517&gt;0,"Wpisz miarę.","")</f>
        <v/>
      </c>
      <c r="AR517" s="187" t="n">
        <v>119</v>
      </c>
      <c r="AU517" s="188" t="n">
        <f aca="false">AW517</f>
        <v>0</v>
      </c>
      <c r="AV517" s="189" t="b">
        <f aca="false">ISNONTEXT(D517)</f>
        <v>1</v>
      </c>
      <c r="AW517" s="55" t="n">
        <f aca="false">IF(AV517=TRUE(),0,1)</f>
        <v>0</v>
      </c>
      <c r="AX517" s="190" t="n">
        <f aca="false">IF(D517=0,1,COUNTIF(D$12:D$401,D517))</f>
        <v>1</v>
      </c>
      <c r="AY517" s="191" t="n">
        <f aca="false">IF(AX517&gt;1,1,0)</f>
        <v>0</v>
      </c>
      <c r="BD517" s="193"/>
      <c r="BE517" s="193"/>
      <c r="BG517" s="194" t="n">
        <f aca="false">IF(AND(BH517&gt;0,BI517=0),1,0)</f>
        <v>0</v>
      </c>
      <c r="BH517" s="195" t="n">
        <f aca="false">AE517</f>
        <v>0</v>
      </c>
      <c r="BI517" s="187" t="n">
        <f aca="false">AF517</f>
        <v>0</v>
      </c>
      <c r="BJ517" s="194" t="n">
        <f aca="false">IF(AND(BK517&gt;0,BL517=0),1,0)</f>
        <v>0</v>
      </c>
      <c r="BK517" s="195" t="n">
        <f aca="false">AJ517</f>
        <v>0</v>
      </c>
      <c r="BL517" s="187" t="n">
        <f aca="false">AK517</f>
        <v>0</v>
      </c>
      <c r="BN517" s="196" t="n">
        <f aca="false">IF(P517&gt;0,1,0)</f>
        <v>0</v>
      </c>
      <c r="BO517" s="196" t="n">
        <f aca="false">IF(Q517&gt;0,1,0)</f>
        <v>0</v>
      </c>
      <c r="BP517" s="196" t="n">
        <f aca="false">IF(R517&gt;0,1,0)</f>
        <v>0</v>
      </c>
      <c r="BQ517" s="196" t="n">
        <f aca="false">IF(S517&gt;0,1,0)</f>
        <v>0</v>
      </c>
      <c r="BR517" s="196" t="n">
        <f aca="false">IF(T517&gt;0,1,0)</f>
        <v>0</v>
      </c>
      <c r="BS517" s="196" t="n">
        <f aca="false">IF(U517&gt;0,1,0)</f>
        <v>0</v>
      </c>
      <c r="BT517" s="197" t="n">
        <f aca="false">IF(SUM(BN517:BS517)&lt;=1,0,164)</f>
        <v>0</v>
      </c>
      <c r="CA517" s="27"/>
      <c r="CB517" s="199" t="str">
        <f aca="false">IF(ROUND(EJ517,2)=0,"",ROUND((K517-EJ517),2))</f>
        <v/>
      </c>
      <c r="CC517" s="200" t="str">
        <f aca="false">IF(CB517=0,"OK.",IF(CB517="","","Popraw  ;)"))</f>
        <v/>
      </c>
      <c r="CD517" s="201" t="str">
        <f aca="false">IF(ROWS(AP517:AP518)&gt;2,"Pamiętaj o wpisaniu WYPEŁNIONE do kol. z Filtrem","")</f>
        <v/>
      </c>
      <c r="CE517" s="217"/>
      <c r="CF517" s="218"/>
      <c r="CG517" s="218"/>
      <c r="CH517" s="218"/>
      <c r="CI517" s="220"/>
      <c r="CJ517" s="27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05" t="b">
        <f aca="false">ISNUMBER(D517)</f>
        <v>0</v>
      </c>
      <c r="CV517" s="206" t="b">
        <f aca="false">ISBLANK(D517)</f>
        <v>1</v>
      </c>
      <c r="CW517" s="189" t="b">
        <f aca="false">IF(CU517=CV517,FALSE(),TRUE())</f>
        <v>1</v>
      </c>
      <c r="CX517" s="55" t="n">
        <f aca="false">IF(CW517=TRUE(),0,1)</f>
        <v>0</v>
      </c>
      <c r="CY517" s="17"/>
      <c r="CZ517" s="55" t="n">
        <f aca="false">CX517</f>
        <v>0</v>
      </c>
      <c r="DA517" s="208" t="n">
        <f aca="false">IF(CZ517=0,DA516,CZ517)</f>
        <v>1</v>
      </c>
      <c r="DB517" s="161" t="n">
        <f aca="false">IF(DA517=1,1,IF(DA517=10,10,IF(DA517=20,20,10)))</f>
        <v>1</v>
      </c>
      <c r="DC517" s="222"/>
      <c r="DD517" s="208" t="n">
        <f aca="false">IF(DB517=1,1,0)</f>
        <v>1</v>
      </c>
      <c r="DE517" s="209" t="n">
        <f aca="false">DD517*K517</f>
        <v>0</v>
      </c>
      <c r="DF517" s="209" t="n">
        <f aca="false">DD517*M517</f>
        <v>0</v>
      </c>
      <c r="DG517" s="210"/>
      <c r="DH517" s="43"/>
      <c r="DI517" s="211"/>
      <c r="DJ517" s="112"/>
      <c r="DK517" s="162" t="n">
        <f aca="false">IF(DB517=1,M517,0)</f>
        <v>0</v>
      </c>
      <c r="DL517" s="212" t="n">
        <f aca="false">IF(AND(CZ517=1,DD517=1),2,DD517)</f>
        <v>1</v>
      </c>
      <c r="DM517" s="55" t="n">
        <f aca="false">IF(AND(DL517=2,DL518=2),2,IF(AND(DL517=2,DL518=1),3,DL517))</f>
        <v>1</v>
      </c>
      <c r="DN517" s="55" t="n">
        <f aca="false">IF(DM517=2,2,IF(AND(DM517=3,DM519=1),4,DM517))</f>
        <v>1</v>
      </c>
      <c r="DO517" s="55" t="n">
        <f aca="false">IF(DN517=2,2,IF(AND(DN517=4,DN832=1),5,DN517))</f>
        <v>1</v>
      </c>
      <c r="DP517" s="55" t="n">
        <f aca="false">IF(DO517=2,2,IF(AND(DO517=5,DO834=1),6,DO517))</f>
        <v>1</v>
      </c>
      <c r="DQ517" s="55" t="n">
        <f aca="false">IF(DP517=2,2,IF(AND(DP517=6,DP835=1),7,DP517))</f>
        <v>1</v>
      </c>
      <c r="DR517" s="55" t="n">
        <f aca="false">IF(DQ517=2,2,IF(AND(DQ517=7,DQ836=1),8,DQ517))</f>
        <v>1</v>
      </c>
      <c r="DS517" s="55" t="n">
        <f aca="false">IF(DR517=2,2,IF(AND(DR517=8,DR837=1),9,DR517))</f>
        <v>1</v>
      </c>
      <c r="DT517" s="55" t="n">
        <f aca="false">IF(DS517=2,2,IF(AND(DS517=9,DS838=1),10,DS517))</f>
        <v>1</v>
      </c>
      <c r="DU517" s="55" t="n">
        <f aca="false">IF(DT517=2,2,IF(AND(DT517=10,DT839=1),11,DT517))</f>
        <v>1</v>
      </c>
      <c r="DV517" s="55" t="n">
        <f aca="false">IF(DU517=2,2,IF(AND(DU517=11,DU840=1),12,DU517))</f>
        <v>1</v>
      </c>
      <c r="DW517" s="55" t="n">
        <f aca="false">IF(DV517=2,2,IF(AND(DV517=12,DV841=1),13,DV517))</f>
        <v>1</v>
      </c>
      <c r="DX517" s="55" t="n">
        <f aca="false">IF(DW517=2,2,IF(AND(DW517=13,DW842=1),14,DW517))</f>
        <v>1</v>
      </c>
      <c r="DY517" s="55" t="n">
        <f aca="false">IF(DX517=2,2,IF(AND(DX517=14,DX843=1),15,DX517))</f>
        <v>1</v>
      </c>
      <c r="DZ517" s="55" t="n">
        <f aca="false">IF(DY517=2,2,IF(AND(DY517=15,DY844=1),16,DY517))</f>
        <v>1</v>
      </c>
      <c r="EA517" s="55" t="n">
        <f aca="false">IF(DZ517=2,2,IF(AND(DZ517=16,DZ845=1),17,DZ517))</f>
        <v>1</v>
      </c>
      <c r="EB517" s="55" t="n">
        <f aca="false">IF(EA517=2,2,IF(AND(EA517=17,EA846=1),18,EA517))</f>
        <v>1</v>
      </c>
      <c r="EC517" s="213" t="n">
        <f aca="false">IF(EB517=2,2,IF(AND(EB517=18,EB847=1),19,EB517))</f>
        <v>1</v>
      </c>
      <c r="ED517" s="214" t="n">
        <f aca="false">IF(EC517=2,DK517,IF(EC517=3,(DK517+DK518),IF(EC517=4,(DK517+DK518+DK519),IF(EC517=5,(DK517+DK518+DK519+DK832),IF(EC517=6,(DK517+DK518+DK519+DK832+DK834),IF(EC517=7,(DK517+DK518+DK519+DK832+DK834+DK835),0))))))</f>
        <v>0</v>
      </c>
      <c r="EE517" s="215" t="n">
        <f aca="false">IF(EC517=8,(DK517+DK518+DK519+DK832+DK834+DK835+DK836),IF(EC517=9,(DK517+DK518+DK519+DK832+DK834+DK835+DK836+DK837),IF(EC517=10,(DK517+DK518+DK519+DK832+DK834+DK835+DK836+DK837+DK838),IF(EC517=11,(DK517+DK518+DK519+DK832+DK834+DK835+DK836+DK837+DK838+DK839),IF(EC517=12,(DK517+DK518+DK519+DK832+DK834+DK835+DK836+DK837+DK838+DK839+DK840),IF(EC517=13,(DK517+DK518+DK519+DK832+DK834+DK835+DK836+DK837+DK838+DK839+DK840+#REF!),0))))))</f>
        <v>0</v>
      </c>
      <c r="EF517" s="215" t="n">
        <f aca="false">IF(EC517=14,SUM(DK517:DK840),IF(EC517=15,SUM(DK517:DK840),IF(EC517=16,SUM(DK517:DK840),IF(EC517=17,SUM(DK517:DK840),IF(EC517=18,SUM(DK517:DK840),IF(EC517=19,SUM(DK517:DK840),0))))))</f>
        <v>0</v>
      </c>
      <c r="EG517" s="216" t="n">
        <f aca="false">ED517+EE517+EF517</f>
        <v>0</v>
      </c>
      <c r="EH517" s="215"/>
      <c r="EI517" s="216"/>
      <c r="EJ517" s="113" t="n">
        <f aca="false">EG517+EI517</f>
        <v>0</v>
      </c>
      <c r="EK517" s="113"/>
      <c r="EL517" s="113"/>
      <c r="EM517" s="113"/>
      <c r="EN517" s="113"/>
    </row>
    <row r="518" s="16" customFormat="true" ht="27" hidden="false" customHeight="true" outlineLevel="0" collapsed="false">
      <c r="B518" s="164" t="str">
        <f aca="false">IF(M518&gt;0,"Wypełnione","")</f>
        <v/>
      </c>
      <c r="C518" s="165" t="str">
        <f aca="false">IF(AU518=1,SUM(AU$11:AU518),"")</f>
        <v/>
      </c>
      <c r="D518" s="166"/>
      <c r="E518" s="167"/>
      <c r="F518" s="168"/>
      <c r="G518" s="169"/>
      <c r="H518" s="170"/>
      <c r="I518" s="168"/>
      <c r="J518" s="169"/>
      <c r="K518" s="170"/>
      <c r="L518" s="171"/>
      <c r="M518" s="172"/>
      <c r="N518" s="173"/>
      <c r="O518" s="173"/>
      <c r="P518" s="174"/>
      <c r="Q518" s="175"/>
      <c r="R518" s="175"/>
      <c r="S518" s="175"/>
      <c r="T518" s="175"/>
      <c r="U518" s="176"/>
      <c r="V518" s="177"/>
      <c r="W518" s="178"/>
      <c r="X518" s="178"/>
      <c r="Y518" s="178"/>
      <c r="Z518" s="178"/>
      <c r="AA518" s="178"/>
      <c r="AB518" s="178"/>
      <c r="AC518" s="178"/>
      <c r="AD518" s="178"/>
      <c r="AE518" s="179"/>
      <c r="AF518" s="180"/>
      <c r="AG518" s="177"/>
      <c r="AH518" s="178"/>
      <c r="AI518" s="181"/>
      <c r="AJ518" s="182"/>
      <c r="AK518" s="169"/>
      <c r="AL518" s="183"/>
      <c r="AM518" s="184"/>
      <c r="AN518" s="184"/>
      <c r="AO518" s="183"/>
      <c r="AP518" s="185"/>
      <c r="AQ518" s="186" t="str">
        <f aca="false">IF(BG518+BJ518&gt;0,"Wpisz miarę.","")</f>
        <v/>
      </c>
      <c r="AR518" s="187" t="n">
        <v>120</v>
      </c>
      <c r="AU518" s="188" t="n">
        <f aca="false">AW518</f>
        <v>0</v>
      </c>
      <c r="AV518" s="189" t="b">
        <f aca="false">ISNONTEXT(D518)</f>
        <v>1</v>
      </c>
      <c r="AW518" s="55" t="n">
        <f aca="false">IF(AV518=TRUE(),0,1)</f>
        <v>0</v>
      </c>
      <c r="AX518" s="190" t="n">
        <f aca="false">IF(D518=0,1,COUNTIF(D$12:D$401,D518))</f>
        <v>1</v>
      </c>
      <c r="AY518" s="191" t="n">
        <f aca="false">IF(AX518&gt;1,1,0)</f>
        <v>0</v>
      </c>
      <c r="BD518" s="193"/>
      <c r="BE518" s="193"/>
      <c r="BG518" s="194" t="n">
        <f aca="false">IF(AND(BH518&gt;0,BI518=0),1,0)</f>
        <v>0</v>
      </c>
      <c r="BH518" s="195" t="n">
        <f aca="false">AE518</f>
        <v>0</v>
      </c>
      <c r="BI518" s="187" t="n">
        <f aca="false">AF518</f>
        <v>0</v>
      </c>
      <c r="BJ518" s="194" t="n">
        <f aca="false">IF(AND(BK518&gt;0,BL518=0),1,0)</f>
        <v>0</v>
      </c>
      <c r="BK518" s="195" t="n">
        <f aca="false">AJ518</f>
        <v>0</v>
      </c>
      <c r="BL518" s="187" t="n">
        <f aca="false">AK518</f>
        <v>0</v>
      </c>
      <c r="BN518" s="196" t="n">
        <f aca="false">IF(P518&gt;0,1,0)</f>
        <v>0</v>
      </c>
      <c r="BO518" s="196" t="n">
        <f aca="false">IF(Q518&gt;0,1,0)</f>
        <v>0</v>
      </c>
      <c r="BP518" s="196" t="n">
        <f aca="false">IF(R518&gt;0,1,0)</f>
        <v>0</v>
      </c>
      <c r="BQ518" s="196" t="n">
        <f aca="false">IF(S518&gt;0,1,0)</f>
        <v>0</v>
      </c>
      <c r="BR518" s="196" t="n">
        <f aca="false">IF(T518&gt;0,1,0)</f>
        <v>0</v>
      </c>
      <c r="BS518" s="196" t="n">
        <f aca="false">IF(U518&gt;0,1,0)</f>
        <v>0</v>
      </c>
      <c r="BT518" s="197" t="n">
        <f aca="false">IF(SUM(BN518:BS518)&lt;=1,0,164)</f>
        <v>0</v>
      </c>
      <c r="CA518" s="27"/>
      <c r="CB518" s="199" t="str">
        <f aca="false">IF(ROUND(EJ518,2)=0,"",ROUND((K518-EJ518),2))</f>
        <v/>
      </c>
      <c r="CC518" s="200" t="str">
        <f aca="false">IF(CB518=0,"OK.",IF(CB518="","","Popraw  ;)"))</f>
        <v/>
      </c>
      <c r="CD518" s="201" t="str">
        <f aca="false">IF(ROWS(AP518:AP519)&gt;2,"Pamiętaj o wpisaniu WYPEŁNIONE do kol. z Filtrem","")</f>
        <v/>
      </c>
      <c r="CE518" s="217"/>
      <c r="CF518" s="218"/>
      <c r="CG518" s="218"/>
      <c r="CH518" s="218"/>
      <c r="CI518" s="220"/>
      <c r="CJ518" s="27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05" t="b">
        <f aca="false">ISNUMBER(D518)</f>
        <v>0</v>
      </c>
      <c r="CV518" s="206" t="b">
        <f aca="false">ISBLANK(D518)</f>
        <v>1</v>
      </c>
      <c r="CW518" s="189" t="b">
        <f aca="false">IF(CU518=CV518,FALSE(),TRUE())</f>
        <v>1</v>
      </c>
      <c r="CX518" s="55" t="n">
        <f aca="false">IF(CW518=TRUE(),0,1)</f>
        <v>0</v>
      </c>
      <c r="CY518" s="17"/>
      <c r="CZ518" s="55" t="n">
        <f aca="false">CX518</f>
        <v>0</v>
      </c>
      <c r="DA518" s="208" t="n">
        <f aca="false">IF(CZ518=0,DA517,CZ518)</f>
        <v>1</v>
      </c>
      <c r="DB518" s="161" t="n">
        <f aca="false">IF(DA518=1,1,IF(DA518=10,10,IF(DA518=20,20,10)))</f>
        <v>1</v>
      </c>
      <c r="DC518" s="222"/>
      <c r="DD518" s="208" t="n">
        <f aca="false">IF(DB518=1,1,0)</f>
        <v>1</v>
      </c>
      <c r="DE518" s="209" t="n">
        <f aca="false">DD518*K518</f>
        <v>0</v>
      </c>
      <c r="DF518" s="209" t="n">
        <f aca="false">DD518*M518</f>
        <v>0</v>
      </c>
      <c r="DG518" s="210"/>
      <c r="DH518" s="43"/>
      <c r="DI518" s="211"/>
      <c r="DJ518" s="112"/>
      <c r="DK518" s="162" t="n">
        <f aca="false">IF(DB518=1,M518,0)</f>
        <v>0</v>
      </c>
      <c r="DL518" s="212" t="n">
        <f aca="false">IF(AND(CZ518=1,DD518=1),2,DD518)</f>
        <v>1</v>
      </c>
      <c r="DM518" s="55" t="n">
        <f aca="false">IF(AND(DL518=2,DL519=2),2,IF(AND(DL518=2,DL519=1),3,DL518))</f>
        <v>1</v>
      </c>
      <c r="DN518" s="55" t="n">
        <f aca="false">IF(DM518=2,2,IF(AND(DM518=3,DM520=1),4,DM518))</f>
        <v>1</v>
      </c>
      <c r="DO518" s="55" t="n">
        <f aca="false">IF(DN518=2,2,IF(AND(DN518=4,DN833=1),5,DN518))</f>
        <v>1</v>
      </c>
      <c r="DP518" s="55" t="n">
        <f aca="false">IF(DO518=2,2,IF(AND(DO518=5,DO835=1),6,DO518))</f>
        <v>1</v>
      </c>
      <c r="DQ518" s="55" t="n">
        <f aca="false">IF(DP518=2,2,IF(AND(DP518=6,DP836=1),7,DP518))</f>
        <v>1</v>
      </c>
      <c r="DR518" s="55" t="n">
        <f aca="false">IF(DQ518=2,2,IF(AND(DQ518=7,DQ837=1),8,DQ518))</f>
        <v>1</v>
      </c>
      <c r="DS518" s="55" t="n">
        <f aca="false">IF(DR518=2,2,IF(AND(DR518=8,DR838=1),9,DR518))</f>
        <v>1</v>
      </c>
      <c r="DT518" s="55" t="n">
        <f aca="false">IF(DS518=2,2,IF(AND(DS518=9,DS839=1),10,DS518))</f>
        <v>1</v>
      </c>
      <c r="DU518" s="55" t="n">
        <f aca="false">IF(DT518=2,2,IF(AND(DT518=10,DT840=1),11,DT518))</f>
        <v>1</v>
      </c>
      <c r="DV518" s="55" t="n">
        <f aca="false">IF(DU518=2,2,IF(AND(DU518=11,DU841=1),12,DU518))</f>
        <v>1</v>
      </c>
      <c r="DW518" s="55" t="n">
        <f aca="false">IF(DV518=2,2,IF(AND(DV518=12,DV842=1),13,DV518))</f>
        <v>1</v>
      </c>
      <c r="DX518" s="55" t="n">
        <f aca="false">IF(DW518=2,2,IF(AND(DW518=13,DW843=1),14,DW518))</f>
        <v>1</v>
      </c>
      <c r="DY518" s="55" t="n">
        <f aca="false">IF(DX518=2,2,IF(AND(DX518=14,DX844=1),15,DX518))</f>
        <v>1</v>
      </c>
      <c r="DZ518" s="55" t="n">
        <f aca="false">IF(DY518=2,2,IF(AND(DY518=15,DY845=1),16,DY518))</f>
        <v>1</v>
      </c>
      <c r="EA518" s="55" t="n">
        <f aca="false">IF(DZ518=2,2,IF(AND(DZ518=16,DZ846=1),17,DZ518))</f>
        <v>1</v>
      </c>
      <c r="EB518" s="55" t="n">
        <f aca="false">IF(EA518=2,2,IF(AND(EA518=17,EA847=1),18,EA518))</f>
        <v>1</v>
      </c>
      <c r="EC518" s="213" t="n">
        <f aca="false">IF(EB518=2,2,IF(AND(EB518=18,EB848=1),19,EB518))</f>
        <v>1</v>
      </c>
      <c r="ED518" s="214" t="n">
        <f aca="false">IF(EC518=2,DK518,IF(EC518=3,(DK518+DK519),IF(EC518=4,(DK518+DK519+DK520),IF(EC518=5,(DK518+DK519+DK520+DK833),IF(EC518=6,(DK518+DK519+DK520+DK833+DK835),IF(EC518=7,(DK518+DK519+DK520+DK833+DK835+DK836),0))))))</f>
        <v>0</v>
      </c>
      <c r="EE518" s="215" t="n">
        <f aca="false">IF(EC518=8,(DK518+DK519+DK520+DK833+DK835+DK836+DK837),IF(EC518=9,(DK518+DK519+DK520+DK833+DK835+DK836+DK837+DK838),IF(EC518=10,(DK518+DK519+DK520+DK833+DK835+DK836+DK837+DK838+DK839),IF(EC518=11,(DK518+DK519+DK520+DK833+DK835+DK836+DK837+DK838+DK839+DK840),IF(EC518=12,(DK518+DK519+DK520+DK833+DK835+DK836+DK837+DK838+DK839+DK840+DK841),IF(EC518=13,(DK518+DK519+DK520+DK833+DK835+DK836+DK837+DK838+DK839+DK840+DK841+#REF!),0))))))</f>
        <v>0</v>
      </c>
      <c r="EF518" s="215" t="n">
        <f aca="false">IF(EC518=14,SUM(DK518:DK841),IF(EC518=15,SUM(DK518:DK841),IF(EC518=16,SUM(DK518:DK841),IF(EC518=17,SUM(DK518:DK841),IF(EC518=18,SUM(DK518:DK841),IF(EC518=19,SUM(DK518:DK841),0))))))</f>
        <v>0</v>
      </c>
      <c r="EG518" s="216" t="n">
        <f aca="false">ED518+EE518+EF518</f>
        <v>0</v>
      </c>
      <c r="EH518" s="215"/>
      <c r="EI518" s="216"/>
      <c r="EJ518" s="113" t="n">
        <f aca="false">EG518+EI518</f>
        <v>0</v>
      </c>
      <c r="EK518" s="113"/>
      <c r="EL518" s="113"/>
      <c r="EM518" s="113"/>
      <c r="EN518" s="113"/>
    </row>
    <row r="519" s="16" customFormat="true" ht="27" hidden="false" customHeight="true" outlineLevel="0" collapsed="false">
      <c r="B519" s="164" t="str">
        <f aca="false">IF(M519&gt;0,"Wypełnione","")</f>
        <v/>
      </c>
      <c r="C519" s="165" t="str">
        <f aca="false">IF(AU519=1,SUM(AU$11:AU519),"")</f>
        <v/>
      </c>
      <c r="D519" s="166"/>
      <c r="E519" s="167"/>
      <c r="F519" s="168"/>
      <c r="G519" s="169"/>
      <c r="H519" s="170"/>
      <c r="I519" s="168"/>
      <c r="J519" s="169"/>
      <c r="K519" s="170"/>
      <c r="L519" s="171"/>
      <c r="M519" s="172"/>
      <c r="N519" s="173"/>
      <c r="O519" s="173"/>
      <c r="P519" s="174"/>
      <c r="Q519" s="175"/>
      <c r="R519" s="175"/>
      <c r="S519" s="175"/>
      <c r="T519" s="175"/>
      <c r="U519" s="176"/>
      <c r="V519" s="177"/>
      <c r="W519" s="178"/>
      <c r="X519" s="178"/>
      <c r="Y519" s="178"/>
      <c r="Z519" s="178"/>
      <c r="AA519" s="178"/>
      <c r="AB519" s="178"/>
      <c r="AC519" s="178"/>
      <c r="AD519" s="178"/>
      <c r="AE519" s="179"/>
      <c r="AF519" s="180"/>
      <c r="AG519" s="177"/>
      <c r="AH519" s="178"/>
      <c r="AI519" s="181"/>
      <c r="AJ519" s="182"/>
      <c r="AK519" s="169"/>
      <c r="AL519" s="183"/>
      <c r="AM519" s="184"/>
      <c r="AN519" s="184"/>
      <c r="AO519" s="183"/>
      <c r="AP519" s="185"/>
      <c r="AQ519" s="186" t="str">
        <f aca="false">IF(BG519+BJ519&gt;0,"Wpisz miarę.","")</f>
        <v/>
      </c>
      <c r="AR519" s="187" t="n">
        <v>121</v>
      </c>
      <c r="AU519" s="188" t="n">
        <f aca="false">AW519</f>
        <v>0</v>
      </c>
      <c r="AV519" s="189" t="b">
        <f aca="false">ISNONTEXT(D519)</f>
        <v>1</v>
      </c>
      <c r="AW519" s="55" t="n">
        <f aca="false">IF(AV519=TRUE(),0,1)</f>
        <v>0</v>
      </c>
      <c r="AX519" s="190" t="n">
        <f aca="false">IF(D519=0,1,COUNTIF(D$12:D$401,D519))</f>
        <v>1</v>
      </c>
      <c r="AY519" s="191" t="n">
        <f aca="false">IF(AX519&gt;1,1,0)</f>
        <v>0</v>
      </c>
      <c r="BD519" s="193"/>
      <c r="BE519" s="193"/>
      <c r="BG519" s="194" t="n">
        <f aca="false">IF(AND(BH519&gt;0,BI519=0),1,0)</f>
        <v>0</v>
      </c>
      <c r="BH519" s="195" t="n">
        <f aca="false">AE519</f>
        <v>0</v>
      </c>
      <c r="BI519" s="187" t="n">
        <f aca="false">AF519</f>
        <v>0</v>
      </c>
      <c r="BJ519" s="194" t="n">
        <f aca="false">IF(AND(BK519&gt;0,BL519=0),1,0)</f>
        <v>0</v>
      </c>
      <c r="BK519" s="195" t="n">
        <f aca="false">AJ519</f>
        <v>0</v>
      </c>
      <c r="BL519" s="187" t="n">
        <f aca="false">AK519</f>
        <v>0</v>
      </c>
      <c r="BN519" s="196" t="n">
        <f aca="false">IF(P519&gt;0,1,0)</f>
        <v>0</v>
      </c>
      <c r="BO519" s="196" t="n">
        <f aca="false">IF(Q519&gt;0,1,0)</f>
        <v>0</v>
      </c>
      <c r="BP519" s="196" t="n">
        <f aca="false">IF(R519&gt;0,1,0)</f>
        <v>0</v>
      </c>
      <c r="BQ519" s="196" t="n">
        <f aca="false">IF(S519&gt;0,1,0)</f>
        <v>0</v>
      </c>
      <c r="BR519" s="196" t="n">
        <f aca="false">IF(T519&gt;0,1,0)</f>
        <v>0</v>
      </c>
      <c r="BS519" s="196" t="n">
        <f aca="false">IF(U519&gt;0,1,0)</f>
        <v>0</v>
      </c>
      <c r="BT519" s="197" t="n">
        <f aca="false">IF(SUM(BN519:BS519)&lt;=1,0,164)</f>
        <v>0</v>
      </c>
      <c r="CA519" s="27"/>
      <c r="CB519" s="199" t="str">
        <f aca="false">IF(ROUND(EJ519,2)=0,"",ROUND((K519-EJ519),2))</f>
        <v/>
      </c>
      <c r="CC519" s="200" t="str">
        <f aca="false">IF(CB519=0,"OK.",IF(CB519="","","Popraw  ;)"))</f>
        <v/>
      </c>
      <c r="CD519" s="201" t="str">
        <f aca="false">IF(ROWS(AP519:AP520)&gt;2,"Pamiętaj o wpisaniu WYPEŁNIONE do kol. z Filtrem","")</f>
        <v/>
      </c>
      <c r="CE519" s="217"/>
      <c r="CF519" s="218"/>
      <c r="CG519" s="218"/>
      <c r="CH519" s="218"/>
      <c r="CI519" s="220"/>
      <c r="CJ519" s="27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05" t="b">
        <f aca="false">ISNUMBER(D519)</f>
        <v>0</v>
      </c>
      <c r="CV519" s="206" t="b">
        <f aca="false">ISBLANK(D519)</f>
        <v>1</v>
      </c>
      <c r="CW519" s="189" t="b">
        <f aca="false">IF(CU519=CV519,FALSE(),TRUE())</f>
        <v>1</v>
      </c>
      <c r="CX519" s="55" t="n">
        <f aca="false">IF(CW519=TRUE(),0,1)</f>
        <v>0</v>
      </c>
      <c r="CY519" s="17"/>
      <c r="CZ519" s="55" t="n">
        <f aca="false">CX519</f>
        <v>0</v>
      </c>
      <c r="DA519" s="208" t="n">
        <f aca="false">IF(CZ519=0,DA518,CZ519)</f>
        <v>1</v>
      </c>
      <c r="DB519" s="161" t="n">
        <f aca="false">IF(DA519=1,1,IF(DA519=10,10,IF(DA519=20,20,10)))</f>
        <v>1</v>
      </c>
      <c r="DC519" s="222"/>
      <c r="DD519" s="208" t="n">
        <f aca="false">IF(DB519=1,1,0)</f>
        <v>1</v>
      </c>
      <c r="DE519" s="209" t="n">
        <f aca="false">DD519*K519</f>
        <v>0</v>
      </c>
      <c r="DF519" s="209" t="n">
        <f aca="false">DD519*M519</f>
        <v>0</v>
      </c>
      <c r="DG519" s="210"/>
      <c r="DH519" s="43"/>
      <c r="DI519" s="211"/>
      <c r="DJ519" s="112"/>
      <c r="DK519" s="162" t="n">
        <f aca="false">IF(DB519=1,M519,0)</f>
        <v>0</v>
      </c>
      <c r="DL519" s="212" t="n">
        <f aca="false">IF(AND(CZ519=1,DD519=1),2,DD519)</f>
        <v>1</v>
      </c>
      <c r="DM519" s="55" t="n">
        <f aca="false">IF(AND(DL519=2,DL520=2),2,IF(AND(DL519=2,DL520=1),3,DL519))</f>
        <v>1</v>
      </c>
      <c r="DN519" s="55" t="n">
        <f aca="false">IF(DM519=2,2,IF(AND(DM519=3,DM521=1),4,DM519))</f>
        <v>1</v>
      </c>
      <c r="DO519" s="55" t="n">
        <f aca="false">IF(DN519=2,2,IF(AND(DN519=4,DN834=1),5,DN519))</f>
        <v>1</v>
      </c>
      <c r="DP519" s="55" t="n">
        <f aca="false">IF(DO519=2,2,IF(AND(DO519=5,DO836=1),6,DO519))</f>
        <v>1</v>
      </c>
      <c r="DQ519" s="55" t="n">
        <f aca="false">IF(DP519=2,2,IF(AND(DP519=6,DP837=1),7,DP519))</f>
        <v>1</v>
      </c>
      <c r="DR519" s="55" t="n">
        <f aca="false">IF(DQ519=2,2,IF(AND(DQ519=7,DQ838=1),8,DQ519))</f>
        <v>1</v>
      </c>
      <c r="DS519" s="55" t="n">
        <f aca="false">IF(DR519=2,2,IF(AND(DR519=8,DR839=1),9,DR519))</f>
        <v>1</v>
      </c>
      <c r="DT519" s="55" t="n">
        <f aca="false">IF(DS519=2,2,IF(AND(DS519=9,DS840=1),10,DS519))</f>
        <v>1</v>
      </c>
      <c r="DU519" s="55" t="n">
        <f aca="false">IF(DT519=2,2,IF(AND(DT519=10,DT841=1),11,DT519))</f>
        <v>1</v>
      </c>
      <c r="DV519" s="55" t="n">
        <f aca="false">IF(DU519=2,2,IF(AND(DU519=11,DU842=1),12,DU519))</f>
        <v>1</v>
      </c>
      <c r="DW519" s="55" t="n">
        <f aca="false">IF(DV519=2,2,IF(AND(DV519=12,DV843=1),13,DV519))</f>
        <v>1</v>
      </c>
      <c r="DX519" s="55" t="n">
        <f aca="false">IF(DW519=2,2,IF(AND(DW519=13,DW844=1),14,DW519))</f>
        <v>1</v>
      </c>
      <c r="DY519" s="55" t="n">
        <f aca="false">IF(DX519=2,2,IF(AND(DX519=14,DX845=1),15,DX519))</f>
        <v>1</v>
      </c>
      <c r="DZ519" s="55" t="n">
        <f aca="false">IF(DY519=2,2,IF(AND(DY519=15,DY846=1),16,DY519))</f>
        <v>1</v>
      </c>
      <c r="EA519" s="55" t="n">
        <f aca="false">IF(DZ519=2,2,IF(AND(DZ519=16,DZ847=1),17,DZ519))</f>
        <v>1</v>
      </c>
      <c r="EB519" s="55" t="n">
        <f aca="false">IF(EA519=2,2,IF(AND(EA519=17,EA848=1),18,EA519))</f>
        <v>1</v>
      </c>
      <c r="EC519" s="213" t="n">
        <f aca="false">IF(EB519=2,2,IF(AND(EB519=18,EB849=1),19,EB519))</f>
        <v>1</v>
      </c>
      <c r="ED519" s="214" t="n">
        <f aca="false">IF(EC519=2,DK519,IF(EC519=3,(DK519+DK520),IF(EC519=4,(DK519+DK520+DK521),IF(EC519=5,(DK519+DK520+DK521+DK834),IF(EC519=6,(DK519+DK520+DK521+DK834+DK836),IF(EC519=7,(DK519+DK520+DK521+DK834+DK836+DK837),0))))))</f>
        <v>0</v>
      </c>
      <c r="EE519" s="215" t="n">
        <f aca="false">IF(EC519=8,(DK519+DK520+DK521+DK834+DK836+DK837+DK838),IF(EC519=9,(DK519+DK520+DK521+DK834+DK836+DK837+DK838+DK839),IF(EC519=10,(DK519+DK520+DK521+DK834+DK836+DK837+DK838+DK839+DK840),IF(EC519=11,(DK519+DK520+DK521+DK834+DK836+DK837+DK838+DK839+DK840+DK841),IF(EC519=12,(DK519+DK520+DK521+DK834+DK836+DK837+DK838+DK839+DK840+DK841+DK842),IF(EC519=13,(DK519+DK520+DK521+DK834+DK836+DK837+DK838+DK839+DK840+DK841+DK842+#REF!),0))))))</f>
        <v>0</v>
      </c>
      <c r="EF519" s="215" t="n">
        <f aca="false">IF(EC519=14,SUM(DK519:DK842),IF(EC519=15,SUM(DK519:DK842),IF(EC519=16,SUM(DK519:DK842),IF(EC519=17,SUM(DK519:DK842),IF(EC519=18,SUM(DK519:DK842),IF(EC519=19,SUM(DK519:DK842),0))))))</f>
        <v>0</v>
      </c>
      <c r="EG519" s="216" t="n">
        <f aca="false">ED519+EE519+EF519</f>
        <v>0</v>
      </c>
      <c r="EH519" s="215"/>
      <c r="EI519" s="216"/>
      <c r="EJ519" s="113" t="n">
        <f aca="false">EG519+EI519</f>
        <v>0</v>
      </c>
      <c r="EK519" s="113"/>
      <c r="EL519" s="113"/>
      <c r="EM519" s="113"/>
      <c r="EN519" s="113"/>
    </row>
    <row r="520" s="16" customFormat="true" ht="27" hidden="false" customHeight="true" outlineLevel="0" collapsed="false">
      <c r="B520" s="164" t="str">
        <f aca="false">IF(M520&gt;0,"Wypełnione","")</f>
        <v/>
      </c>
      <c r="C520" s="165" t="str">
        <f aca="false">IF(AU520=1,SUM(AU$11:AU520),"")</f>
        <v/>
      </c>
      <c r="D520" s="166"/>
      <c r="E520" s="167"/>
      <c r="F520" s="168"/>
      <c r="G520" s="169"/>
      <c r="H520" s="170"/>
      <c r="I520" s="168"/>
      <c r="J520" s="169"/>
      <c r="K520" s="170"/>
      <c r="L520" s="171"/>
      <c r="M520" s="172"/>
      <c r="N520" s="173"/>
      <c r="O520" s="173"/>
      <c r="P520" s="174"/>
      <c r="Q520" s="175"/>
      <c r="R520" s="175"/>
      <c r="S520" s="175"/>
      <c r="T520" s="175"/>
      <c r="U520" s="176"/>
      <c r="V520" s="177"/>
      <c r="W520" s="178"/>
      <c r="X520" s="178"/>
      <c r="Y520" s="178"/>
      <c r="Z520" s="178"/>
      <c r="AA520" s="178"/>
      <c r="AB520" s="178"/>
      <c r="AC520" s="178"/>
      <c r="AD520" s="178"/>
      <c r="AE520" s="179"/>
      <c r="AF520" s="180"/>
      <c r="AG520" s="177"/>
      <c r="AH520" s="178"/>
      <c r="AI520" s="181"/>
      <c r="AJ520" s="182"/>
      <c r="AK520" s="169"/>
      <c r="AL520" s="183"/>
      <c r="AM520" s="184"/>
      <c r="AN520" s="184"/>
      <c r="AO520" s="183"/>
      <c r="AP520" s="185"/>
      <c r="AQ520" s="186" t="str">
        <f aca="false">IF(BG520+BJ520&gt;0,"Wpisz miarę.","")</f>
        <v/>
      </c>
      <c r="AR520" s="187" t="n">
        <v>122</v>
      </c>
      <c r="AU520" s="188" t="n">
        <f aca="false">AW520</f>
        <v>0</v>
      </c>
      <c r="AV520" s="189" t="b">
        <f aca="false">ISNONTEXT(D520)</f>
        <v>1</v>
      </c>
      <c r="AW520" s="55" t="n">
        <f aca="false">IF(AV520=TRUE(),0,1)</f>
        <v>0</v>
      </c>
      <c r="AX520" s="190" t="n">
        <f aca="false">IF(D520=0,1,COUNTIF(D$12:D$401,D520))</f>
        <v>1</v>
      </c>
      <c r="AY520" s="191" t="n">
        <f aca="false">IF(AX520&gt;1,1,0)</f>
        <v>0</v>
      </c>
      <c r="BD520" s="193"/>
      <c r="BE520" s="193"/>
      <c r="BG520" s="194" t="n">
        <f aca="false">IF(AND(BH520&gt;0,BI520=0),1,0)</f>
        <v>0</v>
      </c>
      <c r="BH520" s="195" t="n">
        <f aca="false">AE520</f>
        <v>0</v>
      </c>
      <c r="BI520" s="187" t="n">
        <f aca="false">AF520</f>
        <v>0</v>
      </c>
      <c r="BJ520" s="194" t="n">
        <f aca="false">IF(AND(BK520&gt;0,BL520=0),1,0)</f>
        <v>0</v>
      </c>
      <c r="BK520" s="195" t="n">
        <f aca="false">AJ520</f>
        <v>0</v>
      </c>
      <c r="BL520" s="187" t="n">
        <f aca="false">AK520</f>
        <v>0</v>
      </c>
      <c r="BN520" s="196" t="n">
        <f aca="false">IF(P520&gt;0,1,0)</f>
        <v>0</v>
      </c>
      <c r="BO520" s="196" t="n">
        <f aca="false">IF(Q520&gt;0,1,0)</f>
        <v>0</v>
      </c>
      <c r="BP520" s="196" t="n">
        <f aca="false">IF(R520&gt;0,1,0)</f>
        <v>0</v>
      </c>
      <c r="BQ520" s="196" t="n">
        <f aca="false">IF(S520&gt;0,1,0)</f>
        <v>0</v>
      </c>
      <c r="BR520" s="196" t="n">
        <f aca="false">IF(T520&gt;0,1,0)</f>
        <v>0</v>
      </c>
      <c r="BS520" s="196" t="n">
        <f aca="false">IF(U520&gt;0,1,0)</f>
        <v>0</v>
      </c>
      <c r="BT520" s="197" t="n">
        <f aca="false">IF(SUM(BN520:BS520)&lt;=1,0,164)</f>
        <v>0</v>
      </c>
      <c r="CA520" s="27"/>
      <c r="CB520" s="199" t="str">
        <f aca="false">IF(ROUND(EJ520,2)=0,"",ROUND((K520-EJ520),2))</f>
        <v/>
      </c>
      <c r="CC520" s="200" t="str">
        <f aca="false">IF(CB520=0,"OK.",IF(CB520="","","Popraw  ;)"))</f>
        <v/>
      </c>
      <c r="CD520" s="201" t="str">
        <f aca="false">IF(ROWS(AP520:AP521)&gt;2,"Pamiętaj o wpisaniu WYPEŁNIONE do kol. z Filtrem","")</f>
        <v/>
      </c>
      <c r="CE520" s="217"/>
      <c r="CF520" s="218"/>
      <c r="CG520" s="218"/>
      <c r="CH520" s="218"/>
      <c r="CI520" s="220"/>
      <c r="CJ520" s="27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05" t="b">
        <f aca="false">ISNUMBER(D520)</f>
        <v>0</v>
      </c>
      <c r="CV520" s="206" t="b">
        <f aca="false">ISBLANK(D520)</f>
        <v>1</v>
      </c>
      <c r="CW520" s="189" t="b">
        <f aca="false">IF(CU520=CV520,FALSE(),TRUE())</f>
        <v>1</v>
      </c>
      <c r="CX520" s="55" t="n">
        <f aca="false">IF(CW520=TRUE(),0,1)</f>
        <v>0</v>
      </c>
      <c r="CY520" s="17"/>
      <c r="CZ520" s="55" t="n">
        <f aca="false">CX520</f>
        <v>0</v>
      </c>
      <c r="DA520" s="208" t="n">
        <f aca="false">IF(CZ520=0,DA519,CZ520)</f>
        <v>1</v>
      </c>
      <c r="DB520" s="161" t="n">
        <f aca="false">IF(DA520=1,1,IF(DA520=10,10,IF(DA520=20,20,10)))</f>
        <v>1</v>
      </c>
      <c r="DC520" s="222"/>
      <c r="DD520" s="208" t="n">
        <f aca="false">IF(DB520=1,1,0)</f>
        <v>1</v>
      </c>
      <c r="DE520" s="209" t="n">
        <f aca="false">DD520*K520</f>
        <v>0</v>
      </c>
      <c r="DF520" s="209" t="n">
        <f aca="false">DD520*M520</f>
        <v>0</v>
      </c>
      <c r="DG520" s="210"/>
      <c r="DH520" s="43"/>
      <c r="DI520" s="211"/>
      <c r="DJ520" s="112"/>
      <c r="DK520" s="162" t="n">
        <f aca="false">IF(DB520=1,M520,0)</f>
        <v>0</v>
      </c>
      <c r="DL520" s="212" t="n">
        <f aca="false">IF(AND(CZ520=1,DD520=1),2,DD520)</f>
        <v>1</v>
      </c>
      <c r="DM520" s="55" t="n">
        <f aca="false">IF(AND(DL520=2,DL521=2),2,IF(AND(DL520=2,DL521=1),3,DL520))</f>
        <v>1</v>
      </c>
      <c r="DN520" s="55" t="n">
        <f aca="false">IF(DM520=2,2,IF(AND(DM520=3,DM522=1),4,DM520))</f>
        <v>1</v>
      </c>
      <c r="DO520" s="55" t="n">
        <f aca="false">IF(DN520=2,2,IF(AND(DN520=4,DN835=1),5,DN520))</f>
        <v>1</v>
      </c>
      <c r="DP520" s="55" t="n">
        <f aca="false">IF(DO520=2,2,IF(AND(DO520=5,DO837=1),6,DO520))</f>
        <v>1</v>
      </c>
      <c r="DQ520" s="55" t="n">
        <f aca="false">IF(DP520=2,2,IF(AND(DP520=6,DP838=1),7,DP520))</f>
        <v>1</v>
      </c>
      <c r="DR520" s="55" t="n">
        <f aca="false">IF(DQ520=2,2,IF(AND(DQ520=7,DQ839=1),8,DQ520))</f>
        <v>1</v>
      </c>
      <c r="DS520" s="55" t="n">
        <f aca="false">IF(DR520=2,2,IF(AND(DR520=8,DR840=1),9,DR520))</f>
        <v>1</v>
      </c>
      <c r="DT520" s="55" t="n">
        <f aca="false">IF(DS520=2,2,IF(AND(DS520=9,DS841=1),10,DS520))</f>
        <v>1</v>
      </c>
      <c r="DU520" s="55" t="n">
        <f aca="false">IF(DT520=2,2,IF(AND(DT520=10,DT842=1),11,DT520))</f>
        <v>1</v>
      </c>
      <c r="DV520" s="55" t="n">
        <f aca="false">IF(DU520=2,2,IF(AND(DU520=11,DU843=1),12,DU520))</f>
        <v>1</v>
      </c>
      <c r="DW520" s="55" t="n">
        <f aca="false">IF(DV520=2,2,IF(AND(DV520=12,DV844=1),13,DV520))</f>
        <v>1</v>
      </c>
      <c r="DX520" s="55" t="n">
        <f aca="false">IF(DW520=2,2,IF(AND(DW520=13,DW845=1),14,DW520))</f>
        <v>1</v>
      </c>
      <c r="DY520" s="55" t="n">
        <f aca="false">IF(DX520=2,2,IF(AND(DX520=14,DX846=1),15,DX520))</f>
        <v>1</v>
      </c>
      <c r="DZ520" s="55" t="n">
        <f aca="false">IF(DY520=2,2,IF(AND(DY520=15,DY847=1),16,DY520))</f>
        <v>1</v>
      </c>
      <c r="EA520" s="55" t="n">
        <f aca="false">IF(DZ520=2,2,IF(AND(DZ520=16,DZ848=1),17,DZ520))</f>
        <v>1</v>
      </c>
      <c r="EB520" s="55" t="n">
        <f aca="false">IF(EA520=2,2,IF(AND(EA520=17,EA849=1),18,EA520))</f>
        <v>1</v>
      </c>
      <c r="EC520" s="213" t="n">
        <f aca="false">IF(EB520=2,2,IF(AND(EB520=18,EB850=1),19,EB520))</f>
        <v>1</v>
      </c>
      <c r="ED520" s="214" t="n">
        <f aca="false">IF(EC520=2,DK520,IF(EC520=3,(DK520+DK521),IF(EC520=4,(DK520+DK521+DK522),IF(EC520=5,(DK520+DK521+DK522+DK835),IF(EC520=6,(DK520+DK521+DK522+DK835+DK837),IF(EC520=7,(DK520+DK521+DK522+DK835+DK837+DK838),0))))))</f>
        <v>0</v>
      </c>
      <c r="EE520" s="215" t="n">
        <f aca="false">IF(EC520=8,(DK520+DK521+DK522+DK835+DK837+DK838+DK839),IF(EC520=9,(DK520+DK521+DK522+DK835+DK837+DK838+DK839+DK840),IF(EC520=10,(DK520+DK521+DK522+DK835+DK837+DK838+DK839+DK840+DK841),IF(EC520=11,(DK520+DK521+DK522+DK835+DK837+DK838+DK839+DK840+DK841+DK842),IF(EC520=12,(DK520+DK521+DK522+DK835+DK837+DK838+DK839+DK840+DK841+DK842+DK843),IF(EC520=13,(DK520+DK521+DK522+DK835+DK837+DK838+DK839+DK840+DK841+DK842+DK843+#REF!),0))))))</f>
        <v>0</v>
      </c>
      <c r="EF520" s="215" t="n">
        <f aca="false">IF(EC520=14,SUM(DK520:DK843),IF(EC520=15,SUM(DK520:DK843),IF(EC520=16,SUM(DK520:DK843),IF(EC520=17,SUM(DK520:DK843),IF(EC520=18,SUM(DK520:DK843),IF(EC520=19,SUM(DK520:DK843),0))))))</f>
        <v>0</v>
      </c>
      <c r="EG520" s="216" t="n">
        <f aca="false">ED520+EE520+EF520</f>
        <v>0</v>
      </c>
      <c r="EH520" s="215"/>
      <c r="EI520" s="216"/>
      <c r="EJ520" s="113" t="n">
        <f aca="false">EG520+EI520</f>
        <v>0</v>
      </c>
      <c r="EK520" s="113"/>
      <c r="EL520" s="113"/>
      <c r="EM520" s="113"/>
      <c r="EN520" s="113"/>
    </row>
    <row r="521" s="16" customFormat="true" ht="27" hidden="false" customHeight="true" outlineLevel="0" collapsed="false">
      <c r="B521" s="164" t="str">
        <f aca="false">IF(M521&gt;0,"Wypełnione","")</f>
        <v/>
      </c>
      <c r="C521" s="165" t="str">
        <f aca="false">IF(AU521=1,SUM(AU$11:AU521),"")</f>
        <v/>
      </c>
      <c r="D521" s="166"/>
      <c r="E521" s="167"/>
      <c r="F521" s="168"/>
      <c r="G521" s="169"/>
      <c r="H521" s="170"/>
      <c r="I521" s="168"/>
      <c r="J521" s="169"/>
      <c r="K521" s="170"/>
      <c r="L521" s="171"/>
      <c r="M521" s="172"/>
      <c r="N521" s="173"/>
      <c r="O521" s="173"/>
      <c r="P521" s="174"/>
      <c r="Q521" s="175"/>
      <c r="R521" s="175"/>
      <c r="S521" s="175"/>
      <c r="T521" s="175"/>
      <c r="U521" s="176"/>
      <c r="V521" s="177"/>
      <c r="W521" s="178"/>
      <c r="X521" s="178"/>
      <c r="Y521" s="178"/>
      <c r="Z521" s="178"/>
      <c r="AA521" s="178"/>
      <c r="AB521" s="178"/>
      <c r="AC521" s="178"/>
      <c r="AD521" s="178"/>
      <c r="AE521" s="179"/>
      <c r="AF521" s="180"/>
      <c r="AG521" s="177"/>
      <c r="AH521" s="178"/>
      <c r="AI521" s="181"/>
      <c r="AJ521" s="182"/>
      <c r="AK521" s="169"/>
      <c r="AL521" s="183"/>
      <c r="AM521" s="184"/>
      <c r="AN521" s="184"/>
      <c r="AO521" s="183"/>
      <c r="AP521" s="185"/>
      <c r="AQ521" s="186" t="str">
        <f aca="false">IF(BG521+BJ521&gt;0,"Wpisz miarę.","")</f>
        <v/>
      </c>
      <c r="AR521" s="187" t="n">
        <v>123</v>
      </c>
      <c r="AU521" s="188" t="n">
        <f aca="false">AW521</f>
        <v>0</v>
      </c>
      <c r="AV521" s="189" t="b">
        <f aca="false">ISNONTEXT(D521)</f>
        <v>1</v>
      </c>
      <c r="AW521" s="55" t="n">
        <f aca="false">IF(AV521=TRUE(),0,1)</f>
        <v>0</v>
      </c>
      <c r="AX521" s="190" t="n">
        <f aca="false">IF(D521=0,1,COUNTIF(D$12:D$401,D521))</f>
        <v>1</v>
      </c>
      <c r="AY521" s="191" t="n">
        <f aca="false">IF(AX521&gt;1,1,0)</f>
        <v>0</v>
      </c>
      <c r="BD521" s="193"/>
      <c r="BE521" s="193"/>
      <c r="BG521" s="194" t="n">
        <f aca="false">IF(AND(BH521&gt;0,BI521=0),1,0)</f>
        <v>0</v>
      </c>
      <c r="BH521" s="195" t="n">
        <f aca="false">AE521</f>
        <v>0</v>
      </c>
      <c r="BI521" s="187" t="n">
        <f aca="false">AF521</f>
        <v>0</v>
      </c>
      <c r="BJ521" s="194" t="n">
        <f aca="false">IF(AND(BK521&gt;0,BL521=0),1,0)</f>
        <v>0</v>
      </c>
      <c r="BK521" s="195" t="n">
        <f aca="false">AJ521</f>
        <v>0</v>
      </c>
      <c r="BL521" s="187" t="n">
        <f aca="false">AK521</f>
        <v>0</v>
      </c>
      <c r="BN521" s="196" t="n">
        <f aca="false">IF(P521&gt;0,1,0)</f>
        <v>0</v>
      </c>
      <c r="BO521" s="196" t="n">
        <f aca="false">IF(Q521&gt;0,1,0)</f>
        <v>0</v>
      </c>
      <c r="BP521" s="196" t="n">
        <f aca="false">IF(R521&gt;0,1,0)</f>
        <v>0</v>
      </c>
      <c r="BQ521" s="196" t="n">
        <f aca="false">IF(S521&gt;0,1,0)</f>
        <v>0</v>
      </c>
      <c r="BR521" s="196" t="n">
        <f aca="false">IF(T521&gt;0,1,0)</f>
        <v>0</v>
      </c>
      <c r="BS521" s="196" t="n">
        <f aca="false">IF(U521&gt;0,1,0)</f>
        <v>0</v>
      </c>
      <c r="BT521" s="197" t="n">
        <f aca="false">IF(SUM(BN521:BS521)&lt;=1,0,164)</f>
        <v>0</v>
      </c>
      <c r="CA521" s="27"/>
      <c r="CB521" s="199" t="str">
        <f aca="false">IF(ROUND(EJ521,2)=0,"",ROUND((K521-EJ521),2))</f>
        <v/>
      </c>
      <c r="CC521" s="200" t="str">
        <f aca="false">IF(CB521=0,"OK.",IF(CB521="","","Popraw  ;)"))</f>
        <v/>
      </c>
      <c r="CD521" s="201" t="str">
        <f aca="false">IF(ROWS(AP521:AP522)&gt;2,"Pamiętaj o wpisaniu WYPEŁNIONE do kol. z Filtrem","")</f>
        <v/>
      </c>
      <c r="CE521" s="217"/>
      <c r="CF521" s="218"/>
      <c r="CG521" s="218"/>
      <c r="CH521" s="218"/>
      <c r="CI521" s="220"/>
      <c r="CJ521" s="27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05" t="b">
        <f aca="false">ISNUMBER(D521)</f>
        <v>0</v>
      </c>
      <c r="CV521" s="206" t="b">
        <f aca="false">ISBLANK(D521)</f>
        <v>1</v>
      </c>
      <c r="CW521" s="189" t="b">
        <f aca="false">IF(CU521=CV521,FALSE(),TRUE())</f>
        <v>1</v>
      </c>
      <c r="CX521" s="55" t="n">
        <f aca="false">IF(CW521=TRUE(),0,1)</f>
        <v>0</v>
      </c>
      <c r="CY521" s="17"/>
      <c r="CZ521" s="55" t="n">
        <f aca="false">CX521</f>
        <v>0</v>
      </c>
      <c r="DA521" s="208" t="n">
        <f aca="false">IF(CZ521=0,DA520,CZ521)</f>
        <v>1</v>
      </c>
      <c r="DB521" s="161" t="n">
        <f aca="false">IF(DA521=1,1,IF(DA521=10,10,IF(DA521=20,20,10)))</f>
        <v>1</v>
      </c>
      <c r="DC521" s="222"/>
      <c r="DD521" s="208" t="n">
        <f aca="false">IF(DB521=1,1,0)</f>
        <v>1</v>
      </c>
      <c r="DE521" s="209" t="n">
        <f aca="false">DD521*K521</f>
        <v>0</v>
      </c>
      <c r="DF521" s="209" t="n">
        <f aca="false">DD521*M521</f>
        <v>0</v>
      </c>
      <c r="DG521" s="210"/>
      <c r="DH521" s="43"/>
      <c r="DI521" s="211"/>
      <c r="DJ521" s="112"/>
      <c r="DK521" s="162" t="n">
        <f aca="false">IF(DB521=1,M521,0)</f>
        <v>0</v>
      </c>
      <c r="DL521" s="212" t="n">
        <f aca="false">IF(AND(CZ521=1,DD521=1),2,DD521)</f>
        <v>1</v>
      </c>
      <c r="DM521" s="55" t="n">
        <f aca="false">IF(AND(DL521=2,DL522=2),2,IF(AND(DL521=2,DL522=1),3,DL521))</f>
        <v>1</v>
      </c>
      <c r="DN521" s="55" t="n">
        <f aca="false">IF(DM521=2,2,IF(AND(DM521=3,DM523=1),4,DM521))</f>
        <v>1</v>
      </c>
      <c r="DO521" s="55" t="n">
        <f aca="false">IF(DN521=2,2,IF(AND(DN521=4,DN836=1),5,DN521))</f>
        <v>1</v>
      </c>
      <c r="DP521" s="55" t="n">
        <f aca="false">IF(DO521=2,2,IF(AND(DO521=5,DO838=1),6,DO521))</f>
        <v>1</v>
      </c>
      <c r="DQ521" s="55" t="n">
        <f aca="false">IF(DP521=2,2,IF(AND(DP521=6,DP839=1),7,DP521))</f>
        <v>1</v>
      </c>
      <c r="DR521" s="55" t="n">
        <f aca="false">IF(DQ521=2,2,IF(AND(DQ521=7,DQ840=1),8,DQ521))</f>
        <v>1</v>
      </c>
      <c r="DS521" s="55" t="n">
        <f aca="false">IF(DR521=2,2,IF(AND(DR521=8,DR841=1),9,DR521))</f>
        <v>1</v>
      </c>
      <c r="DT521" s="55" t="n">
        <f aca="false">IF(DS521=2,2,IF(AND(DS521=9,DS842=1),10,DS521))</f>
        <v>1</v>
      </c>
      <c r="DU521" s="55" t="n">
        <f aca="false">IF(DT521=2,2,IF(AND(DT521=10,DT843=1),11,DT521))</f>
        <v>1</v>
      </c>
      <c r="DV521" s="55" t="n">
        <f aca="false">IF(DU521=2,2,IF(AND(DU521=11,DU844=1),12,DU521))</f>
        <v>1</v>
      </c>
      <c r="DW521" s="55" t="n">
        <f aca="false">IF(DV521=2,2,IF(AND(DV521=12,DV845=1),13,DV521))</f>
        <v>1</v>
      </c>
      <c r="DX521" s="55" t="n">
        <f aca="false">IF(DW521=2,2,IF(AND(DW521=13,DW846=1),14,DW521))</f>
        <v>1</v>
      </c>
      <c r="DY521" s="55" t="n">
        <f aca="false">IF(DX521=2,2,IF(AND(DX521=14,DX847=1),15,DX521))</f>
        <v>1</v>
      </c>
      <c r="DZ521" s="55" t="n">
        <f aca="false">IF(DY521=2,2,IF(AND(DY521=15,DY848=1),16,DY521))</f>
        <v>1</v>
      </c>
      <c r="EA521" s="55" t="n">
        <f aca="false">IF(DZ521=2,2,IF(AND(DZ521=16,DZ849=1),17,DZ521))</f>
        <v>1</v>
      </c>
      <c r="EB521" s="55" t="n">
        <f aca="false">IF(EA521=2,2,IF(AND(EA521=17,EA850=1),18,EA521))</f>
        <v>1</v>
      </c>
      <c r="EC521" s="213" t="n">
        <f aca="false">IF(EB521=2,2,IF(AND(EB521=18,EB851=1),19,EB521))</f>
        <v>1</v>
      </c>
      <c r="ED521" s="214" t="n">
        <f aca="false">IF(EC521=2,DK521,IF(EC521=3,(DK521+DK522),IF(EC521=4,(DK521+DK522+DK523),IF(EC521=5,(DK521+DK522+DK523+DK836),IF(EC521=6,(DK521+DK522+DK523+DK836+DK838),IF(EC521=7,(DK521+DK522+DK523+DK836+DK838+DK839),0))))))</f>
        <v>0</v>
      </c>
      <c r="EE521" s="215" t="n">
        <f aca="false">IF(EC521=8,(DK521+DK522+DK523+DK836+DK838+DK839+DK840),IF(EC521=9,(DK521+DK522+DK523+DK836+DK838+DK839+DK840+DK841),IF(EC521=10,(DK521+DK522+DK523+DK836+DK838+DK839+DK840+DK841+DK842),IF(EC521=11,(DK521+DK522+DK523+DK836+DK838+DK839+DK840+DK841+DK842+DK843),IF(EC521=12,(DK521+DK522+DK523+DK836+DK838+DK839+DK840+DK841+DK842+DK843+DK844),IF(EC521=13,(DK521+DK522+DK523+DK836+DK838+DK839+DK840+DK841+DK842+DK843+DK844+#REF!),0))))))</f>
        <v>0</v>
      </c>
      <c r="EF521" s="215" t="n">
        <f aca="false">IF(EC521=14,SUM(DK521:DK844),IF(EC521=15,SUM(DK521:DK844),IF(EC521=16,SUM(DK521:DK844),IF(EC521=17,SUM(DK521:DK844),IF(EC521=18,SUM(DK521:DK844),IF(EC521=19,SUM(DK521:DK844),0))))))</f>
        <v>0</v>
      </c>
      <c r="EG521" s="216" t="n">
        <f aca="false">ED521+EE521+EF521</f>
        <v>0</v>
      </c>
      <c r="EH521" s="215"/>
      <c r="EI521" s="216"/>
      <c r="EJ521" s="113" t="n">
        <f aca="false">EG521+EI521</f>
        <v>0</v>
      </c>
      <c r="EK521" s="113"/>
      <c r="EL521" s="113"/>
      <c r="EM521" s="113"/>
      <c r="EN521" s="113"/>
    </row>
    <row r="522" s="16" customFormat="true" ht="27" hidden="false" customHeight="true" outlineLevel="0" collapsed="false">
      <c r="B522" s="164" t="str">
        <f aca="false">IF(M522&gt;0,"Wypełnione","")</f>
        <v/>
      </c>
      <c r="C522" s="165" t="str">
        <f aca="false">IF(AU522=1,SUM(AU$11:AU522),"")</f>
        <v/>
      </c>
      <c r="D522" s="166"/>
      <c r="E522" s="167"/>
      <c r="F522" s="168"/>
      <c r="G522" s="169"/>
      <c r="H522" s="170"/>
      <c r="I522" s="168"/>
      <c r="J522" s="169"/>
      <c r="K522" s="170"/>
      <c r="L522" s="171"/>
      <c r="M522" s="172"/>
      <c r="N522" s="173"/>
      <c r="O522" s="173"/>
      <c r="P522" s="174"/>
      <c r="Q522" s="175"/>
      <c r="R522" s="175"/>
      <c r="S522" s="175"/>
      <c r="T522" s="175"/>
      <c r="U522" s="176"/>
      <c r="V522" s="177"/>
      <c r="W522" s="178"/>
      <c r="X522" s="178"/>
      <c r="Y522" s="178"/>
      <c r="Z522" s="178"/>
      <c r="AA522" s="178"/>
      <c r="AB522" s="178"/>
      <c r="AC522" s="178"/>
      <c r="AD522" s="178"/>
      <c r="AE522" s="179"/>
      <c r="AF522" s="180"/>
      <c r="AG522" s="177"/>
      <c r="AH522" s="178"/>
      <c r="AI522" s="181"/>
      <c r="AJ522" s="182"/>
      <c r="AK522" s="169"/>
      <c r="AL522" s="183"/>
      <c r="AM522" s="184"/>
      <c r="AN522" s="184"/>
      <c r="AO522" s="183"/>
      <c r="AP522" s="185"/>
      <c r="AQ522" s="186" t="str">
        <f aca="false">IF(BG522+BJ522&gt;0,"Wpisz miarę.","")</f>
        <v/>
      </c>
      <c r="AR522" s="187" t="n">
        <v>124</v>
      </c>
      <c r="AU522" s="188" t="n">
        <f aca="false">AW522</f>
        <v>0</v>
      </c>
      <c r="AV522" s="189" t="b">
        <f aca="false">ISNONTEXT(D522)</f>
        <v>1</v>
      </c>
      <c r="AW522" s="55" t="n">
        <f aca="false">IF(AV522=TRUE(),0,1)</f>
        <v>0</v>
      </c>
      <c r="AX522" s="190" t="n">
        <f aca="false">IF(D522=0,1,COUNTIF(D$12:D$401,D522))</f>
        <v>1</v>
      </c>
      <c r="AY522" s="191" t="n">
        <f aca="false">IF(AX522&gt;1,1,0)</f>
        <v>0</v>
      </c>
      <c r="BD522" s="193"/>
      <c r="BE522" s="193"/>
      <c r="BG522" s="194" t="n">
        <f aca="false">IF(AND(BH522&gt;0,BI522=0),1,0)</f>
        <v>0</v>
      </c>
      <c r="BH522" s="195" t="n">
        <f aca="false">AE522</f>
        <v>0</v>
      </c>
      <c r="BI522" s="187" t="n">
        <f aca="false">AF522</f>
        <v>0</v>
      </c>
      <c r="BJ522" s="194" t="n">
        <f aca="false">IF(AND(BK522&gt;0,BL522=0),1,0)</f>
        <v>0</v>
      </c>
      <c r="BK522" s="195" t="n">
        <f aca="false">AJ522</f>
        <v>0</v>
      </c>
      <c r="BL522" s="187" t="n">
        <f aca="false">AK522</f>
        <v>0</v>
      </c>
      <c r="BN522" s="196" t="n">
        <f aca="false">IF(P522&gt;0,1,0)</f>
        <v>0</v>
      </c>
      <c r="BO522" s="196" t="n">
        <f aca="false">IF(Q522&gt;0,1,0)</f>
        <v>0</v>
      </c>
      <c r="BP522" s="196" t="n">
        <f aca="false">IF(R522&gt;0,1,0)</f>
        <v>0</v>
      </c>
      <c r="BQ522" s="196" t="n">
        <f aca="false">IF(S522&gt;0,1,0)</f>
        <v>0</v>
      </c>
      <c r="BR522" s="196" t="n">
        <f aca="false">IF(T522&gt;0,1,0)</f>
        <v>0</v>
      </c>
      <c r="BS522" s="196" t="n">
        <f aca="false">IF(U522&gt;0,1,0)</f>
        <v>0</v>
      </c>
      <c r="BT522" s="197" t="n">
        <f aca="false">IF(SUM(BN522:BS522)&lt;=1,0,164)</f>
        <v>0</v>
      </c>
      <c r="CA522" s="27"/>
      <c r="CB522" s="199" t="str">
        <f aca="false">IF(ROUND(EJ522,2)=0,"",ROUND((K522-EJ522),2))</f>
        <v/>
      </c>
      <c r="CC522" s="200" t="str">
        <f aca="false">IF(CB522=0,"OK.",IF(CB522="","","Popraw  ;)"))</f>
        <v/>
      </c>
      <c r="CD522" s="201" t="str">
        <f aca="false">IF(ROWS(AP522:AP523)&gt;2,"Pamiętaj o wpisaniu WYPEŁNIONE do kol. z Filtrem","")</f>
        <v/>
      </c>
      <c r="CE522" s="217"/>
      <c r="CF522" s="218"/>
      <c r="CG522" s="218"/>
      <c r="CH522" s="218"/>
      <c r="CI522" s="220"/>
      <c r="CJ522" s="27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05" t="b">
        <f aca="false">ISNUMBER(D522)</f>
        <v>0</v>
      </c>
      <c r="CV522" s="206" t="b">
        <f aca="false">ISBLANK(D522)</f>
        <v>1</v>
      </c>
      <c r="CW522" s="189" t="b">
        <f aca="false">IF(CU522=CV522,FALSE(),TRUE())</f>
        <v>1</v>
      </c>
      <c r="CX522" s="55" t="n">
        <f aca="false">IF(CW522=TRUE(),0,1)</f>
        <v>0</v>
      </c>
      <c r="CY522" s="17"/>
      <c r="CZ522" s="55" t="n">
        <f aca="false">CX522</f>
        <v>0</v>
      </c>
      <c r="DA522" s="208" t="n">
        <f aca="false">IF(CZ522=0,DA521,CZ522)</f>
        <v>1</v>
      </c>
      <c r="DB522" s="161" t="n">
        <f aca="false">IF(DA522=1,1,IF(DA522=10,10,IF(DA522=20,20,10)))</f>
        <v>1</v>
      </c>
      <c r="DC522" s="222"/>
      <c r="DD522" s="208" t="n">
        <f aca="false">IF(DB522=1,1,0)</f>
        <v>1</v>
      </c>
      <c r="DE522" s="209" t="n">
        <f aca="false">DD522*K522</f>
        <v>0</v>
      </c>
      <c r="DF522" s="209" t="n">
        <f aca="false">DD522*M522</f>
        <v>0</v>
      </c>
      <c r="DG522" s="210"/>
      <c r="DH522" s="43"/>
      <c r="DI522" s="211"/>
      <c r="DJ522" s="112"/>
      <c r="DK522" s="162" t="n">
        <f aca="false">IF(DB522=1,M522,0)</f>
        <v>0</v>
      </c>
      <c r="DL522" s="212" t="n">
        <f aca="false">IF(AND(CZ522=1,DD522=1),2,DD522)</f>
        <v>1</v>
      </c>
      <c r="DM522" s="55" t="n">
        <f aca="false">IF(AND(DL522=2,DL523=2),2,IF(AND(DL522=2,DL523=1),3,DL522))</f>
        <v>1</v>
      </c>
      <c r="DN522" s="55" t="n">
        <f aca="false">IF(DM522=2,2,IF(AND(DM522=3,DM524=1),4,DM522))</f>
        <v>1</v>
      </c>
      <c r="DO522" s="55" t="n">
        <f aca="false">IF(DN522=2,2,IF(AND(DN522=4,DN837=1),5,DN522))</f>
        <v>1</v>
      </c>
      <c r="DP522" s="55" t="n">
        <f aca="false">IF(DO522=2,2,IF(AND(DO522=5,DO839=1),6,DO522))</f>
        <v>1</v>
      </c>
      <c r="DQ522" s="55" t="n">
        <f aca="false">IF(DP522=2,2,IF(AND(DP522=6,DP840=1),7,DP522))</f>
        <v>1</v>
      </c>
      <c r="DR522" s="55" t="n">
        <f aca="false">IF(DQ522=2,2,IF(AND(DQ522=7,DQ841=1),8,DQ522))</f>
        <v>1</v>
      </c>
      <c r="DS522" s="55" t="n">
        <f aca="false">IF(DR522=2,2,IF(AND(DR522=8,DR842=1),9,DR522))</f>
        <v>1</v>
      </c>
      <c r="DT522" s="55" t="n">
        <f aca="false">IF(DS522=2,2,IF(AND(DS522=9,DS843=1),10,DS522))</f>
        <v>1</v>
      </c>
      <c r="DU522" s="55" t="n">
        <f aca="false">IF(DT522=2,2,IF(AND(DT522=10,DT844=1),11,DT522))</f>
        <v>1</v>
      </c>
      <c r="DV522" s="55" t="n">
        <f aca="false">IF(DU522=2,2,IF(AND(DU522=11,DU845=1),12,DU522))</f>
        <v>1</v>
      </c>
      <c r="DW522" s="55" t="n">
        <f aca="false">IF(DV522=2,2,IF(AND(DV522=12,DV846=1),13,DV522))</f>
        <v>1</v>
      </c>
      <c r="DX522" s="55" t="n">
        <f aca="false">IF(DW522=2,2,IF(AND(DW522=13,DW847=1),14,DW522))</f>
        <v>1</v>
      </c>
      <c r="DY522" s="55" t="n">
        <f aca="false">IF(DX522=2,2,IF(AND(DX522=14,DX848=1),15,DX522))</f>
        <v>1</v>
      </c>
      <c r="DZ522" s="55" t="n">
        <f aca="false">IF(DY522=2,2,IF(AND(DY522=15,DY849=1),16,DY522))</f>
        <v>1</v>
      </c>
      <c r="EA522" s="55" t="n">
        <f aca="false">IF(DZ522=2,2,IF(AND(DZ522=16,DZ850=1),17,DZ522))</f>
        <v>1</v>
      </c>
      <c r="EB522" s="55" t="n">
        <f aca="false">IF(EA522=2,2,IF(AND(EA522=17,EA851=1),18,EA522))</f>
        <v>1</v>
      </c>
      <c r="EC522" s="213" t="n">
        <f aca="false">IF(EB522=2,2,IF(AND(EB522=18,EB852=1),19,EB522))</f>
        <v>1</v>
      </c>
      <c r="ED522" s="214" t="n">
        <f aca="false">IF(EC522=2,DK522,IF(EC522=3,(DK522+DK523),IF(EC522=4,(DK522+DK523+DK524),IF(EC522=5,(DK522+DK523+DK524+DK837),IF(EC522=6,(DK522+DK523+DK524+DK837+DK839),IF(EC522=7,(DK522+DK523+DK524+DK837+DK839+DK840),0))))))</f>
        <v>0</v>
      </c>
      <c r="EE522" s="215" t="n">
        <f aca="false">IF(EC522=8,(DK522+DK523+DK524+DK837+DK839+DK840+DK841),IF(EC522=9,(DK522+DK523+DK524+DK837+DK839+DK840+DK841+DK842),IF(EC522=10,(DK522+DK523+DK524+DK837+DK839+DK840+DK841+DK842+DK843),IF(EC522=11,(DK522+DK523+DK524+DK837+DK839+DK840+DK841+DK842+DK843+DK844),IF(EC522=12,(DK522+DK523+DK524+DK837+DK839+DK840+DK841+DK842+DK843+DK844+DK845),IF(EC522=13,(DK522+DK523+DK524+DK837+DK839+DK840+DK841+DK842+DK843+DK844+DK845+#REF!),0))))))</f>
        <v>0</v>
      </c>
      <c r="EF522" s="215" t="n">
        <f aca="false">IF(EC522=14,SUM(DK522:DK845),IF(EC522=15,SUM(DK522:DK845),IF(EC522=16,SUM(DK522:DK845),IF(EC522=17,SUM(DK522:DK845),IF(EC522=18,SUM(DK522:DK845),IF(EC522=19,SUM(DK522:DK845),0))))))</f>
        <v>0</v>
      </c>
      <c r="EG522" s="216" t="n">
        <f aca="false">ED522+EE522+EF522</f>
        <v>0</v>
      </c>
      <c r="EH522" s="215"/>
      <c r="EI522" s="216"/>
      <c r="EJ522" s="113" t="n">
        <f aca="false">EG522+EI522</f>
        <v>0</v>
      </c>
      <c r="EK522" s="113"/>
      <c r="EL522" s="113"/>
      <c r="EM522" s="113"/>
      <c r="EN522" s="113"/>
    </row>
    <row r="523" s="16" customFormat="true" ht="27" hidden="false" customHeight="true" outlineLevel="0" collapsed="false">
      <c r="B523" s="164" t="str">
        <f aca="false">IF(M523&gt;0,"Wypełnione","")</f>
        <v/>
      </c>
      <c r="C523" s="165" t="str">
        <f aca="false">IF(AU523=1,SUM(AU$11:AU523),"")</f>
        <v/>
      </c>
      <c r="D523" s="166"/>
      <c r="E523" s="167"/>
      <c r="F523" s="168"/>
      <c r="G523" s="169"/>
      <c r="H523" s="170"/>
      <c r="I523" s="168"/>
      <c r="J523" s="169"/>
      <c r="K523" s="170"/>
      <c r="L523" s="171"/>
      <c r="M523" s="172"/>
      <c r="N523" s="173"/>
      <c r="O523" s="173"/>
      <c r="P523" s="174"/>
      <c r="Q523" s="175"/>
      <c r="R523" s="175"/>
      <c r="S523" s="175"/>
      <c r="T523" s="175"/>
      <c r="U523" s="176"/>
      <c r="V523" s="177"/>
      <c r="W523" s="178"/>
      <c r="X523" s="178"/>
      <c r="Y523" s="178"/>
      <c r="Z523" s="178"/>
      <c r="AA523" s="178"/>
      <c r="AB523" s="178"/>
      <c r="AC523" s="178"/>
      <c r="AD523" s="178"/>
      <c r="AE523" s="179"/>
      <c r="AF523" s="180"/>
      <c r="AG523" s="177"/>
      <c r="AH523" s="178"/>
      <c r="AI523" s="181"/>
      <c r="AJ523" s="182"/>
      <c r="AK523" s="169"/>
      <c r="AL523" s="183"/>
      <c r="AM523" s="184"/>
      <c r="AN523" s="184"/>
      <c r="AO523" s="183"/>
      <c r="AP523" s="185"/>
      <c r="AQ523" s="186" t="str">
        <f aca="false">IF(BG523+BJ523&gt;0,"Wpisz miarę.","")</f>
        <v/>
      </c>
      <c r="AR523" s="187" t="n">
        <v>125</v>
      </c>
      <c r="AU523" s="188" t="n">
        <f aca="false">AW523</f>
        <v>0</v>
      </c>
      <c r="AV523" s="189" t="b">
        <f aca="false">ISNONTEXT(D523)</f>
        <v>1</v>
      </c>
      <c r="AW523" s="55" t="n">
        <f aca="false">IF(AV523=TRUE(),0,1)</f>
        <v>0</v>
      </c>
      <c r="AX523" s="190" t="n">
        <f aca="false">IF(D523=0,1,COUNTIF(D$12:D$401,D523))</f>
        <v>1</v>
      </c>
      <c r="AY523" s="191" t="n">
        <f aca="false">IF(AX523&gt;1,1,0)</f>
        <v>0</v>
      </c>
      <c r="BD523" s="193"/>
      <c r="BE523" s="193"/>
      <c r="BG523" s="194" t="n">
        <f aca="false">IF(AND(BH523&gt;0,BI523=0),1,0)</f>
        <v>0</v>
      </c>
      <c r="BH523" s="195" t="n">
        <f aca="false">AE523</f>
        <v>0</v>
      </c>
      <c r="BI523" s="187" t="n">
        <f aca="false">AF523</f>
        <v>0</v>
      </c>
      <c r="BJ523" s="194" t="n">
        <f aca="false">IF(AND(BK523&gt;0,BL523=0),1,0)</f>
        <v>0</v>
      </c>
      <c r="BK523" s="195" t="n">
        <f aca="false">AJ523</f>
        <v>0</v>
      </c>
      <c r="BL523" s="187" t="n">
        <f aca="false">AK523</f>
        <v>0</v>
      </c>
      <c r="BN523" s="196" t="n">
        <f aca="false">IF(P523&gt;0,1,0)</f>
        <v>0</v>
      </c>
      <c r="BO523" s="196" t="n">
        <f aca="false">IF(Q523&gt;0,1,0)</f>
        <v>0</v>
      </c>
      <c r="BP523" s="196" t="n">
        <f aca="false">IF(R523&gt;0,1,0)</f>
        <v>0</v>
      </c>
      <c r="BQ523" s="196" t="n">
        <f aca="false">IF(S523&gt;0,1,0)</f>
        <v>0</v>
      </c>
      <c r="BR523" s="196" t="n">
        <f aca="false">IF(T523&gt;0,1,0)</f>
        <v>0</v>
      </c>
      <c r="BS523" s="196" t="n">
        <f aca="false">IF(U523&gt;0,1,0)</f>
        <v>0</v>
      </c>
      <c r="BT523" s="197" t="n">
        <f aca="false">IF(SUM(BN523:BS523)&lt;=1,0,164)</f>
        <v>0</v>
      </c>
      <c r="CA523" s="27"/>
      <c r="CB523" s="199" t="str">
        <f aca="false">IF(ROUND(EJ523,2)=0,"",ROUND((K523-EJ523),2))</f>
        <v/>
      </c>
      <c r="CC523" s="200" t="str">
        <f aca="false">IF(CB523=0,"OK.",IF(CB523="","","Popraw  ;)"))</f>
        <v/>
      </c>
      <c r="CD523" s="201" t="str">
        <f aca="false">IF(ROWS(AP523:AP524)&gt;2,"Pamiętaj o wpisaniu WYPEŁNIONE do kol. z Filtrem","")</f>
        <v/>
      </c>
      <c r="CE523" s="217"/>
      <c r="CF523" s="218"/>
      <c r="CG523" s="218"/>
      <c r="CH523" s="218"/>
      <c r="CI523" s="220"/>
      <c r="CJ523" s="27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05" t="b">
        <f aca="false">ISNUMBER(D523)</f>
        <v>0</v>
      </c>
      <c r="CV523" s="206" t="b">
        <f aca="false">ISBLANK(D523)</f>
        <v>1</v>
      </c>
      <c r="CW523" s="189" t="b">
        <f aca="false">IF(CU523=CV523,FALSE(),TRUE())</f>
        <v>1</v>
      </c>
      <c r="CX523" s="55" t="n">
        <f aca="false">IF(CW523=TRUE(),0,1)</f>
        <v>0</v>
      </c>
      <c r="CY523" s="17"/>
      <c r="CZ523" s="55" t="n">
        <f aca="false">CX523</f>
        <v>0</v>
      </c>
      <c r="DA523" s="208" t="n">
        <f aca="false">IF(CZ523=0,DA522,CZ523)</f>
        <v>1</v>
      </c>
      <c r="DB523" s="161" t="n">
        <f aca="false">IF(DA523=1,1,IF(DA523=10,10,IF(DA523=20,20,10)))</f>
        <v>1</v>
      </c>
      <c r="DC523" s="222"/>
      <c r="DD523" s="208" t="n">
        <f aca="false">IF(DB523=1,1,0)</f>
        <v>1</v>
      </c>
      <c r="DE523" s="209" t="n">
        <f aca="false">DD523*K523</f>
        <v>0</v>
      </c>
      <c r="DF523" s="209" t="n">
        <f aca="false">DD523*M523</f>
        <v>0</v>
      </c>
      <c r="DG523" s="210"/>
      <c r="DH523" s="43"/>
      <c r="DI523" s="211"/>
      <c r="DJ523" s="112"/>
      <c r="DK523" s="162" t="n">
        <f aca="false">IF(DB523=1,M523,0)</f>
        <v>0</v>
      </c>
      <c r="DL523" s="212" t="n">
        <f aca="false">IF(AND(CZ523=1,DD523=1),2,DD523)</f>
        <v>1</v>
      </c>
      <c r="DM523" s="55" t="n">
        <f aca="false">IF(AND(DL523=2,DL524=2),2,IF(AND(DL523=2,DL524=1),3,DL523))</f>
        <v>1</v>
      </c>
      <c r="DN523" s="55" t="n">
        <f aca="false">IF(DM523=2,2,IF(AND(DM523=3,DM525=1),4,DM523))</f>
        <v>1</v>
      </c>
      <c r="DO523" s="55" t="n">
        <f aca="false">IF(DN523=2,2,IF(AND(DN523=4,DN838=1),5,DN523))</f>
        <v>1</v>
      </c>
      <c r="DP523" s="55" t="n">
        <f aca="false">IF(DO523=2,2,IF(AND(DO523=5,DO840=1),6,DO523))</f>
        <v>1</v>
      </c>
      <c r="DQ523" s="55" t="n">
        <f aca="false">IF(DP523=2,2,IF(AND(DP523=6,DP841=1),7,DP523))</f>
        <v>1</v>
      </c>
      <c r="DR523" s="55" t="n">
        <f aca="false">IF(DQ523=2,2,IF(AND(DQ523=7,DQ842=1),8,DQ523))</f>
        <v>1</v>
      </c>
      <c r="DS523" s="55" t="n">
        <f aca="false">IF(DR523=2,2,IF(AND(DR523=8,DR843=1),9,DR523))</f>
        <v>1</v>
      </c>
      <c r="DT523" s="55" t="n">
        <f aca="false">IF(DS523=2,2,IF(AND(DS523=9,DS844=1),10,DS523))</f>
        <v>1</v>
      </c>
      <c r="DU523" s="55" t="n">
        <f aca="false">IF(DT523=2,2,IF(AND(DT523=10,DT845=1),11,DT523))</f>
        <v>1</v>
      </c>
      <c r="DV523" s="55" t="n">
        <f aca="false">IF(DU523=2,2,IF(AND(DU523=11,DU846=1),12,DU523))</f>
        <v>1</v>
      </c>
      <c r="DW523" s="55" t="n">
        <f aca="false">IF(DV523=2,2,IF(AND(DV523=12,DV847=1),13,DV523))</f>
        <v>1</v>
      </c>
      <c r="DX523" s="55" t="n">
        <f aca="false">IF(DW523=2,2,IF(AND(DW523=13,DW848=1),14,DW523))</f>
        <v>1</v>
      </c>
      <c r="DY523" s="55" t="n">
        <f aca="false">IF(DX523=2,2,IF(AND(DX523=14,DX849=1),15,DX523))</f>
        <v>1</v>
      </c>
      <c r="DZ523" s="55" t="n">
        <f aca="false">IF(DY523=2,2,IF(AND(DY523=15,DY850=1),16,DY523))</f>
        <v>1</v>
      </c>
      <c r="EA523" s="55" t="n">
        <f aca="false">IF(DZ523=2,2,IF(AND(DZ523=16,DZ851=1),17,DZ523))</f>
        <v>1</v>
      </c>
      <c r="EB523" s="55" t="n">
        <f aca="false">IF(EA523=2,2,IF(AND(EA523=17,EA852=1),18,EA523))</f>
        <v>1</v>
      </c>
      <c r="EC523" s="213" t="n">
        <f aca="false">IF(EB523=2,2,IF(AND(EB523=18,EB853=1),19,EB523))</f>
        <v>1</v>
      </c>
      <c r="ED523" s="214" t="n">
        <f aca="false">IF(EC523=2,DK523,IF(EC523=3,(DK523+DK524),IF(EC523=4,(DK523+DK524+DK525),IF(EC523=5,(DK523+DK524+DK525+DK838),IF(EC523=6,(DK523+DK524+DK525+DK838+DK840),IF(EC523=7,(DK523+DK524+DK525+DK838+DK840+DK841),0))))))</f>
        <v>0</v>
      </c>
      <c r="EE523" s="215" t="n">
        <f aca="false">IF(EC523=8,(DK523+DK524+DK525+DK838+DK840+DK841+DK842),IF(EC523=9,(DK523+DK524+DK525+DK838+DK840+DK841+DK842+DK843),IF(EC523=10,(DK523+DK524+DK525+DK838+DK840+DK841+DK842+DK843+DK844),IF(EC523=11,(DK523+DK524+DK525+DK838+DK840+DK841+DK842+DK843+DK844+DK845),IF(EC523=12,(DK523+DK524+DK525+DK838+DK840+DK841+DK842+DK843+DK844+DK845+DK846),IF(EC523=13,(DK523+DK524+DK525+DK838+DK840+DK841+DK842+DK843+DK844+DK845+DK846+#REF!),0))))))</f>
        <v>0</v>
      </c>
      <c r="EF523" s="215" t="n">
        <f aca="false">IF(EC523=14,SUM(DK523:DK846),IF(EC523=15,SUM(DK523:DK846),IF(EC523=16,SUM(DK523:DK846),IF(EC523=17,SUM(DK523:DK846),IF(EC523=18,SUM(DK523:DK846),IF(EC523=19,SUM(DK523:DK846),0))))))</f>
        <v>0</v>
      </c>
      <c r="EG523" s="216" t="n">
        <f aca="false">ED523+EE523+EF523</f>
        <v>0</v>
      </c>
      <c r="EH523" s="215"/>
      <c r="EI523" s="216"/>
      <c r="EJ523" s="113" t="n">
        <f aca="false">EG523+EI523</f>
        <v>0</v>
      </c>
      <c r="EK523" s="113"/>
      <c r="EL523" s="113"/>
      <c r="EM523" s="113"/>
      <c r="EN523" s="113"/>
    </row>
    <row r="524" s="16" customFormat="true" ht="27" hidden="false" customHeight="true" outlineLevel="0" collapsed="false">
      <c r="B524" s="164" t="str">
        <f aca="false">IF(M524&gt;0,"Wypełnione","")</f>
        <v/>
      </c>
      <c r="C524" s="165" t="str">
        <f aca="false">IF(AU524=1,SUM(AU$11:AU524),"")</f>
        <v/>
      </c>
      <c r="D524" s="166"/>
      <c r="E524" s="167"/>
      <c r="F524" s="168"/>
      <c r="G524" s="169"/>
      <c r="H524" s="170"/>
      <c r="I524" s="168"/>
      <c r="J524" s="169"/>
      <c r="K524" s="170"/>
      <c r="L524" s="171"/>
      <c r="M524" s="172"/>
      <c r="N524" s="173"/>
      <c r="O524" s="173"/>
      <c r="P524" s="174"/>
      <c r="Q524" s="175"/>
      <c r="R524" s="175"/>
      <c r="S524" s="175"/>
      <c r="T524" s="175"/>
      <c r="U524" s="176"/>
      <c r="V524" s="177"/>
      <c r="W524" s="178"/>
      <c r="X524" s="178"/>
      <c r="Y524" s="178"/>
      <c r="Z524" s="178"/>
      <c r="AA524" s="178"/>
      <c r="AB524" s="178"/>
      <c r="AC524" s="178"/>
      <c r="AD524" s="178"/>
      <c r="AE524" s="179"/>
      <c r="AF524" s="180"/>
      <c r="AG524" s="177"/>
      <c r="AH524" s="178"/>
      <c r="AI524" s="181"/>
      <c r="AJ524" s="182"/>
      <c r="AK524" s="169"/>
      <c r="AL524" s="183"/>
      <c r="AM524" s="184"/>
      <c r="AN524" s="184"/>
      <c r="AO524" s="183"/>
      <c r="AP524" s="185"/>
      <c r="AQ524" s="186" t="str">
        <f aca="false">IF(BG524+BJ524&gt;0,"Wpisz miarę.","")</f>
        <v/>
      </c>
      <c r="AR524" s="187" t="n">
        <v>126</v>
      </c>
      <c r="AU524" s="188" t="n">
        <f aca="false">AW524</f>
        <v>0</v>
      </c>
      <c r="AV524" s="189" t="b">
        <f aca="false">ISNONTEXT(D524)</f>
        <v>1</v>
      </c>
      <c r="AW524" s="55" t="n">
        <f aca="false">IF(AV524=TRUE(),0,1)</f>
        <v>0</v>
      </c>
      <c r="AX524" s="190" t="n">
        <f aca="false">IF(D524=0,1,COUNTIF(D$12:D$401,D524))</f>
        <v>1</v>
      </c>
      <c r="AY524" s="191" t="n">
        <f aca="false">IF(AX524&gt;1,1,0)</f>
        <v>0</v>
      </c>
      <c r="BD524" s="193"/>
      <c r="BE524" s="193"/>
      <c r="BG524" s="194" t="n">
        <f aca="false">IF(AND(BH524&gt;0,BI524=0),1,0)</f>
        <v>0</v>
      </c>
      <c r="BH524" s="195" t="n">
        <f aca="false">AE524</f>
        <v>0</v>
      </c>
      <c r="BI524" s="187" t="n">
        <f aca="false">AF524</f>
        <v>0</v>
      </c>
      <c r="BJ524" s="194" t="n">
        <f aca="false">IF(AND(BK524&gt;0,BL524=0),1,0)</f>
        <v>0</v>
      </c>
      <c r="BK524" s="195" t="n">
        <f aca="false">AJ524</f>
        <v>0</v>
      </c>
      <c r="BL524" s="187" t="n">
        <f aca="false">AK524</f>
        <v>0</v>
      </c>
      <c r="BN524" s="196" t="n">
        <f aca="false">IF(P524&gt;0,1,0)</f>
        <v>0</v>
      </c>
      <c r="BO524" s="196" t="n">
        <f aca="false">IF(Q524&gt;0,1,0)</f>
        <v>0</v>
      </c>
      <c r="BP524" s="196" t="n">
        <f aca="false">IF(R524&gt;0,1,0)</f>
        <v>0</v>
      </c>
      <c r="BQ524" s="196" t="n">
        <f aca="false">IF(S524&gt;0,1,0)</f>
        <v>0</v>
      </c>
      <c r="BR524" s="196" t="n">
        <f aca="false">IF(T524&gt;0,1,0)</f>
        <v>0</v>
      </c>
      <c r="BS524" s="196" t="n">
        <f aca="false">IF(U524&gt;0,1,0)</f>
        <v>0</v>
      </c>
      <c r="BT524" s="197" t="n">
        <f aca="false">IF(SUM(BN524:BS524)&lt;=1,0,164)</f>
        <v>0</v>
      </c>
      <c r="CA524" s="27"/>
      <c r="CB524" s="199" t="str">
        <f aca="false">IF(ROUND(EJ524,2)=0,"",ROUND((K524-EJ524),2))</f>
        <v/>
      </c>
      <c r="CC524" s="200" t="str">
        <f aca="false">IF(CB524=0,"OK.",IF(CB524="","","Popraw  ;)"))</f>
        <v/>
      </c>
      <c r="CD524" s="201" t="str">
        <f aca="false">IF(ROWS(AP524:AP525)&gt;2,"Pamiętaj o wpisaniu WYPEŁNIONE do kol. z Filtrem","")</f>
        <v/>
      </c>
      <c r="CE524" s="217"/>
      <c r="CF524" s="218"/>
      <c r="CG524" s="218"/>
      <c r="CH524" s="218"/>
      <c r="CI524" s="220"/>
      <c r="CJ524" s="27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05" t="b">
        <f aca="false">ISNUMBER(D524)</f>
        <v>0</v>
      </c>
      <c r="CV524" s="206" t="b">
        <f aca="false">ISBLANK(D524)</f>
        <v>1</v>
      </c>
      <c r="CW524" s="189" t="b">
        <f aca="false">IF(CU524=CV524,FALSE(),TRUE())</f>
        <v>1</v>
      </c>
      <c r="CX524" s="55" t="n">
        <f aca="false">IF(CW524=TRUE(),0,1)</f>
        <v>0</v>
      </c>
      <c r="CY524" s="17"/>
      <c r="CZ524" s="55" t="n">
        <f aca="false">CX524</f>
        <v>0</v>
      </c>
      <c r="DA524" s="208" t="n">
        <f aca="false">IF(CZ524=0,DA523,CZ524)</f>
        <v>1</v>
      </c>
      <c r="DB524" s="161" t="n">
        <f aca="false">IF(DA524=1,1,IF(DA524=10,10,IF(DA524=20,20,10)))</f>
        <v>1</v>
      </c>
      <c r="DC524" s="222"/>
      <c r="DD524" s="208" t="n">
        <f aca="false">IF(DB524=1,1,0)</f>
        <v>1</v>
      </c>
      <c r="DE524" s="209" t="n">
        <f aca="false">DD524*K524</f>
        <v>0</v>
      </c>
      <c r="DF524" s="209" t="n">
        <f aca="false">DD524*M524</f>
        <v>0</v>
      </c>
      <c r="DG524" s="210"/>
      <c r="DH524" s="43"/>
      <c r="DI524" s="211"/>
      <c r="DJ524" s="112"/>
      <c r="DK524" s="162" t="n">
        <f aca="false">IF(DB524=1,M524,0)</f>
        <v>0</v>
      </c>
      <c r="DL524" s="212" t="n">
        <f aca="false">IF(AND(CZ524=1,DD524=1),2,DD524)</f>
        <v>1</v>
      </c>
      <c r="DM524" s="55" t="n">
        <f aca="false">IF(AND(DL524=2,DL525=2),2,IF(AND(DL524=2,DL525=1),3,DL524))</f>
        <v>1</v>
      </c>
      <c r="DN524" s="55" t="n">
        <f aca="false">IF(DM524=2,2,IF(AND(DM524=3,DM526=1),4,DM524))</f>
        <v>1</v>
      </c>
      <c r="DO524" s="55" t="n">
        <f aca="false">IF(DN524=2,2,IF(AND(DN524=4,DN839=1),5,DN524))</f>
        <v>1</v>
      </c>
      <c r="DP524" s="55" t="n">
        <f aca="false">IF(DO524=2,2,IF(AND(DO524=5,DO841=1),6,DO524))</f>
        <v>1</v>
      </c>
      <c r="DQ524" s="55" t="n">
        <f aca="false">IF(DP524=2,2,IF(AND(DP524=6,DP842=1),7,DP524))</f>
        <v>1</v>
      </c>
      <c r="DR524" s="55" t="n">
        <f aca="false">IF(DQ524=2,2,IF(AND(DQ524=7,DQ843=1),8,DQ524))</f>
        <v>1</v>
      </c>
      <c r="DS524" s="55" t="n">
        <f aca="false">IF(DR524=2,2,IF(AND(DR524=8,DR844=1),9,DR524))</f>
        <v>1</v>
      </c>
      <c r="DT524" s="55" t="n">
        <f aca="false">IF(DS524=2,2,IF(AND(DS524=9,DS845=1),10,DS524))</f>
        <v>1</v>
      </c>
      <c r="DU524" s="55" t="n">
        <f aca="false">IF(DT524=2,2,IF(AND(DT524=10,DT846=1),11,DT524))</f>
        <v>1</v>
      </c>
      <c r="DV524" s="55" t="n">
        <f aca="false">IF(DU524=2,2,IF(AND(DU524=11,DU847=1),12,DU524))</f>
        <v>1</v>
      </c>
      <c r="DW524" s="55" t="n">
        <f aca="false">IF(DV524=2,2,IF(AND(DV524=12,DV848=1),13,DV524))</f>
        <v>1</v>
      </c>
      <c r="DX524" s="55" t="n">
        <f aca="false">IF(DW524=2,2,IF(AND(DW524=13,DW849=1),14,DW524))</f>
        <v>1</v>
      </c>
      <c r="DY524" s="55" t="n">
        <f aca="false">IF(DX524=2,2,IF(AND(DX524=14,DX850=1),15,DX524))</f>
        <v>1</v>
      </c>
      <c r="DZ524" s="55" t="n">
        <f aca="false">IF(DY524=2,2,IF(AND(DY524=15,DY851=1),16,DY524))</f>
        <v>1</v>
      </c>
      <c r="EA524" s="55" t="n">
        <f aca="false">IF(DZ524=2,2,IF(AND(DZ524=16,DZ852=1),17,DZ524))</f>
        <v>1</v>
      </c>
      <c r="EB524" s="55" t="n">
        <f aca="false">IF(EA524=2,2,IF(AND(EA524=17,EA853=1),18,EA524))</f>
        <v>1</v>
      </c>
      <c r="EC524" s="213" t="n">
        <f aca="false">IF(EB524=2,2,IF(AND(EB524=18,EB854=1),19,EB524))</f>
        <v>1</v>
      </c>
      <c r="ED524" s="214" t="n">
        <f aca="false">IF(EC524=2,DK524,IF(EC524=3,(DK524+DK525),IF(EC524=4,(DK524+DK525+DK526),IF(EC524=5,(DK524+DK525+DK526+DK839),IF(EC524=6,(DK524+DK525+DK526+DK839+DK841),IF(EC524=7,(DK524+DK525+DK526+DK839+DK841+DK842),0))))))</f>
        <v>0</v>
      </c>
      <c r="EE524" s="215" t="n">
        <f aca="false">IF(EC524=8,(DK524+DK525+DK526+DK839+DK841+DK842+DK843),IF(EC524=9,(DK524+DK525+DK526+DK839+DK841+DK842+DK843+DK844),IF(EC524=10,(DK524+DK525+DK526+DK839+DK841+DK842+DK843+DK844+DK845),IF(EC524=11,(DK524+DK525+DK526+DK839+DK841+DK842+DK843+DK844+DK845+DK846),IF(EC524=12,(DK524+DK525+DK526+DK839+DK841+DK842+DK843+DK844+DK845+DK846+DK847),IF(EC524=13,(DK524+DK525+DK526+DK839+DK841+DK842+DK843+DK844+DK845+DK846+DK847+#REF!),0))))))</f>
        <v>0</v>
      </c>
      <c r="EF524" s="215" t="n">
        <f aca="false">IF(EC524=14,SUM(DK524:DK847),IF(EC524=15,SUM(DK524:DK847),IF(EC524=16,SUM(DK524:DK847),IF(EC524=17,SUM(DK524:DK847),IF(EC524=18,SUM(DK524:DK847),IF(EC524=19,SUM(DK524:DK847),0))))))</f>
        <v>0</v>
      </c>
      <c r="EG524" s="216" t="n">
        <f aca="false">ED524+EE524+EF524</f>
        <v>0</v>
      </c>
      <c r="EH524" s="215"/>
      <c r="EI524" s="216"/>
      <c r="EJ524" s="113" t="n">
        <f aca="false">EG524+EI524</f>
        <v>0</v>
      </c>
      <c r="EK524" s="113"/>
      <c r="EL524" s="113"/>
      <c r="EM524" s="113"/>
      <c r="EN524" s="113"/>
    </row>
    <row r="525" s="16" customFormat="true" ht="27" hidden="false" customHeight="true" outlineLevel="0" collapsed="false">
      <c r="B525" s="164" t="str">
        <f aca="false">IF(M525&gt;0,"Wypełnione","")</f>
        <v/>
      </c>
      <c r="C525" s="165" t="str">
        <f aca="false">IF(AU525=1,SUM(AU$11:AU525),"")</f>
        <v/>
      </c>
      <c r="D525" s="166"/>
      <c r="E525" s="167"/>
      <c r="F525" s="168"/>
      <c r="G525" s="169"/>
      <c r="H525" s="170"/>
      <c r="I525" s="168"/>
      <c r="J525" s="169"/>
      <c r="K525" s="170"/>
      <c r="L525" s="171"/>
      <c r="M525" s="172"/>
      <c r="N525" s="173"/>
      <c r="O525" s="173"/>
      <c r="P525" s="174"/>
      <c r="Q525" s="175"/>
      <c r="R525" s="175"/>
      <c r="S525" s="175"/>
      <c r="T525" s="175"/>
      <c r="U525" s="176"/>
      <c r="V525" s="177"/>
      <c r="W525" s="178"/>
      <c r="X525" s="178"/>
      <c r="Y525" s="178"/>
      <c r="Z525" s="178"/>
      <c r="AA525" s="178"/>
      <c r="AB525" s="178"/>
      <c r="AC525" s="178"/>
      <c r="AD525" s="178"/>
      <c r="AE525" s="179"/>
      <c r="AF525" s="180"/>
      <c r="AG525" s="177"/>
      <c r="AH525" s="178"/>
      <c r="AI525" s="181"/>
      <c r="AJ525" s="182"/>
      <c r="AK525" s="169"/>
      <c r="AL525" s="183"/>
      <c r="AM525" s="184"/>
      <c r="AN525" s="184"/>
      <c r="AO525" s="183"/>
      <c r="AP525" s="185"/>
      <c r="AQ525" s="186" t="str">
        <f aca="false">IF(BG525+BJ525&gt;0,"Wpisz miarę.","")</f>
        <v/>
      </c>
      <c r="AR525" s="187" t="n">
        <v>127</v>
      </c>
      <c r="AU525" s="188" t="n">
        <f aca="false">AW525</f>
        <v>0</v>
      </c>
      <c r="AV525" s="189" t="b">
        <f aca="false">ISNONTEXT(D525)</f>
        <v>1</v>
      </c>
      <c r="AW525" s="55" t="n">
        <f aca="false">IF(AV525=TRUE(),0,1)</f>
        <v>0</v>
      </c>
      <c r="AX525" s="190" t="n">
        <f aca="false">IF(D525=0,1,COUNTIF(D$12:D$401,D525))</f>
        <v>1</v>
      </c>
      <c r="AY525" s="191" t="n">
        <f aca="false">IF(AX525&gt;1,1,0)</f>
        <v>0</v>
      </c>
      <c r="BD525" s="193"/>
      <c r="BE525" s="193"/>
      <c r="BG525" s="194" t="n">
        <f aca="false">IF(AND(BH525&gt;0,BI525=0),1,0)</f>
        <v>0</v>
      </c>
      <c r="BH525" s="195" t="n">
        <f aca="false">AE525</f>
        <v>0</v>
      </c>
      <c r="BI525" s="187" t="n">
        <f aca="false">AF525</f>
        <v>0</v>
      </c>
      <c r="BJ525" s="194" t="n">
        <f aca="false">IF(AND(BK525&gt;0,BL525=0),1,0)</f>
        <v>0</v>
      </c>
      <c r="BK525" s="195" t="n">
        <f aca="false">AJ525</f>
        <v>0</v>
      </c>
      <c r="BL525" s="187" t="n">
        <f aca="false">AK525</f>
        <v>0</v>
      </c>
      <c r="BN525" s="196" t="n">
        <f aca="false">IF(P525&gt;0,1,0)</f>
        <v>0</v>
      </c>
      <c r="BO525" s="196" t="n">
        <f aca="false">IF(Q525&gt;0,1,0)</f>
        <v>0</v>
      </c>
      <c r="BP525" s="196" t="n">
        <f aca="false">IF(R525&gt;0,1,0)</f>
        <v>0</v>
      </c>
      <c r="BQ525" s="196" t="n">
        <f aca="false">IF(S525&gt;0,1,0)</f>
        <v>0</v>
      </c>
      <c r="BR525" s="196" t="n">
        <f aca="false">IF(T525&gt;0,1,0)</f>
        <v>0</v>
      </c>
      <c r="BS525" s="196" t="n">
        <f aca="false">IF(U525&gt;0,1,0)</f>
        <v>0</v>
      </c>
      <c r="BT525" s="197" t="n">
        <f aca="false">IF(SUM(BN525:BS525)&lt;=1,0,164)</f>
        <v>0</v>
      </c>
      <c r="CA525" s="27"/>
      <c r="CB525" s="199" t="str">
        <f aca="false">IF(ROUND(EJ525,2)=0,"",ROUND((K525-EJ525),2))</f>
        <v/>
      </c>
      <c r="CC525" s="200" t="str">
        <f aca="false">IF(CB525=0,"OK.",IF(CB525="","","Popraw  ;)"))</f>
        <v/>
      </c>
      <c r="CD525" s="201" t="str">
        <f aca="false">IF(ROWS(AP525:AP526)&gt;2,"Pamiętaj o wpisaniu WYPEŁNIONE do kol. z Filtrem","")</f>
        <v/>
      </c>
      <c r="CE525" s="217"/>
      <c r="CF525" s="218"/>
      <c r="CG525" s="218"/>
      <c r="CH525" s="218"/>
      <c r="CI525" s="220"/>
      <c r="CJ525" s="27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05" t="b">
        <f aca="false">ISNUMBER(D525)</f>
        <v>0</v>
      </c>
      <c r="CV525" s="206" t="b">
        <f aca="false">ISBLANK(D525)</f>
        <v>1</v>
      </c>
      <c r="CW525" s="189" t="b">
        <f aca="false">IF(CU525=CV525,FALSE(),TRUE())</f>
        <v>1</v>
      </c>
      <c r="CX525" s="55" t="n">
        <f aca="false">IF(CW525=TRUE(),0,1)</f>
        <v>0</v>
      </c>
      <c r="CY525" s="17"/>
      <c r="CZ525" s="55" t="n">
        <f aca="false">CX525</f>
        <v>0</v>
      </c>
      <c r="DA525" s="208" t="n">
        <f aca="false">IF(CZ525=0,DA524,CZ525)</f>
        <v>1</v>
      </c>
      <c r="DB525" s="161" t="n">
        <f aca="false">IF(DA525=1,1,IF(DA525=10,10,IF(DA525=20,20,10)))</f>
        <v>1</v>
      </c>
      <c r="DC525" s="222"/>
      <c r="DD525" s="208" t="n">
        <f aca="false">IF(DB525=1,1,0)</f>
        <v>1</v>
      </c>
      <c r="DE525" s="209" t="n">
        <f aca="false">DD525*K525</f>
        <v>0</v>
      </c>
      <c r="DF525" s="209" t="n">
        <f aca="false">DD525*M525</f>
        <v>0</v>
      </c>
      <c r="DG525" s="210"/>
      <c r="DH525" s="43"/>
      <c r="DI525" s="211"/>
      <c r="DJ525" s="112"/>
      <c r="DK525" s="162" t="n">
        <f aca="false">IF(DB525=1,M525,0)</f>
        <v>0</v>
      </c>
      <c r="DL525" s="212" t="n">
        <f aca="false">IF(AND(CZ525=1,DD525=1),2,DD525)</f>
        <v>1</v>
      </c>
      <c r="DM525" s="55" t="n">
        <f aca="false">IF(AND(DL525=2,DL526=2),2,IF(AND(DL525=2,DL526=1),3,DL525))</f>
        <v>1</v>
      </c>
      <c r="DN525" s="55" t="n">
        <f aca="false">IF(DM525=2,2,IF(AND(DM525=3,DM527=1),4,DM525))</f>
        <v>1</v>
      </c>
      <c r="DO525" s="55" t="n">
        <f aca="false">IF(DN525=2,2,IF(AND(DN525=4,DN840=1),5,DN525))</f>
        <v>1</v>
      </c>
      <c r="DP525" s="55" t="n">
        <f aca="false">IF(DO525=2,2,IF(AND(DO525=5,DO842=1),6,DO525))</f>
        <v>1</v>
      </c>
      <c r="DQ525" s="55" t="n">
        <f aca="false">IF(DP525=2,2,IF(AND(DP525=6,DP843=1),7,DP525))</f>
        <v>1</v>
      </c>
      <c r="DR525" s="55" t="n">
        <f aca="false">IF(DQ525=2,2,IF(AND(DQ525=7,DQ844=1),8,DQ525))</f>
        <v>1</v>
      </c>
      <c r="DS525" s="55" t="n">
        <f aca="false">IF(DR525=2,2,IF(AND(DR525=8,DR845=1),9,DR525))</f>
        <v>1</v>
      </c>
      <c r="DT525" s="55" t="n">
        <f aca="false">IF(DS525=2,2,IF(AND(DS525=9,DS846=1),10,DS525))</f>
        <v>1</v>
      </c>
      <c r="DU525" s="55" t="n">
        <f aca="false">IF(DT525=2,2,IF(AND(DT525=10,DT847=1),11,DT525))</f>
        <v>1</v>
      </c>
      <c r="DV525" s="55" t="n">
        <f aca="false">IF(DU525=2,2,IF(AND(DU525=11,DU848=1),12,DU525))</f>
        <v>1</v>
      </c>
      <c r="DW525" s="55" t="n">
        <f aca="false">IF(DV525=2,2,IF(AND(DV525=12,DV849=1),13,DV525))</f>
        <v>1</v>
      </c>
      <c r="DX525" s="55" t="n">
        <f aca="false">IF(DW525=2,2,IF(AND(DW525=13,DW850=1),14,DW525))</f>
        <v>1</v>
      </c>
      <c r="DY525" s="55" t="n">
        <f aca="false">IF(DX525=2,2,IF(AND(DX525=14,DX851=1),15,DX525))</f>
        <v>1</v>
      </c>
      <c r="DZ525" s="55" t="n">
        <f aca="false">IF(DY525=2,2,IF(AND(DY525=15,DY852=1),16,DY525))</f>
        <v>1</v>
      </c>
      <c r="EA525" s="55" t="n">
        <f aca="false">IF(DZ525=2,2,IF(AND(DZ525=16,DZ853=1),17,DZ525))</f>
        <v>1</v>
      </c>
      <c r="EB525" s="55" t="n">
        <f aca="false">IF(EA525=2,2,IF(AND(EA525=17,EA854=1),18,EA525))</f>
        <v>1</v>
      </c>
      <c r="EC525" s="213" t="n">
        <f aca="false">IF(EB525=2,2,IF(AND(EB525=18,EB855=1),19,EB525))</f>
        <v>1</v>
      </c>
      <c r="ED525" s="214" t="n">
        <f aca="false">IF(EC525=2,DK525,IF(EC525=3,(DK525+DK526),IF(EC525=4,(DK525+DK526+DK527),IF(EC525=5,(DK525+DK526+DK527+DK840),IF(EC525=6,(DK525+DK526+DK527+DK840+DK842),IF(EC525=7,(DK525+DK526+DK527+DK840+DK842+DK843),0))))))</f>
        <v>0</v>
      </c>
      <c r="EE525" s="215" t="n">
        <f aca="false">IF(EC525=8,(DK525+DK526+DK527+DK840+DK842+DK843+DK844),IF(EC525=9,(DK525+DK526+DK527+DK840+DK842+DK843+DK844+DK845),IF(EC525=10,(DK525+DK526+DK527+DK840+DK842+DK843+DK844+DK845+DK846),IF(EC525=11,(DK525+DK526+DK527+DK840+DK842+DK843+DK844+DK845+DK846+DK847),IF(EC525=12,(DK525+DK526+DK527+DK840+DK842+DK843+DK844+DK845+DK846+DK847+DK848),IF(EC525=13,(DK525+DK526+DK527+DK840+DK842+DK843+DK844+DK845+DK846+DK847+DK848+#REF!),0))))))</f>
        <v>0</v>
      </c>
      <c r="EF525" s="215" t="n">
        <f aca="false">IF(EC525=14,SUM(DK525:DK848),IF(EC525=15,SUM(DK525:DK848),IF(EC525=16,SUM(DK525:DK848),IF(EC525=17,SUM(DK525:DK848),IF(EC525=18,SUM(DK525:DK848),IF(EC525=19,SUM(DK525:DK848),0))))))</f>
        <v>0</v>
      </c>
      <c r="EG525" s="216" t="n">
        <f aca="false">ED525+EE525+EF525</f>
        <v>0</v>
      </c>
      <c r="EH525" s="215"/>
      <c r="EI525" s="216"/>
      <c r="EJ525" s="113" t="n">
        <f aca="false">EG525+EI525</f>
        <v>0</v>
      </c>
      <c r="EK525" s="113"/>
      <c r="EL525" s="113"/>
      <c r="EM525" s="113"/>
      <c r="EN525" s="113"/>
    </row>
    <row r="526" s="16" customFormat="true" ht="27" hidden="false" customHeight="true" outlineLevel="0" collapsed="false">
      <c r="B526" s="164" t="str">
        <f aca="false">IF(M526&gt;0,"Wypełnione","")</f>
        <v/>
      </c>
      <c r="C526" s="165" t="str">
        <f aca="false">IF(AU526=1,SUM(AU$11:AU526),"")</f>
        <v/>
      </c>
      <c r="D526" s="166"/>
      <c r="E526" s="167"/>
      <c r="F526" s="168"/>
      <c r="G526" s="169"/>
      <c r="H526" s="170"/>
      <c r="I526" s="168"/>
      <c r="J526" s="169"/>
      <c r="K526" s="170"/>
      <c r="L526" s="171"/>
      <c r="M526" s="172"/>
      <c r="N526" s="173"/>
      <c r="O526" s="173"/>
      <c r="P526" s="174"/>
      <c r="Q526" s="175"/>
      <c r="R526" s="175"/>
      <c r="S526" s="175"/>
      <c r="T526" s="175"/>
      <c r="U526" s="176"/>
      <c r="V526" s="177"/>
      <c r="W526" s="178"/>
      <c r="X526" s="178"/>
      <c r="Y526" s="178"/>
      <c r="Z526" s="178"/>
      <c r="AA526" s="178"/>
      <c r="AB526" s="178"/>
      <c r="AC526" s="178"/>
      <c r="AD526" s="178"/>
      <c r="AE526" s="179"/>
      <c r="AF526" s="180"/>
      <c r="AG526" s="177"/>
      <c r="AH526" s="178"/>
      <c r="AI526" s="181"/>
      <c r="AJ526" s="182"/>
      <c r="AK526" s="169"/>
      <c r="AL526" s="183"/>
      <c r="AM526" s="184"/>
      <c r="AN526" s="184"/>
      <c r="AO526" s="183"/>
      <c r="AP526" s="185"/>
      <c r="AQ526" s="186" t="str">
        <f aca="false">IF(BG526+BJ526&gt;0,"Wpisz miarę.","")</f>
        <v/>
      </c>
      <c r="AR526" s="187" t="n">
        <v>128</v>
      </c>
      <c r="AU526" s="188" t="n">
        <f aca="false">AW526</f>
        <v>0</v>
      </c>
      <c r="AV526" s="189" t="b">
        <f aca="false">ISNONTEXT(D526)</f>
        <v>1</v>
      </c>
      <c r="AW526" s="55" t="n">
        <f aca="false">IF(AV526=TRUE(),0,1)</f>
        <v>0</v>
      </c>
      <c r="AX526" s="190" t="n">
        <f aca="false">IF(D526=0,1,COUNTIF(D$12:D$401,D526))</f>
        <v>1</v>
      </c>
      <c r="AY526" s="191" t="n">
        <f aca="false">IF(AX526&gt;1,1,0)</f>
        <v>0</v>
      </c>
      <c r="BD526" s="193"/>
      <c r="BE526" s="193"/>
      <c r="BG526" s="194" t="n">
        <f aca="false">IF(AND(BH526&gt;0,BI526=0),1,0)</f>
        <v>0</v>
      </c>
      <c r="BH526" s="195" t="n">
        <f aca="false">AE526</f>
        <v>0</v>
      </c>
      <c r="BI526" s="187" t="n">
        <f aca="false">AF526</f>
        <v>0</v>
      </c>
      <c r="BJ526" s="194" t="n">
        <f aca="false">IF(AND(BK526&gt;0,BL526=0),1,0)</f>
        <v>0</v>
      </c>
      <c r="BK526" s="195" t="n">
        <f aca="false">AJ526</f>
        <v>0</v>
      </c>
      <c r="BL526" s="187" t="n">
        <f aca="false">AK526</f>
        <v>0</v>
      </c>
      <c r="BN526" s="196" t="n">
        <f aca="false">IF(P526&gt;0,1,0)</f>
        <v>0</v>
      </c>
      <c r="BO526" s="196" t="n">
        <f aca="false">IF(Q526&gt;0,1,0)</f>
        <v>0</v>
      </c>
      <c r="BP526" s="196" t="n">
        <f aca="false">IF(R526&gt;0,1,0)</f>
        <v>0</v>
      </c>
      <c r="BQ526" s="196" t="n">
        <f aca="false">IF(S526&gt;0,1,0)</f>
        <v>0</v>
      </c>
      <c r="BR526" s="196" t="n">
        <f aca="false">IF(T526&gt;0,1,0)</f>
        <v>0</v>
      </c>
      <c r="BS526" s="196" t="n">
        <f aca="false">IF(U526&gt;0,1,0)</f>
        <v>0</v>
      </c>
      <c r="BT526" s="197" t="n">
        <f aca="false">IF(SUM(BN526:BS526)&lt;=1,0,164)</f>
        <v>0</v>
      </c>
      <c r="CA526" s="27"/>
      <c r="CB526" s="199" t="str">
        <f aca="false">IF(ROUND(EJ526,2)=0,"",ROUND((K526-EJ526),2))</f>
        <v/>
      </c>
      <c r="CC526" s="200" t="str">
        <f aca="false">IF(CB526=0,"OK.",IF(CB526="","","Popraw  ;)"))</f>
        <v/>
      </c>
      <c r="CD526" s="201" t="str">
        <f aca="false">IF(ROWS(AP526:AP527)&gt;2,"Pamiętaj o wpisaniu WYPEŁNIONE do kol. z Filtrem","")</f>
        <v/>
      </c>
      <c r="CE526" s="217"/>
      <c r="CF526" s="218"/>
      <c r="CG526" s="218"/>
      <c r="CH526" s="218"/>
      <c r="CI526" s="220"/>
      <c r="CJ526" s="27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05" t="b">
        <f aca="false">ISNUMBER(D526)</f>
        <v>0</v>
      </c>
      <c r="CV526" s="206" t="b">
        <f aca="false">ISBLANK(D526)</f>
        <v>1</v>
      </c>
      <c r="CW526" s="189" t="b">
        <f aca="false">IF(CU526=CV526,FALSE(),TRUE())</f>
        <v>1</v>
      </c>
      <c r="CX526" s="55" t="n">
        <f aca="false">IF(CW526=TRUE(),0,1)</f>
        <v>0</v>
      </c>
      <c r="CY526" s="17"/>
      <c r="CZ526" s="55" t="n">
        <f aca="false">CX526</f>
        <v>0</v>
      </c>
      <c r="DA526" s="208" t="n">
        <f aca="false">IF(CZ526=0,DA525,CZ526)</f>
        <v>1</v>
      </c>
      <c r="DB526" s="161" t="n">
        <f aca="false">IF(DA526=1,1,IF(DA526=10,10,IF(DA526=20,20,10)))</f>
        <v>1</v>
      </c>
      <c r="DC526" s="222"/>
      <c r="DD526" s="208" t="n">
        <f aca="false">IF(DB526=1,1,0)</f>
        <v>1</v>
      </c>
      <c r="DE526" s="209" t="n">
        <f aca="false">DD526*K526</f>
        <v>0</v>
      </c>
      <c r="DF526" s="209" t="n">
        <f aca="false">DD526*M526</f>
        <v>0</v>
      </c>
      <c r="DG526" s="210"/>
      <c r="DH526" s="43"/>
      <c r="DI526" s="211"/>
      <c r="DJ526" s="112"/>
      <c r="DK526" s="162" t="n">
        <f aca="false">IF(DB526=1,M526,0)</f>
        <v>0</v>
      </c>
      <c r="DL526" s="212" t="n">
        <f aca="false">IF(AND(CZ526=1,DD526=1),2,DD526)</f>
        <v>1</v>
      </c>
      <c r="DM526" s="55" t="n">
        <f aca="false">IF(AND(DL526=2,DL527=2),2,IF(AND(DL526=2,DL527=1),3,DL526))</f>
        <v>1</v>
      </c>
      <c r="DN526" s="55" t="n">
        <f aca="false">IF(DM526=2,2,IF(AND(DM526=3,DM528=1),4,DM526))</f>
        <v>1</v>
      </c>
      <c r="DO526" s="55" t="n">
        <f aca="false">IF(DN526=2,2,IF(AND(DN526=4,DN841=1),5,DN526))</f>
        <v>1</v>
      </c>
      <c r="DP526" s="55" t="n">
        <f aca="false">IF(DO526=2,2,IF(AND(DO526=5,DO843=1),6,DO526))</f>
        <v>1</v>
      </c>
      <c r="DQ526" s="55" t="n">
        <f aca="false">IF(DP526=2,2,IF(AND(DP526=6,DP844=1),7,DP526))</f>
        <v>1</v>
      </c>
      <c r="DR526" s="55" t="n">
        <f aca="false">IF(DQ526=2,2,IF(AND(DQ526=7,DQ845=1),8,DQ526))</f>
        <v>1</v>
      </c>
      <c r="DS526" s="55" t="n">
        <f aca="false">IF(DR526=2,2,IF(AND(DR526=8,DR846=1),9,DR526))</f>
        <v>1</v>
      </c>
      <c r="DT526" s="55" t="n">
        <f aca="false">IF(DS526=2,2,IF(AND(DS526=9,DS847=1),10,DS526))</f>
        <v>1</v>
      </c>
      <c r="DU526" s="55" t="n">
        <f aca="false">IF(DT526=2,2,IF(AND(DT526=10,DT848=1),11,DT526))</f>
        <v>1</v>
      </c>
      <c r="DV526" s="55" t="n">
        <f aca="false">IF(DU526=2,2,IF(AND(DU526=11,DU849=1),12,DU526))</f>
        <v>1</v>
      </c>
      <c r="DW526" s="55" t="n">
        <f aca="false">IF(DV526=2,2,IF(AND(DV526=12,DV850=1),13,DV526))</f>
        <v>1</v>
      </c>
      <c r="DX526" s="55" t="n">
        <f aca="false">IF(DW526=2,2,IF(AND(DW526=13,DW851=1),14,DW526))</f>
        <v>1</v>
      </c>
      <c r="DY526" s="55" t="n">
        <f aca="false">IF(DX526=2,2,IF(AND(DX526=14,DX852=1),15,DX526))</f>
        <v>1</v>
      </c>
      <c r="DZ526" s="55" t="n">
        <f aca="false">IF(DY526=2,2,IF(AND(DY526=15,DY853=1),16,DY526))</f>
        <v>1</v>
      </c>
      <c r="EA526" s="55" t="n">
        <f aca="false">IF(DZ526=2,2,IF(AND(DZ526=16,DZ854=1),17,DZ526))</f>
        <v>1</v>
      </c>
      <c r="EB526" s="55" t="n">
        <f aca="false">IF(EA526=2,2,IF(AND(EA526=17,EA855=1),18,EA526))</f>
        <v>1</v>
      </c>
      <c r="EC526" s="213" t="n">
        <f aca="false">IF(EB526=2,2,IF(AND(EB526=18,EB856=1),19,EB526))</f>
        <v>1</v>
      </c>
      <c r="ED526" s="214" t="n">
        <f aca="false">IF(EC526=2,DK526,IF(EC526=3,(DK526+DK527),IF(EC526=4,(DK526+DK527+DK528),IF(EC526=5,(DK526+DK527+DK528+DK841),IF(EC526=6,(DK526+DK527+DK528+DK841+DK843),IF(EC526=7,(DK526+DK527+DK528+DK841+DK843+DK844),0))))))</f>
        <v>0</v>
      </c>
      <c r="EE526" s="215" t="n">
        <f aca="false">IF(EC526=8,(DK526+DK527+DK528+DK841+DK843+DK844+DK845),IF(EC526=9,(DK526+DK527+DK528+DK841+DK843+DK844+DK845+DK846),IF(EC526=10,(DK526+DK527+DK528+DK841+DK843+DK844+DK845+DK846+DK847),IF(EC526=11,(DK526+DK527+DK528+DK841+DK843+DK844+DK845+DK846+DK847+DK848),IF(EC526=12,(DK526+DK527+DK528+DK841+DK843+DK844+DK845+DK846+DK847+DK848+DK849),IF(EC526=13,(DK526+DK527+DK528+DK841+DK843+DK844+DK845+DK846+DK847+DK848+DK849+#REF!),0))))))</f>
        <v>0</v>
      </c>
      <c r="EF526" s="215" t="n">
        <f aca="false">IF(EC526=14,SUM(DK526:DK849),IF(EC526=15,SUM(DK526:DK849),IF(EC526=16,SUM(DK526:DK849),IF(EC526=17,SUM(DK526:DK849),IF(EC526=18,SUM(DK526:DK849),IF(EC526=19,SUM(DK526:DK849),0))))))</f>
        <v>0</v>
      </c>
      <c r="EG526" s="216" t="n">
        <f aca="false">ED526+EE526+EF526</f>
        <v>0</v>
      </c>
      <c r="EH526" s="215"/>
      <c r="EI526" s="216"/>
      <c r="EJ526" s="113" t="n">
        <f aca="false">EG526+EI526</f>
        <v>0</v>
      </c>
      <c r="EK526" s="113"/>
      <c r="EL526" s="113"/>
      <c r="EM526" s="113"/>
      <c r="EN526" s="113"/>
    </row>
    <row r="527" s="16" customFormat="true" ht="27" hidden="false" customHeight="true" outlineLevel="0" collapsed="false">
      <c r="B527" s="164" t="str">
        <f aca="false">IF(M527&gt;0,"Wypełnione","")</f>
        <v/>
      </c>
      <c r="C527" s="165" t="str">
        <f aca="false">IF(AU527=1,SUM(AU$11:AU527),"")</f>
        <v/>
      </c>
      <c r="D527" s="166"/>
      <c r="E527" s="167"/>
      <c r="F527" s="168"/>
      <c r="G527" s="169"/>
      <c r="H527" s="170"/>
      <c r="I527" s="168"/>
      <c r="J527" s="169"/>
      <c r="K527" s="170"/>
      <c r="L527" s="171"/>
      <c r="M527" s="172"/>
      <c r="N527" s="173"/>
      <c r="O527" s="173"/>
      <c r="P527" s="174"/>
      <c r="Q527" s="175"/>
      <c r="R527" s="175"/>
      <c r="S527" s="175"/>
      <c r="T527" s="175"/>
      <c r="U527" s="176"/>
      <c r="V527" s="177"/>
      <c r="W527" s="178"/>
      <c r="X527" s="178"/>
      <c r="Y527" s="178"/>
      <c r="Z527" s="178"/>
      <c r="AA527" s="178"/>
      <c r="AB527" s="178"/>
      <c r="AC527" s="178"/>
      <c r="AD527" s="178"/>
      <c r="AE527" s="179"/>
      <c r="AF527" s="180"/>
      <c r="AG527" s="177"/>
      <c r="AH527" s="178"/>
      <c r="AI527" s="181"/>
      <c r="AJ527" s="182"/>
      <c r="AK527" s="169"/>
      <c r="AL527" s="183"/>
      <c r="AM527" s="184"/>
      <c r="AN527" s="184"/>
      <c r="AO527" s="183"/>
      <c r="AP527" s="185"/>
      <c r="AQ527" s="186" t="str">
        <f aca="false">IF(BG527+BJ527&gt;0,"Wpisz miarę.","")</f>
        <v/>
      </c>
      <c r="AR527" s="187" t="n">
        <v>129</v>
      </c>
      <c r="AU527" s="188" t="n">
        <f aca="false">AW527</f>
        <v>0</v>
      </c>
      <c r="AV527" s="189" t="b">
        <f aca="false">ISNONTEXT(D527)</f>
        <v>1</v>
      </c>
      <c r="AW527" s="55" t="n">
        <f aca="false">IF(AV527=TRUE(),0,1)</f>
        <v>0</v>
      </c>
      <c r="AX527" s="190" t="n">
        <f aca="false">IF(D527=0,1,COUNTIF(D$12:D$401,D527))</f>
        <v>1</v>
      </c>
      <c r="AY527" s="191" t="n">
        <f aca="false">IF(AX527&gt;1,1,0)</f>
        <v>0</v>
      </c>
      <c r="BD527" s="193"/>
      <c r="BE527" s="193"/>
      <c r="BG527" s="194" t="n">
        <f aca="false">IF(AND(BH527&gt;0,BI527=0),1,0)</f>
        <v>0</v>
      </c>
      <c r="BH527" s="195" t="n">
        <f aca="false">AE527</f>
        <v>0</v>
      </c>
      <c r="BI527" s="187" t="n">
        <f aca="false">AF527</f>
        <v>0</v>
      </c>
      <c r="BJ527" s="194" t="n">
        <f aca="false">IF(AND(BK527&gt;0,BL527=0),1,0)</f>
        <v>0</v>
      </c>
      <c r="BK527" s="195" t="n">
        <f aca="false">AJ527</f>
        <v>0</v>
      </c>
      <c r="BL527" s="187" t="n">
        <f aca="false">AK527</f>
        <v>0</v>
      </c>
      <c r="BN527" s="196" t="n">
        <f aca="false">IF(P527&gt;0,1,0)</f>
        <v>0</v>
      </c>
      <c r="BO527" s="196" t="n">
        <f aca="false">IF(Q527&gt;0,1,0)</f>
        <v>0</v>
      </c>
      <c r="BP527" s="196" t="n">
        <f aca="false">IF(R527&gt;0,1,0)</f>
        <v>0</v>
      </c>
      <c r="BQ527" s="196" t="n">
        <f aca="false">IF(S527&gt;0,1,0)</f>
        <v>0</v>
      </c>
      <c r="BR527" s="196" t="n">
        <f aca="false">IF(T527&gt;0,1,0)</f>
        <v>0</v>
      </c>
      <c r="BS527" s="196" t="n">
        <f aca="false">IF(U527&gt;0,1,0)</f>
        <v>0</v>
      </c>
      <c r="BT527" s="197" t="n">
        <f aca="false">IF(SUM(BN527:BS527)&lt;=1,0,164)</f>
        <v>0</v>
      </c>
      <c r="CA527" s="27"/>
      <c r="CB527" s="199" t="str">
        <f aca="false">IF(ROUND(EJ527,2)=0,"",ROUND((K527-EJ527),2))</f>
        <v/>
      </c>
      <c r="CC527" s="200" t="str">
        <f aca="false">IF(CB527=0,"OK.",IF(CB527="","","Popraw  ;)"))</f>
        <v/>
      </c>
      <c r="CD527" s="201" t="str">
        <f aca="false">IF(ROWS(AP527:AP528)&gt;2,"Pamiętaj o wpisaniu WYPEŁNIONE do kol. z Filtrem","")</f>
        <v/>
      </c>
      <c r="CE527" s="217"/>
      <c r="CF527" s="218"/>
      <c r="CG527" s="218"/>
      <c r="CH527" s="218"/>
      <c r="CI527" s="220"/>
      <c r="CJ527" s="27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05" t="b">
        <f aca="false">ISNUMBER(D527)</f>
        <v>0</v>
      </c>
      <c r="CV527" s="206" t="b">
        <f aca="false">ISBLANK(D527)</f>
        <v>1</v>
      </c>
      <c r="CW527" s="189" t="b">
        <f aca="false">IF(CU527=CV527,FALSE(),TRUE())</f>
        <v>1</v>
      </c>
      <c r="CX527" s="55" t="n">
        <f aca="false">IF(CW527=TRUE(),0,1)</f>
        <v>0</v>
      </c>
      <c r="CY527" s="17"/>
      <c r="CZ527" s="55" t="n">
        <f aca="false">CX527</f>
        <v>0</v>
      </c>
      <c r="DA527" s="208" t="n">
        <f aca="false">IF(CZ527=0,DA526,CZ527)</f>
        <v>1</v>
      </c>
      <c r="DB527" s="161" t="n">
        <f aca="false">IF(DA527=1,1,IF(DA527=10,10,IF(DA527=20,20,10)))</f>
        <v>1</v>
      </c>
      <c r="DC527" s="222"/>
      <c r="DD527" s="208" t="n">
        <f aca="false">IF(DB527=1,1,0)</f>
        <v>1</v>
      </c>
      <c r="DE527" s="209" t="n">
        <f aca="false">DD527*K527</f>
        <v>0</v>
      </c>
      <c r="DF527" s="209" t="n">
        <f aca="false">DD527*M527</f>
        <v>0</v>
      </c>
      <c r="DG527" s="210"/>
      <c r="DH527" s="43"/>
      <c r="DI527" s="211"/>
      <c r="DJ527" s="112"/>
      <c r="DK527" s="162" t="n">
        <f aca="false">IF(DB527=1,M527,0)</f>
        <v>0</v>
      </c>
      <c r="DL527" s="212" t="n">
        <f aca="false">IF(AND(CZ527=1,DD527=1),2,DD527)</f>
        <v>1</v>
      </c>
      <c r="DM527" s="55" t="n">
        <f aca="false">IF(AND(DL527=2,DL528=2),2,IF(AND(DL527=2,DL528=1),3,DL527))</f>
        <v>1</v>
      </c>
      <c r="DN527" s="55" t="n">
        <f aca="false">IF(DM527=2,2,IF(AND(DM527=3,DM529=1),4,DM527))</f>
        <v>1</v>
      </c>
      <c r="DO527" s="55" t="n">
        <f aca="false">IF(DN527=2,2,IF(AND(DN527=4,DN842=1),5,DN527))</f>
        <v>1</v>
      </c>
      <c r="DP527" s="55" t="n">
        <f aca="false">IF(DO527=2,2,IF(AND(DO527=5,DO844=1),6,DO527))</f>
        <v>1</v>
      </c>
      <c r="DQ527" s="55" t="n">
        <f aca="false">IF(DP527=2,2,IF(AND(DP527=6,DP845=1),7,DP527))</f>
        <v>1</v>
      </c>
      <c r="DR527" s="55" t="n">
        <f aca="false">IF(DQ527=2,2,IF(AND(DQ527=7,DQ846=1),8,DQ527))</f>
        <v>1</v>
      </c>
      <c r="DS527" s="55" t="n">
        <f aca="false">IF(DR527=2,2,IF(AND(DR527=8,DR847=1),9,DR527))</f>
        <v>1</v>
      </c>
      <c r="DT527" s="55" t="n">
        <f aca="false">IF(DS527=2,2,IF(AND(DS527=9,DS848=1),10,DS527))</f>
        <v>1</v>
      </c>
      <c r="DU527" s="55" t="n">
        <f aca="false">IF(DT527=2,2,IF(AND(DT527=10,DT849=1),11,DT527))</f>
        <v>1</v>
      </c>
      <c r="DV527" s="55" t="n">
        <f aca="false">IF(DU527=2,2,IF(AND(DU527=11,DU850=1),12,DU527))</f>
        <v>1</v>
      </c>
      <c r="DW527" s="55" t="n">
        <f aca="false">IF(DV527=2,2,IF(AND(DV527=12,DV851=1),13,DV527))</f>
        <v>1</v>
      </c>
      <c r="DX527" s="55" t="n">
        <f aca="false">IF(DW527=2,2,IF(AND(DW527=13,DW852=1),14,DW527))</f>
        <v>1</v>
      </c>
      <c r="DY527" s="55" t="n">
        <f aca="false">IF(DX527=2,2,IF(AND(DX527=14,DX853=1),15,DX527))</f>
        <v>1</v>
      </c>
      <c r="DZ527" s="55" t="n">
        <f aca="false">IF(DY527=2,2,IF(AND(DY527=15,DY854=1),16,DY527))</f>
        <v>1</v>
      </c>
      <c r="EA527" s="55" t="n">
        <f aca="false">IF(DZ527=2,2,IF(AND(DZ527=16,DZ855=1),17,DZ527))</f>
        <v>1</v>
      </c>
      <c r="EB527" s="55" t="n">
        <f aca="false">IF(EA527=2,2,IF(AND(EA527=17,EA856=1),18,EA527))</f>
        <v>1</v>
      </c>
      <c r="EC527" s="213" t="n">
        <f aca="false">IF(EB527=2,2,IF(AND(EB527=18,EB857=1),19,EB527))</f>
        <v>1</v>
      </c>
      <c r="ED527" s="214" t="n">
        <f aca="false">IF(EC527=2,DK527,IF(EC527=3,(DK527+DK528),IF(EC527=4,(DK527+DK528+DK529),IF(EC527=5,(DK527+DK528+DK529+DK842),IF(EC527=6,(DK527+DK528+DK529+DK842+DK844),IF(EC527=7,(DK527+DK528+DK529+DK842+DK844+DK845),0))))))</f>
        <v>0</v>
      </c>
      <c r="EE527" s="215" t="n">
        <f aca="false">IF(EC527=8,(DK527+DK528+DK529+DK842+DK844+DK845+DK846),IF(EC527=9,(DK527+DK528+DK529+DK842+DK844+DK845+DK846+DK847),IF(EC527=10,(DK527+DK528+DK529+DK842+DK844+DK845+DK846+DK847+DK848),IF(EC527=11,(DK527+DK528+DK529+DK842+DK844+DK845+DK846+DK847+DK848+DK849),IF(EC527=12,(DK527+DK528+DK529+DK842+DK844+DK845+DK846+DK847+DK848+DK849+DK850),IF(EC527=13,(DK527+DK528+DK529+DK842+DK844+DK845+DK846+DK847+DK848+DK849+DK850+#REF!),0))))))</f>
        <v>0</v>
      </c>
      <c r="EF527" s="215" t="n">
        <f aca="false">IF(EC527=14,SUM(DK527:DK850),IF(EC527=15,SUM(DK527:DK850),IF(EC527=16,SUM(DK527:DK850),IF(EC527=17,SUM(DK527:DK850),IF(EC527=18,SUM(DK527:DK850),IF(EC527=19,SUM(DK527:DK850),0))))))</f>
        <v>0</v>
      </c>
      <c r="EG527" s="216" t="n">
        <f aca="false">ED527+EE527+EF527</f>
        <v>0</v>
      </c>
      <c r="EH527" s="215"/>
      <c r="EI527" s="216"/>
      <c r="EJ527" s="113" t="n">
        <f aca="false">EG527+EI527</f>
        <v>0</v>
      </c>
      <c r="EK527" s="113"/>
      <c r="EL527" s="113"/>
      <c r="EM527" s="113"/>
      <c r="EN527" s="113"/>
    </row>
    <row r="528" s="16" customFormat="true" ht="27" hidden="false" customHeight="true" outlineLevel="0" collapsed="false">
      <c r="B528" s="164" t="str">
        <f aca="false">IF(M528&gt;0,"Wypełnione","")</f>
        <v/>
      </c>
      <c r="C528" s="165" t="str">
        <f aca="false">IF(AU528=1,SUM(AU$11:AU528),"")</f>
        <v/>
      </c>
      <c r="D528" s="166"/>
      <c r="E528" s="167"/>
      <c r="F528" s="168"/>
      <c r="G528" s="169"/>
      <c r="H528" s="170"/>
      <c r="I528" s="168"/>
      <c r="J528" s="169"/>
      <c r="K528" s="170"/>
      <c r="L528" s="171"/>
      <c r="M528" s="172"/>
      <c r="N528" s="173"/>
      <c r="O528" s="173"/>
      <c r="P528" s="174"/>
      <c r="Q528" s="175"/>
      <c r="R528" s="175"/>
      <c r="S528" s="175"/>
      <c r="T528" s="175"/>
      <c r="U528" s="176"/>
      <c r="V528" s="177"/>
      <c r="W528" s="178"/>
      <c r="X528" s="178"/>
      <c r="Y528" s="178"/>
      <c r="Z528" s="178"/>
      <c r="AA528" s="178"/>
      <c r="AB528" s="178"/>
      <c r="AC528" s="178"/>
      <c r="AD528" s="178"/>
      <c r="AE528" s="179"/>
      <c r="AF528" s="180"/>
      <c r="AG528" s="177"/>
      <c r="AH528" s="178"/>
      <c r="AI528" s="181"/>
      <c r="AJ528" s="182"/>
      <c r="AK528" s="169"/>
      <c r="AL528" s="183"/>
      <c r="AM528" s="184"/>
      <c r="AN528" s="184"/>
      <c r="AO528" s="183"/>
      <c r="AP528" s="185"/>
      <c r="AQ528" s="186" t="str">
        <f aca="false">IF(BG528+BJ528&gt;0,"Wpisz miarę.","")</f>
        <v/>
      </c>
      <c r="AR528" s="187" t="n">
        <v>130</v>
      </c>
      <c r="AU528" s="188" t="n">
        <f aca="false">AW528</f>
        <v>0</v>
      </c>
      <c r="AV528" s="189" t="b">
        <f aca="false">ISNONTEXT(D528)</f>
        <v>1</v>
      </c>
      <c r="AW528" s="55" t="n">
        <f aca="false">IF(AV528=TRUE(),0,1)</f>
        <v>0</v>
      </c>
      <c r="AX528" s="190" t="n">
        <f aca="false">IF(D528=0,1,COUNTIF(D$12:D$401,D528))</f>
        <v>1</v>
      </c>
      <c r="AY528" s="191" t="n">
        <f aca="false">IF(AX528&gt;1,1,0)</f>
        <v>0</v>
      </c>
      <c r="BD528" s="193"/>
      <c r="BE528" s="193"/>
      <c r="BG528" s="194" t="n">
        <f aca="false">IF(AND(BH528&gt;0,BI528=0),1,0)</f>
        <v>0</v>
      </c>
      <c r="BH528" s="195" t="n">
        <f aca="false">AE528</f>
        <v>0</v>
      </c>
      <c r="BI528" s="187" t="n">
        <f aca="false">AF528</f>
        <v>0</v>
      </c>
      <c r="BJ528" s="194" t="n">
        <f aca="false">IF(AND(BK528&gt;0,BL528=0),1,0)</f>
        <v>0</v>
      </c>
      <c r="BK528" s="195" t="n">
        <f aca="false">AJ528</f>
        <v>0</v>
      </c>
      <c r="BL528" s="187" t="n">
        <f aca="false">AK528</f>
        <v>0</v>
      </c>
      <c r="BN528" s="196" t="n">
        <f aca="false">IF(P528&gt;0,1,0)</f>
        <v>0</v>
      </c>
      <c r="BO528" s="196" t="n">
        <f aca="false">IF(Q528&gt;0,1,0)</f>
        <v>0</v>
      </c>
      <c r="BP528" s="196" t="n">
        <f aca="false">IF(R528&gt;0,1,0)</f>
        <v>0</v>
      </c>
      <c r="BQ528" s="196" t="n">
        <f aca="false">IF(S528&gt;0,1,0)</f>
        <v>0</v>
      </c>
      <c r="BR528" s="196" t="n">
        <f aca="false">IF(T528&gt;0,1,0)</f>
        <v>0</v>
      </c>
      <c r="BS528" s="196" t="n">
        <f aca="false">IF(U528&gt;0,1,0)</f>
        <v>0</v>
      </c>
      <c r="BT528" s="197" t="n">
        <f aca="false">IF(SUM(BN528:BS528)&lt;=1,0,164)</f>
        <v>0</v>
      </c>
      <c r="CA528" s="27"/>
      <c r="CB528" s="199" t="str">
        <f aca="false">IF(ROUND(EJ528,2)=0,"",ROUND((K528-EJ528),2))</f>
        <v/>
      </c>
      <c r="CC528" s="200" t="str">
        <f aca="false">IF(CB528=0,"OK.",IF(CB528="","","Popraw  ;)"))</f>
        <v/>
      </c>
      <c r="CD528" s="201" t="str">
        <f aca="false">IF(ROWS(AP528:AP529)&gt;2,"Pamiętaj o wpisaniu WYPEŁNIONE do kol. z Filtrem","")</f>
        <v/>
      </c>
      <c r="CE528" s="217"/>
      <c r="CF528" s="218"/>
      <c r="CG528" s="218"/>
      <c r="CH528" s="218"/>
      <c r="CI528" s="220"/>
      <c r="CJ528" s="27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05" t="b">
        <f aca="false">ISNUMBER(D528)</f>
        <v>0</v>
      </c>
      <c r="CV528" s="206" t="b">
        <f aca="false">ISBLANK(D528)</f>
        <v>1</v>
      </c>
      <c r="CW528" s="189" t="b">
        <f aca="false">IF(CU528=CV528,FALSE(),TRUE())</f>
        <v>1</v>
      </c>
      <c r="CX528" s="55" t="n">
        <f aca="false">IF(CW528=TRUE(),0,1)</f>
        <v>0</v>
      </c>
      <c r="CY528" s="17"/>
      <c r="CZ528" s="55" t="n">
        <f aca="false">CX528</f>
        <v>0</v>
      </c>
      <c r="DA528" s="208" t="n">
        <f aca="false">IF(CZ528=0,DA527,CZ528)</f>
        <v>1</v>
      </c>
      <c r="DB528" s="161" t="n">
        <f aca="false">IF(DA528=1,1,IF(DA528=10,10,IF(DA528=20,20,10)))</f>
        <v>1</v>
      </c>
      <c r="DC528" s="222"/>
      <c r="DD528" s="208" t="n">
        <f aca="false">IF(DB528=1,1,0)</f>
        <v>1</v>
      </c>
      <c r="DE528" s="209" t="n">
        <f aca="false">DD528*K528</f>
        <v>0</v>
      </c>
      <c r="DF528" s="209" t="n">
        <f aca="false">DD528*M528</f>
        <v>0</v>
      </c>
      <c r="DG528" s="210"/>
      <c r="DH528" s="43"/>
      <c r="DI528" s="211"/>
      <c r="DJ528" s="112"/>
      <c r="DK528" s="162" t="n">
        <f aca="false">IF(DB528=1,M528,0)</f>
        <v>0</v>
      </c>
      <c r="DL528" s="212" t="n">
        <f aca="false">IF(AND(CZ528=1,DD528=1),2,DD528)</f>
        <v>1</v>
      </c>
      <c r="DM528" s="55" t="n">
        <f aca="false">IF(AND(DL528=2,DL529=2),2,IF(AND(DL528=2,DL529=1),3,DL528))</f>
        <v>1</v>
      </c>
      <c r="DN528" s="55" t="n">
        <f aca="false">IF(DM528=2,2,IF(AND(DM528=3,DM530=1),4,DM528))</f>
        <v>1</v>
      </c>
      <c r="DO528" s="55" t="n">
        <f aca="false">IF(DN528=2,2,IF(AND(DN528=4,DN843=1),5,DN528))</f>
        <v>1</v>
      </c>
      <c r="DP528" s="55" t="n">
        <f aca="false">IF(DO528=2,2,IF(AND(DO528=5,DO845=1),6,DO528))</f>
        <v>1</v>
      </c>
      <c r="DQ528" s="55" t="n">
        <f aca="false">IF(DP528=2,2,IF(AND(DP528=6,DP846=1),7,DP528))</f>
        <v>1</v>
      </c>
      <c r="DR528" s="55" t="n">
        <f aca="false">IF(DQ528=2,2,IF(AND(DQ528=7,DQ847=1),8,DQ528))</f>
        <v>1</v>
      </c>
      <c r="DS528" s="55" t="n">
        <f aca="false">IF(DR528=2,2,IF(AND(DR528=8,DR848=1),9,DR528))</f>
        <v>1</v>
      </c>
      <c r="DT528" s="55" t="n">
        <f aca="false">IF(DS528=2,2,IF(AND(DS528=9,DS849=1),10,DS528))</f>
        <v>1</v>
      </c>
      <c r="DU528" s="55" t="n">
        <f aca="false">IF(DT528=2,2,IF(AND(DT528=10,DT850=1),11,DT528))</f>
        <v>1</v>
      </c>
      <c r="DV528" s="55" t="n">
        <f aca="false">IF(DU528=2,2,IF(AND(DU528=11,DU851=1),12,DU528))</f>
        <v>1</v>
      </c>
      <c r="DW528" s="55" t="n">
        <f aca="false">IF(DV528=2,2,IF(AND(DV528=12,DV852=1),13,DV528))</f>
        <v>1</v>
      </c>
      <c r="DX528" s="55" t="n">
        <f aca="false">IF(DW528=2,2,IF(AND(DW528=13,DW853=1),14,DW528))</f>
        <v>1</v>
      </c>
      <c r="DY528" s="55" t="n">
        <f aca="false">IF(DX528=2,2,IF(AND(DX528=14,DX854=1),15,DX528))</f>
        <v>1</v>
      </c>
      <c r="DZ528" s="55" t="n">
        <f aca="false">IF(DY528=2,2,IF(AND(DY528=15,DY855=1),16,DY528))</f>
        <v>1</v>
      </c>
      <c r="EA528" s="55" t="n">
        <f aca="false">IF(DZ528=2,2,IF(AND(DZ528=16,DZ856=1),17,DZ528))</f>
        <v>1</v>
      </c>
      <c r="EB528" s="55" t="n">
        <f aca="false">IF(EA528=2,2,IF(AND(EA528=17,EA857=1),18,EA528))</f>
        <v>1</v>
      </c>
      <c r="EC528" s="213" t="n">
        <f aca="false">IF(EB528=2,2,IF(AND(EB528=18,EB858=1),19,EB528))</f>
        <v>1</v>
      </c>
      <c r="ED528" s="214" t="n">
        <f aca="false">IF(EC528=2,DK528,IF(EC528=3,(DK528+DK529),IF(EC528=4,(DK528+DK529+DK530),IF(EC528=5,(DK528+DK529+DK530+DK843),IF(EC528=6,(DK528+DK529+DK530+DK843+DK845),IF(EC528=7,(DK528+DK529+DK530+DK843+DK845+DK846),0))))))</f>
        <v>0</v>
      </c>
      <c r="EE528" s="215" t="n">
        <f aca="false">IF(EC528=8,(DK528+DK529+DK530+DK843+DK845+DK846+DK847),IF(EC528=9,(DK528+DK529+DK530+DK843+DK845+DK846+DK847+DK848),IF(EC528=10,(DK528+DK529+DK530+DK843+DK845+DK846+DK847+DK848+DK849),IF(EC528=11,(DK528+DK529+DK530+DK843+DK845+DK846+DK847+DK848+DK849+DK850),IF(EC528=12,(DK528+DK529+DK530+DK843+DK845+DK846+DK847+DK848+DK849+DK850+DK851),IF(EC528=13,(DK528+DK529+DK530+DK843+DK845+DK846+DK847+DK848+DK849+DK850+DK851+#REF!),0))))))</f>
        <v>0</v>
      </c>
      <c r="EF528" s="215" t="n">
        <f aca="false">IF(EC528=14,SUM(DK528:DK851),IF(EC528=15,SUM(DK528:DK851),IF(EC528=16,SUM(DK528:DK851),IF(EC528=17,SUM(DK528:DK851),IF(EC528=18,SUM(DK528:DK851),IF(EC528=19,SUM(DK528:DK851),0))))))</f>
        <v>0</v>
      </c>
      <c r="EG528" s="216" t="n">
        <f aca="false">ED528+EE528+EF528</f>
        <v>0</v>
      </c>
      <c r="EH528" s="215"/>
      <c r="EI528" s="216"/>
      <c r="EJ528" s="113" t="n">
        <f aca="false">EG528+EI528</f>
        <v>0</v>
      </c>
      <c r="EK528" s="113"/>
      <c r="EL528" s="113"/>
      <c r="EM528" s="113"/>
      <c r="EN528" s="113"/>
    </row>
    <row r="529" s="16" customFormat="true" ht="27" hidden="false" customHeight="true" outlineLevel="0" collapsed="false">
      <c r="B529" s="164" t="str">
        <f aca="false">IF(M529&gt;0,"Wypełnione","")</f>
        <v/>
      </c>
      <c r="C529" s="165" t="str">
        <f aca="false">IF(AU529=1,SUM(AU$11:AU529),"")</f>
        <v/>
      </c>
      <c r="D529" s="166"/>
      <c r="E529" s="167"/>
      <c r="F529" s="168"/>
      <c r="G529" s="169"/>
      <c r="H529" s="170"/>
      <c r="I529" s="168"/>
      <c r="J529" s="169"/>
      <c r="K529" s="170"/>
      <c r="L529" s="171"/>
      <c r="M529" s="172"/>
      <c r="N529" s="173"/>
      <c r="O529" s="173"/>
      <c r="P529" s="174"/>
      <c r="Q529" s="175"/>
      <c r="R529" s="175"/>
      <c r="S529" s="175"/>
      <c r="T529" s="175"/>
      <c r="U529" s="176"/>
      <c r="V529" s="177"/>
      <c r="W529" s="178"/>
      <c r="X529" s="178"/>
      <c r="Y529" s="178"/>
      <c r="Z529" s="178"/>
      <c r="AA529" s="178"/>
      <c r="AB529" s="178"/>
      <c r="AC529" s="178"/>
      <c r="AD529" s="178"/>
      <c r="AE529" s="179"/>
      <c r="AF529" s="180"/>
      <c r="AG529" s="177"/>
      <c r="AH529" s="178"/>
      <c r="AI529" s="181"/>
      <c r="AJ529" s="182"/>
      <c r="AK529" s="169"/>
      <c r="AL529" s="183"/>
      <c r="AM529" s="184"/>
      <c r="AN529" s="184"/>
      <c r="AO529" s="183"/>
      <c r="AP529" s="185"/>
      <c r="AQ529" s="186" t="str">
        <f aca="false">IF(BG529+BJ529&gt;0,"Wpisz miarę.","")</f>
        <v/>
      </c>
      <c r="AR529" s="187" t="n">
        <v>131</v>
      </c>
      <c r="AU529" s="188" t="n">
        <f aca="false">AW529</f>
        <v>0</v>
      </c>
      <c r="AV529" s="189" t="b">
        <f aca="false">ISNONTEXT(D529)</f>
        <v>1</v>
      </c>
      <c r="AW529" s="55" t="n">
        <f aca="false">IF(AV529=TRUE(),0,1)</f>
        <v>0</v>
      </c>
      <c r="AX529" s="190" t="n">
        <f aca="false">IF(D529=0,1,COUNTIF(D$12:D$401,D529))</f>
        <v>1</v>
      </c>
      <c r="AY529" s="191" t="n">
        <f aca="false">IF(AX529&gt;1,1,0)</f>
        <v>0</v>
      </c>
      <c r="BD529" s="193"/>
      <c r="BE529" s="193"/>
      <c r="BG529" s="194" t="n">
        <f aca="false">IF(AND(BH529&gt;0,BI529=0),1,0)</f>
        <v>0</v>
      </c>
      <c r="BH529" s="195" t="n">
        <f aca="false">AE529</f>
        <v>0</v>
      </c>
      <c r="BI529" s="187" t="n">
        <f aca="false">AF529</f>
        <v>0</v>
      </c>
      <c r="BJ529" s="194" t="n">
        <f aca="false">IF(AND(BK529&gt;0,BL529=0),1,0)</f>
        <v>0</v>
      </c>
      <c r="BK529" s="195" t="n">
        <f aca="false">AJ529</f>
        <v>0</v>
      </c>
      <c r="BL529" s="187" t="n">
        <f aca="false">AK529</f>
        <v>0</v>
      </c>
      <c r="BN529" s="196" t="n">
        <f aca="false">IF(P529&gt;0,1,0)</f>
        <v>0</v>
      </c>
      <c r="BO529" s="196" t="n">
        <f aca="false">IF(Q529&gt;0,1,0)</f>
        <v>0</v>
      </c>
      <c r="BP529" s="196" t="n">
        <f aca="false">IF(R529&gt;0,1,0)</f>
        <v>0</v>
      </c>
      <c r="BQ529" s="196" t="n">
        <f aca="false">IF(S529&gt;0,1,0)</f>
        <v>0</v>
      </c>
      <c r="BR529" s="196" t="n">
        <f aca="false">IF(T529&gt;0,1,0)</f>
        <v>0</v>
      </c>
      <c r="BS529" s="196" t="n">
        <f aca="false">IF(U529&gt;0,1,0)</f>
        <v>0</v>
      </c>
      <c r="BT529" s="197" t="n">
        <f aca="false">IF(SUM(BN529:BS529)&lt;=1,0,164)</f>
        <v>0</v>
      </c>
      <c r="CA529" s="27"/>
      <c r="CB529" s="199" t="str">
        <f aca="false">IF(ROUND(EJ529,2)=0,"",ROUND((K529-EJ529),2))</f>
        <v/>
      </c>
      <c r="CC529" s="200" t="str">
        <f aca="false">IF(CB529=0,"OK.",IF(CB529="","","Popraw  ;)"))</f>
        <v/>
      </c>
      <c r="CD529" s="201" t="str">
        <f aca="false">IF(ROWS(AP529:AP530)&gt;2,"Pamiętaj o wpisaniu WYPEŁNIONE do kol. z Filtrem","")</f>
        <v/>
      </c>
      <c r="CE529" s="217"/>
      <c r="CF529" s="218"/>
      <c r="CG529" s="218"/>
      <c r="CH529" s="218"/>
      <c r="CI529" s="220"/>
      <c r="CJ529" s="27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05" t="b">
        <f aca="false">ISNUMBER(D529)</f>
        <v>0</v>
      </c>
      <c r="CV529" s="206" t="b">
        <f aca="false">ISBLANK(D529)</f>
        <v>1</v>
      </c>
      <c r="CW529" s="189" t="b">
        <f aca="false">IF(CU529=CV529,FALSE(),TRUE())</f>
        <v>1</v>
      </c>
      <c r="CX529" s="55" t="n">
        <f aca="false">IF(CW529=TRUE(),0,1)</f>
        <v>0</v>
      </c>
      <c r="CY529" s="17"/>
      <c r="CZ529" s="55" t="n">
        <f aca="false">CX529</f>
        <v>0</v>
      </c>
      <c r="DA529" s="208" t="n">
        <f aca="false">IF(CZ529=0,DA528,CZ529)</f>
        <v>1</v>
      </c>
      <c r="DB529" s="161" t="n">
        <f aca="false">IF(DA529=1,1,IF(DA529=10,10,IF(DA529=20,20,10)))</f>
        <v>1</v>
      </c>
      <c r="DC529" s="222"/>
      <c r="DD529" s="208" t="n">
        <f aca="false">IF(DB529=1,1,0)</f>
        <v>1</v>
      </c>
      <c r="DE529" s="209" t="n">
        <f aca="false">DD529*K529</f>
        <v>0</v>
      </c>
      <c r="DF529" s="209" t="n">
        <f aca="false">DD529*M529</f>
        <v>0</v>
      </c>
      <c r="DG529" s="210"/>
      <c r="DH529" s="43"/>
      <c r="DI529" s="211"/>
      <c r="DJ529" s="112"/>
      <c r="DK529" s="162" t="n">
        <f aca="false">IF(DB529=1,M529,0)</f>
        <v>0</v>
      </c>
      <c r="DL529" s="212" t="n">
        <f aca="false">IF(AND(CZ529=1,DD529=1),2,DD529)</f>
        <v>1</v>
      </c>
      <c r="DM529" s="55" t="n">
        <f aca="false">IF(AND(DL529=2,DL530=2),2,IF(AND(DL529=2,DL530=1),3,DL529))</f>
        <v>1</v>
      </c>
      <c r="DN529" s="55" t="n">
        <f aca="false">IF(DM529=2,2,IF(AND(DM529=3,DM531=1),4,DM529))</f>
        <v>1</v>
      </c>
      <c r="DO529" s="55" t="n">
        <f aca="false">IF(DN529=2,2,IF(AND(DN529=4,DN844=1),5,DN529))</f>
        <v>1</v>
      </c>
      <c r="DP529" s="55" t="n">
        <f aca="false">IF(DO529=2,2,IF(AND(DO529=5,DO846=1),6,DO529))</f>
        <v>1</v>
      </c>
      <c r="DQ529" s="55" t="n">
        <f aca="false">IF(DP529=2,2,IF(AND(DP529=6,DP847=1),7,DP529))</f>
        <v>1</v>
      </c>
      <c r="DR529" s="55" t="n">
        <f aca="false">IF(DQ529=2,2,IF(AND(DQ529=7,DQ848=1),8,DQ529))</f>
        <v>1</v>
      </c>
      <c r="DS529" s="55" t="n">
        <f aca="false">IF(DR529=2,2,IF(AND(DR529=8,DR849=1),9,DR529))</f>
        <v>1</v>
      </c>
      <c r="DT529" s="55" t="n">
        <f aca="false">IF(DS529=2,2,IF(AND(DS529=9,DS850=1),10,DS529))</f>
        <v>1</v>
      </c>
      <c r="DU529" s="55" t="n">
        <f aca="false">IF(DT529=2,2,IF(AND(DT529=10,DT851=1),11,DT529))</f>
        <v>1</v>
      </c>
      <c r="DV529" s="55" t="n">
        <f aca="false">IF(DU529=2,2,IF(AND(DU529=11,DU852=1),12,DU529))</f>
        <v>1</v>
      </c>
      <c r="DW529" s="55" t="n">
        <f aca="false">IF(DV529=2,2,IF(AND(DV529=12,DV853=1),13,DV529))</f>
        <v>1</v>
      </c>
      <c r="DX529" s="55" t="n">
        <f aca="false">IF(DW529=2,2,IF(AND(DW529=13,DW854=1),14,DW529))</f>
        <v>1</v>
      </c>
      <c r="DY529" s="55" t="n">
        <f aca="false">IF(DX529=2,2,IF(AND(DX529=14,DX855=1),15,DX529))</f>
        <v>1</v>
      </c>
      <c r="DZ529" s="55" t="n">
        <f aca="false">IF(DY529=2,2,IF(AND(DY529=15,DY856=1),16,DY529))</f>
        <v>1</v>
      </c>
      <c r="EA529" s="55" t="n">
        <f aca="false">IF(DZ529=2,2,IF(AND(DZ529=16,DZ857=1),17,DZ529))</f>
        <v>1</v>
      </c>
      <c r="EB529" s="55" t="n">
        <f aca="false">IF(EA529=2,2,IF(AND(EA529=17,EA858=1),18,EA529))</f>
        <v>1</v>
      </c>
      <c r="EC529" s="213" t="n">
        <f aca="false">IF(EB529=2,2,IF(AND(EB529=18,EB859=1),19,EB529))</f>
        <v>1</v>
      </c>
      <c r="ED529" s="214" t="n">
        <f aca="false">IF(EC529=2,DK529,IF(EC529=3,(DK529+DK530),IF(EC529=4,(DK529+DK530+DK531),IF(EC529=5,(DK529+DK530+DK531+DK844),IF(EC529=6,(DK529+DK530+DK531+DK844+DK846),IF(EC529=7,(DK529+DK530+DK531+DK844+DK846+DK847),0))))))</f>
        <v>0</v>
      </c>
      <c r="EE529" s="215" t="n">
        <f aca="false">IF(EC529=8,(DK529+DK530+DK531+DK844+DK846+DK847+DK848),IF(EC529=9,(DK529+DK530+DK531+DK844+DK846+DK847+DK848+DK849),IF(EC529=10,(DK529+DK530+DK531+DK844+DK846+DK847+DK848+DK849+DK850),IF(EC529=11,(DK529+DK530+DK531+DK844+DK846+DK847+DK848+DK849+DK850+DK851),IF(EC529=12,(DK529+DK530+DK531+DK844+DK846+DK847+DK848+DK849+DK850+DK851+DK852),IF(EC529=13,(DK529+DK530+DK531+DK844+DK846+DK847+DK848+DK849+DK850+DK851+DK852+#REF!),0))))))</f>
        <v>0</v>
      </c>
      <c r="EF529" s="215" t="n">
        <f aca="false">IF(EC529=14,SUM(DK529:DK852),IF(EC529=15,SUM(DK529:DK852),IF(EC529=16,SUM(DK529:DK852),IF(EC529=17,SUM(DK529:DK852),IF(EC529=18,SUM(DK529:DK852),IF(EC529=19,SUM(DK529:DK852),0))))))</f>
        <v>0</v>
      </c>
      <c r="EG529" s="216" t="n">
        <f aca="false">ED529+EE529+EF529</f>
        <v>0</v>
      </c>
      <c r="EH529" s="215"/>
      <c r="EI529" s="216"/>
      <c r="EJ529" s="113" t="n">
        <f aca="false">EG529+EI529</f>
        <v>0</v>
      </c>
      <c r="EK529" s="113"/>
      <c r="EL529" s="113"/>
      <c r="EM529" s="113"/>
      <c r="EN529" s="113"/>
    </row>
    <row r="530" s="16" customFormat="true" ht="27" hidden="false" customHeight="true" outlineLevel="0" collapsed="false">
      <c r="B530" s="164" t="str">
        <f aca="false">IF(M530&gt;0,"Wypełnione","")</f>
        <v/>
      </c>
      <c r="C530" s="165" t="str">
        <f aca="false">IF(AU530=1,SUM(AU$11:AU530),"")</f>
        <v/>
      </c>
      <c r="D530" s="166"/>
      <c r="E530" s="167"/>
      <c r="F530" s="168"/>
      <c r="G530" s="169"/>
      <c r="H530" s="170"/>
      <c r="I530" s="168"/>
      <c r="J530" s="169"/>
      <c r="K530" s="170"/>
      <c r="L530" s="171"/>
      <c r="M530" s="172"/>
      <c r="N530" s="173"/>
      <c r="O530" s="173"/>
      <c r="P530" s="174"/>
      <c r="Q530" s="175"/>
      <c r="R530" s="175"/>
      <c r="S530" s="175"/>
      <c r="T530" s="175"/>
      <c r="U530" s="176"/>
      <c r="V530" s="177"/>
      <c r="W530" s="178"/>
      <c r="X530" s="178"/>
      <c r="Y530" s="178"/>
      <c r="Z530" s="178"/>
      <c r="AA530" s="178"/>
      <c r="AB530" s="178"/>
      <c r="AC530" s="178"/>
      <c r="AD530" s="178"/>
      <c r="AE530" s="179"/>
      <c r="AF530" s="180"/>
      <c r="AG530" s="177"/>
      <c r="AH530" s="178"/>
      <c r="AI530" s="181"/>
      <c r="AJ530" s="182"/>
      <c r="AK530" s="169"/>
      <c r="AL530" s="183"/>
      <c r="AM530" s="184"/>
      <c r="AN530" s="184"/>
      <c r="AO530" s="183"/>
      <c r="AP530" s="185"/>
      <c r="AQ530" s="186" t="str">
        <f aca="false">IF(BG530+BJ530&gt;0,"Wpisz miarę.","")</f>
        <v/>
      </c>
      <c r="AR530" s="187" t="n">
        <v>132</v>
      </c>
      <c r="AU530" s="188" t="n">
        <f aca="false">AW530</f>
        <v>0</v>
      </c>
      <c r="AV530" s="189" t="b">
        <f aca="false">ISNONTEXT(D530)</f>
        <v>1</v>
      </c>
      <c r="AW530" s="55" t="n">
        <f aca="false">IF(AV530=TRUE(),0,1)</f>
        <v>0</v>
      </c>
      <c r="AX530" s="190" t="n">
        <f aca="false">IF(D530=0,1,COUNTIF(D$12:D$401,D530))</f>
        <v>1</v>
      </c>
      <c r="AY530" s="191" t="n">
        <f aca="false">IF(AX530&gt;1,1,0)</f>
        <v>0</v>
      </c>
      <c r="BD530" s="193"/>
      <c r="BE530" s="193"/>
      <c r="BG530" s="194" t="n">
        <f aca="false">IF(AND(BH530&gt;0,BI530=0),1,0)</f>
        <v>0</v>
      </c>
      <c r="BH530" s="195" t="n">
        <f aca="false">AE530</f>
        <v>0</v>
      </c>
      <c r="BI530" s="187" t="n">
        <f aca="false">AF530</f>
        <v>0</v>
      </c>
      <c r="BJ530" s="194" t="n">
        <f aca="false">IF(AND(BK530&gt;0,BL530=0),1,0)</f>
        <v>0</v>
      </c>
      <c r="BK530" s="195" t="n">
        <f aca="false">AJ530</f>
        <v>0</v>
      </c>
      <c r="BL530" s="187" t="n">
        <f aca="false">AK530</f>
        <v>0</v>
      </c>
      <c r="BN530" s="196" t="n">
        <f aca="false">IF(P530&gt;0,1,0)</f>
        <v>0</v>
      </c>
      <c r="BO530" s="196" t="n">
        <f aca="false">IF(Q530&gt;0,1,0)</f>
        <v>0</v>
      </c>
      <c r="BP530" s="196" t="n">
        <f aca="false">IF(R530&gt;0,1,0)</f>
        <v>0</v>
      </c>
      <c r="BQ530" s="196" t="n">
        <f aca="false">IF(S530&gt;0,1,0)</f>
        <v>0</v>
      </c>
      <c r="BR530" s="196" t="n">
        <f aca="false">IF(T530&gt;0,1,0)</f>
        <v>0</v>
      </c>
      <c r="BS530" s="196" t="n">
        <f aca="false">IF(U530&gt;0,1,0)</f>
        <v>0</v>
      </c>
      <c r="BT530" s="197" t="n">
        <f aca="false">IF(SUM(BN530:BS530)&lt;=1,0,164)</f>
        <v>0</v>
      </c>
      <c r="CA530" s="27"/>
      <c r="CB530" s="199" t="str">
        <f aca="false">IF(ROUND(EJ530,2)=0,"",ROUND((K530-EJ530),2))</f>
        <v/>
      </c>
      <c r="CC530" s="200" t="str">
        <f aca="false">IF(CB530=0,"OK.",IF(CB530="","","Popraw  ;)"))</f>
        <v/>
      </c>
      <c r="CD530" s="201" t="str">
        <f aca="false">IF(ROWS(AP530:AP531)&gt;2,"Pamiętaj o wpisaniu WYPEŁNIONE do kol. z Filtrem","")</f>
        <v/>
      </c>
      <c r="CE530" s="217"/>
      <c r="CF530" s="218"/>
      <c r="CG530" s="218"/>
      <c r="CH530" s="218"/>
      <c r="CI530" s="220"/>
      <c r="CJ530" s="27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05" t="b">
        <f aca="false">ISNUMBER(D530)</f>
        <v>0</v>
      </c>
      <c r="CV530" s="206" t="b">
        <f aca="false">ISBLANK(D530)</f>
        <v>1</v>
      </c>
      <c r="CW530" s="189" t="b">
        <f aca="false">IF(CU530=CV530,FALSE(),TRUE())</f>
        <v>1</v>
      </c>
      <c r="CX530" s="55" t="n">
        <f aca="false">IF(CW530=TRUE(),0,1)</f>
        <v>0</v>
      </c>
      <c r="CY530" s="17"/>
      <c r="CZ530" s="55" t="n">
        <f aca="false">CX530</f>
        <v>0</v>
      </c>
      <c r="DA530" s="208" t="n">
        <f aca="false">IF(CZ530=0,DA529,CZ530)</f>
        <v>1</v>
      </c>
      <c r="DB530" s="161" t="n">
        <f aca="false">IF(DA530=1,1,IF(DA530=10,10,IF(DA530=20,20,10)))</f>
        <v>1</v>
      </c>
      <c r="DC530" s="222"/>
      <c r="DD530" s="208" t="n">
        <f aca="false">IF(DB530=1,1,0)</f>
        <v>1</v>
      </c>
      <c r="DE530" s="209" t="n">
        <f aca="false">DD530*K530</f>
        <v>0</v>
      </c>
      <c r="DF530" s="209" t="n">
        <f aca="false">DD530*M530</f>
        <v>0</v>
      </c>
      <c r="DG530" s="210"/>
      <c r="DH530" s="43"/>
      <c r="DI530" s="211"/>
      <c r="DJ530" s="112"/>
      <c r="DK530" s="162" t="n">
        <f aca="false">IF(DB530=1,M530,0)</f>
        <v>0</v>
      </c>
      <c r="DL530" s="212" t="n">
        <f aca="false">IF(AND(CZ530=1,DD530=1),2,DD530)</f>
        <v>1</v>
      </c>
      <c r="DM530" s="55" t="n">
        <f aca="false">IF(AND(DL530=2,DL531=2),2,IF(AND(DL530=2,DL531=1),3,DL530))</f>
        <v>1</v>
      </c>
      <c r="DN530" s="55" t="n">
        <f aca="false">IF(DM530=2,2,IF(AND(DM530=3,DM532=1),4,DM530))</f>
        <v>1</v>
      </c>
      <c r="DO530" s="55" t="n">
        <f aca="false">IF(DN530=2,2,IF(AND(DN530=4,DN845=1),5,DN530))</f>
        <v>1</v>
      </c>
      <c r="DP530" s="55" t="n">
        <f aca="false">IF(DO530=2,2,IF(AND(DO530=5,DO847=1),6,DO530))</f>
        <v>1</v>
      </c>
      <c r="DQ530" s="55" t="n">
        <f aca="false">IF(DP530=2,2,IF(AND(DP530=6,DP848=1),7,DP530))</f>
        <v>1</v>
      </c>
      <c r="DR530" s="55" t="n">
        <f aca="false">IF(DQ530=2,2,IF(AND(DQ530=7,DQ849=1),8,DQ530))</f>
        <v>1</v>
      </c>
      <c r="DS530" s="55" t="n">
        <f aca="false">IF(DR530=2,2,IF(AND(DR530=8,DR850=1),9,DR530))</f>
        <v>1</v>
      </c>
      <c r="DT530" s="55" t="n">
        <f aca="false">IF(DS530=2,2,IF(AND(DS530=9,DS851=1),10,DS530))</f>
        <v>1</v>
      </c>
      <c r="DU530" s="55" t="n">
        <f aca="false">IF(DT530=2,2,IF(AND(DT530=10,DT852=1),11,DT530))</f>
        <v>1</v>
      </c>
      <c r="DV530" s="55" t="n">
        <f aca="false">IF(DU530=2,2,IF(AND(DU530=11,DU853=1),12,DU530))</f>
        <v>1</v>
      </c>
      <c r="DW530" s="55" t="n">
        <f aca="false">IF(DV530=2,2,IF(AND(DV530=12,DV854=1),13,DV530))</f>
        <v>1</v>
      </c>
      <c r="DX530" s="55" t="n">
        <f aca="false">IF(DW530=2,2,IF(AND(DW530=13,DW855=1),14,DW530))</f>
        <v>1</v>
      </c>
      <c r="DY530" s="55" t="n">
        <f aca="false">IF(DX530=2,2,IF(AND(DX530=14,DX856=1),15,DX530))</f>
        <v>1</v>
      </c>
      <c r="DZ530" s="55" t="n">
        <f aca="false">IF(DY530=2,2,IF(AND(DY530=15,DY857=1),16,DY530))</f>
        <v>1</v>
      </c>
      <c r="EA530" s="55" t="n">
        <f aca="false">IF(DZ530=2,2,IF(AND(DZ530=16,DZ858=1),17,DZ530))</f>
        <v>1</v>
      </c>
      <c r="EB530" s="55" t="n">
        <f aca="false">IF(EA530=2,2,IF(AND(EA530=17,EA859=1),18,EA530))</f>
        <v>1</v>
      </c>
      <c r="EC530" s="213" t="n">
        <f aca="false">IF(EB530=2,2,IF(AND(EB530=18,EB860=1),19,EB530))</f>
        <v>1</v>
      </c>
      <c r="ED530" s="214" t="n">
        <f aca="false">IF(EC530=2,DK530,IF(EC530=3,(DK530+DK531),IF(EC530=4,(DK530+DK531+DK532),IF(EC530=5,(DK530+DK531+DK532+DK845),IF(EC530=6,(DK530+DK531+DK532+DK845+DK847),IF(EC530=7,(DK530+DK531+DK532+DK845+DK847+DK848),0))))))</f>
        <v>0</v>
      </c>
      <c r="EE530" s="215" t="n">
        <f aca="false">IF(EC530=8,(DK530+DK531+DK532+DK845+DK847+DK848+DK849),IF(EC530=9,(DK530+DK531+DK532+DK845+DK847+DK848+DK849+DK850),IF(EC530=10,(DK530+DK531+DK532+DK845+DK847+DK848+DK849+DK850+DK851),IF(EC530=11,(DK530+DK531+DK532+DK845+DK847+DK848+DK849+DK850+DK851+DK852),IF(EC530=12,(DK530+DK531+DK532+DK845+DK847+DK848+DK849+DK850+DK851+DK852+DK853),IF(EC530=13,(DK530+DK531+DK532+DK845+DK847+DK848+DK849+DK850+DK851+DK852+DK853+#REF!),0))))))</f>
        <v>0</v>
      </c>
      <c r="EF530" s="215" t="n">
        <f aca="false">IF(EC530=14,SUM(DK530:DK853),IF(EC530=15,SUM(DK530:DK853),IF(EC530=16,SUM(DK530:DK853),IF(EC530=17,SUM(DK530:DK853),IF(EC530=18,SUM(DK530:DK853),IF(EC530=19,SUM(DK530:DK853),0))))))</f>
        <v>0</v>
      </c>
      <c r="EG530" s="216" t="n">
        <f aca="false">ED530+EE530+EF530</f>
        <v>0</v>
      </c>
      <c r="EH530" s="215"/>
      <c r="EI530" s="216"/>
      <c r="EJ530" s="113" t="n">
        <f aca="false">EG530+EI530</f>
        <v>0</v>
      </c>
      <c r="EK530" s="113"/>
      <c r="EL530" s="113"/>
      <c r="EM530" s="113"/>
      <c r="EN530" s="113"/>
    </row>
    <row r="531" s="16" customFormat="true" ht="27" hidden="false" customHeight="true" outlineLevel="0" collapsed="false">
      <c r="B531" s="164" t="str">
        <f aca="false">IF(M531&gt;0,"Wypełnione","")</f>
        <v/>
      </c>
      <c r="C531" s="165" t="str">
        <f aca="false">IF(AU531=1,SUM(AU$11:AU531),"")</f>
        <v/>
      </c>
      <c r="D531" s="166"/>
      <c r="E531" s="167"/>
      <c r="F531" s="168"/>
      <c r="G531" s="169"/>
      <c r="H531" s="170"/>
      <c r="I531" s="168"/>
      <c r="J531" s="169"/>
      <c r="K531" s="170"/>
      <c r="L531" s="171"/>
      <c r="M531" s="172"/>
      <c r="N531" s="173"/>
      <c r="O531" s="173"/>
      <c r="P531" s="174"/>
      <c r="Q531" s="175"/>
      <c r="R531" s="175"/>
      <c r="S531" s="175"/>
      <c r="T531" s="175"/>
      <c r="U531" s="176"/>
      <c r="V531" s="177"/>
      <c r="W531" s="178"/>
      <c r="X531" s="178"/>
      <c r="Y531" s="178"/>
      <c r="Z531" s="178"/>
      <c r="AA531" s="178"/>
      <c r="AB531" s="178"/>
      <c r="AC531" s="178"/>
      <c r="AD531" s="178"/>
      <c r="AE531" s="179"/>
      <c r="AF531" s="180"/>
      <c r="AG531" s="177"/>
      <c r="AH531" s="178"/>
      <c r="AI531" s="181"/>
      <c r="AJ531" s="182"/>
      <c r="AK531" s="169"/>
      <c r="AL531" s="183"/>
      <c r="AM531" s="184"/>
      <c r="AN531" s="184"/>
      <c r="AO531" s="183"/>
      <c r="AP531" s="185"/>
      <c r="AQ531" s="186" t="str">
        <f aca="false">IF(BG531+BJ531&gt;0,"Wpisz miarę.","")</f>
        <v/>
      </c>
      <c r="AR531" s="187" t="n">
        <v>133</v>
      </c>
      <c r="AU531" s="188" t="n">
        <f aca="false">AW531</f>
        <v>0</v>
      </c>
      <c r="AV531" s="189" t="b">
        <f aca="false">ISNONTEXT(D531)</f>
        <v>1</v>
      </c>
      <c r="AW531" s="55" t="n">
        <f aca="false">IF(AV531=TRUE(),0,1)</f>
        <v>0</v>
      </c>
      <c r="AX531" s="190" t="n">
        <f aca="false">IF(D531=0,1,COUNTIF(D$12:D$401,D531))</f>
        <v>1</v>
      </c>
      <c r="AY531" s="191" t="n">
        <f aca="false">IF(AX531&gt;1,1,0)</f>
        <v>0</v>
      </c>
      <c r="BD531" s="193"/>
      <c r="BE531" s="193"/>
      <c r="BG531" s="194" t="n">
        <f aca="false">IF(AND(BH531&gt;0,BI531=0),1,0)</f>
        <v>0</v>
      </c>
      <c r="BH531" s="195" t="n">
        <f aca="false">AE531</f>
        <v>0</v>
      </c>
      <c r="BI531" s="187" t="n">
        <f aca="false">AF531</f>
        <v>0</v>
      </c>
      <c r="BJ531" s="194" t="n">
        <f aca="false">IF(AND(BK531&gt;0,BL531=0),1,0)</f>
        <v>0</v>
      </c>
      <c r="BK531" s="195" t="n">
        <f aca="false">AJ531</f>
        <v>0</v>
      </c>
      <c r="BL531" s="187" t="n">
        <f aca="false">AK531</f>
        <v>0</v>
      </c>
      <c r="BN531" s="196" t="n">
        <f aca="false">IF(P531&gt;0,1,0)</f>
        <v>0</v>
      </c>
      <c r="BO531" s="196" t="n">
        <f aca="false">IF(Q531&gt;0,1,0)</f>
        <v>0</v>
      </c>
      <c r="BP531" s="196" t="n">
        <f aca="false">IF(R531&gt;0,1,0)</f>
        <v>0</v>
      </c>
      <c r="BQ531" s="196" t="n">
        <f aca="false">IF(S531&gt;0,1,0)</f>
        <v>0</v>
      </c>
      <c r="BR531" s="196" t="n">
        <f aca="false">IF(T531&gt;0,1,0)</f>
        <v>0</v>
      </c>
      <c r="BS531" s="196" t="n">
        <f aca="false">IF(U531&gt;0,1,0)</f>
        <v>0</v>
      </c>
      <c r="BT531" s="197" t="n">
        <f aca="false">IF(SUM(BN531:BS531)&lt;=1,0,164)</f>
        <v>0</v>
      </c>
      <c r="CA531" s="27"/>
      <c r="CB531" s="199" t="str">
        <f aca="false">IF(ROUND(EJ531,2)=0,"",ROUND((K531-EJ531),2))</f>
        <v/>
      </c>
      <c r="CC531" s="200" t="str">
        <f aca="false">IF(CB531=0,"OK.",IF(CB531="","","Popraw  ;)"))</f>
        <v/>
      </c>
      <c r="CD531" s="201" t="str">
        <f aca="false">IF(ROWS(AP531:AP532)&gt;2,"Pamiętaj o wpisaniu WYPEŁNIONE do kol. z Filtrem","")</f>
        <v/>
      </c>
      <c r="CE531" s="217"/>
      <c r="CF531" s="218"/>
      <c r="CG531" s="218"/>
      <c r="CH531" s="218"/>
      <c r="CI531" s="220"/>
      <c r="CJ531" s="27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05" t="b">
        <f aca="false">ISNUMBER(D531)</f>
        <v>0</v>
      </c>
      <c r="CV531" s="206" t="b">
        <f aca="false">ISBLANK(D531)</f>
        <v>1</v>
      </c>
      <c r="CW531" s="189" t="b">
        <f aca="false">IF(CU531=CV531,FALSE(),TRUE())</f>
        <v>1</v>
      </c>
      <c r="CX531" s="55" t="n">
        <f aca="false">IF(CW531=TRUE(),0,1)</f>
        <v>0</v>
      </c>
      <c r="CY531" s="17"/>
      <c r="CZ531" s="55" t="n">
        <f aca="false">CX531</f>
        <v>0</v>
      </c>
      <c r="DA531" s="208" t="n">
        <f aca="false">IF(CZ531=0,DA530,CZ531)</f>
        <v>1</v>
      </c>
      <c r="DB531" s="161" t="n">
        <f aca="false">IF(DA531=1,1,IF(DA531=10,10,IF(DA531=20,20,10)))</f>
        <v>1</v>
      </c>
      <c r="DC531" s="222"/>
      <c r="DD531" s="208" t="n">
        <f aca="false">IF(DB531=1,1,0)</f>
        <v>1</v>
      </c>
      <c r="DE531" s="209" t="n">
        <f aca="false">DD531*K531</f>
        <v>0</v>
      </c>
      <c r="DF531" s="209" t="n">
        <f aca="false">DD531*M531</f>
        <v>0</v>
      </c>
      <c r="DG531" s="210"/>
      <c r="DH531" s="43"/>
      <c r="DI531" s="211"/>
      <c r="DJ531" s="112"/>
      <c r="DK531" s="162" t="n">
        <f aca="false">IF(DB531=1,M531,0)</f>
        <v>0</v>
      </c>
      <c r="DL531" s="212" t="n">
        <f aca="false">IF(AND(CZ531=1,DD531=1),2,DD531)</f>
        <v>1</v>
      </c>
      <c r="DM531" s="55" t="n">
        <f aca="false">IF(AND(DL531=2,DL532=2),2,IF(AND(DL531=2,DL532=1),3,DL531))</f>
        <v>1</v>
      </c>
      <c r="DN531" s="55" t="n">
        <f aca="false">IF(DM531=2,2,IF(AND(DM531=3,DM533=1),4,DM531))</f>
        <v>1</v>
      </c>
      <c r="DO531" s="55" t="n">
        <f aca="false">IF(DN531=2,2,IF(AND(DN531=4,DN846=1),5,DN531))</f>
        <v>1</v>
      </c>
      <c r="DP531" s="55" t="n">
        <f aca="false">IF(DO531=2,2,IF(AND(DO531=5,DO848=1),6,DO531))</f>
        <v>1</v>
      </c>
      <c r="DQ531" s="55" t="n">
        <f aca="false">IF(DP531=2,2,IF(AND(DP531=6,DP849=1),7,DP531))</f>
        <v>1</v>
      </c>
      <c r="DR531" s="55" t="n">
        <f aca="false">IF(DQ531=2,2,IF(AND(DQ531=7,DQ850=1),8,DQ531))</f>
        <v>1</v>
      </c>
      <c r="DS531" s="55" t="n">
        <f aca="false">IF(DR531=2,2,IF(AND(DR531=8,DR851=1),9,DR531))</f>
        <v>1</v>
      </c>
      <c r="DT531" s="55" t="n">
        <f aca="false">IF(DS531=2,2,IF(AND(DS531=9,DS852=1),10,DS531))</f>
        <v>1</v>
      </c>
      <c r="DU531" s="55" t="n">
        <f aca="false">IF(DT531=2,2,IF(AND(DT531=10,DT853=1),11,DT531))</f>
        <v>1</v>
      </c>
      <c r="DV531" s="55" t="n">
        <f aca="false">IF(DU531=2,2,IF(AND(DU531=11,DU854=1),12,DU531))</f>
        <v>1</v>
      </c>
      <c r="DW531" s="55" t="n">
        <f aca="false">IF(DV531=2,2,IF(AND(DV531=12,DV855=1),13,DV531))</f>
        <v>1</v>
      </c>
      <c r="DX531" s="55" t="n">
        <f aca="false">IF(DW531=2,2,IF(AND(DW531=13,DW856=1),14,DW531))</f>
        <v>1</v>
      </c>
      <c r="DY531" s="55" t="n">
        <f aca="false">IF(DX531=2,2,IF(AND(DX531=14,DX857=1),15,DX531))</f>
        <v>1</v>
      </c>
      <c r="DZ531" s="55" t="n">
        <f aca="false">IF(DY531=2,2,IF(AND(DY531=15,DY858=1),16,DY531))</f>
        <v>1</v>
      </c>
      <c r="EA531" s="55" t="n">
        <f aca="false">IF(DZ531=2,2,IF(AND(DZ531=16,DZ859=1),17,DZ531))</f>
        <v>1</v>
      </c>
      <c r="EB531" s="55" t="n">
        <f aca="false">IF(EA531=2,2,IF(AND(EA531=17,EA860=1),18,EA531))</f>
        <v>1</v>
      </c>
      <c r="EC531" s="213" t="n">
        <f aca="false">IF(EB531=2,2,IF(AND(EB531=18,EB861=1),19,EB531))</f>
        <v>1</v>
      </c>
      <c r="ED531" s="214" t="n">
        <f aca="false">IF(EC531=2,DK531,IF(EC531=3,(DK531+DK532),IF(EC531=4,(DK531+DK532+DK533),IF(EC531=5,(DK531+DK532+DK533+DK846),IF(EC531=6,(DK531+DK532+DK533+DK846+DK848),IF(EC531=7,(DK531+DK532+DK533+DK846+DK848+DK849),0))))))</f>
        <v>0</v>
      </c>
      <c r="EE531" s="215" t="n">
        <f aca="false">IF(EC531=8,(DK531+DK532+DK533+DK846+DK848+DK849+DK850),IF(EC531=9,(DK531+DK532+DK533+DK846+DK848+DK849+DK850+DK851),IF(EC531=10,(DK531+DK532+DK533+DK846+DK848+DK849+DK850+DK851+DK852),IF(EC531=11,(DK531+DK532+DK533+DK846+DK848+DK849+DK850+DK851+DK852+DK853),IF(EC531=12,(DK531+DK532+DK533+DK846+DK848+DK849+DK850+DK851+DK852+DK853+DK854),IF(EC531=13,(DK531+DK532+DK533+DK846+DK848+DK849+DK850+DK851+DK852+DK853+DK854+#REF!),0))))))</f>
        <v>0</v>
      </c>
      <c r="EF531" s="215" t="n">
        <f aca="false">IF(EC531=14,SUM(DK531:DK854),IF(EC531=15,SUM(DK531:DK854),IF(EC531=16,SUM(DK531:DK854),IF(EC531=17,SUM(DK531:DK854),IF(EC531=18,SUM(DK531:DK854),IF(EC531=19,SUM(DK531:DK854),0))))))</f>
        <v>0</v>
      </c>
      <c r="EG531" s="216" t="n">
        <f aca="false">ED531+EE531+EF531</f>
        <v>0</v>
      </c>
      <c r="EH531" s="215"/>
      <c r="EI531" s="216"/>
      <c r="EJ531" s="113" t="n">
        <f aca="false">EG531+EI531</f>
        <v>0</v>
      </c>
      <c r="EK531" s="113"/>
      <c r="EL531" s="113"/>
      <c r="EM531" s="113"/>
      <c r="EN531" s="113"/>
    </row>
    <row r="532" s="16" customFormat="true" ht="27" hidden="false" customHeight="true" outlineLevel="0" collapsed="false">
      <c r="B532" s="164" t="str">
        <f aca="false">IF(M532&gt;0,"Wypełnione","")</f>
        <v/>
      </c>
      <c r="C532" s="165" t="str">
        <f aca="false">IF(AU532=1,SUM(AU$11:AU532),"")</f>
        <v/>
      </c>
      <c r="D532" s="166"/>
      <c r="E532" s="167"/>
      <c r="F532" s="168"/>
      <c r="G532" s="169"/>
      <c r="H532" s="170"/>
      <c r="I532" s="168"/>
      <c r="J532" s="169"/>
      <c r="K532" s="170"/>
      <c r="L532" s="171"/>
      <c r="M532" s="172"/>
      <c r="N532" s="173"/>
      <c r="O532" s="173"/>
      <c r="P532" s="174"/>
      <c r="Q532" s="175"/>
      <c r="R532" s="175"/>
      <c r="S532" s="175"/>
      <c r="T532" s="175"/>
      <c r="U532" s="176"/>
      <c r="V532" s="177"/>
      <c r="W532" s="178"/>
      <c r="X532" s="178"/>
      <c r="Y532" s="178"/>
      <c r="Z532" s="178"/>
      <c r="AA532" s="178"/>
      <c r="AB532" s="178"/>
      <c r="AC532" s="178"/>
      <c r="AD532" s="178"/>
      <c r="AE532" s="179"/>
      <c r="AF532" s="180"/>
      <c r="AG532" s="177"/>
      <c r="AH532" s="178"/>
      <c r="AI532" s="181"/>
      <c r="AJ532" s="182"/>
      <c r="AK532" s="169"/>
      <c r="AL532" s="183"/>
      <c r="AM532" s="184"/>
      <c r="AN532" s="184"/>
      <c r="AO532" s="183"/>
      <c r="AP532" s="185"/>
      <c r="AQ532" s="186" t="str">
        <f aca="false">IF(BG532+BJ532&gt;0,"Wpisz miarę.","")</f>
        <v/>
      </c>
      <c r="AR532" s="187" t="n">
        <v>134</v>
      </c>
      <c r="AU532" s="188" t="n">
        <f aca="false">AW532</f>
        <v>0</v>
      </c>
      <c r="AV532" s="189" t="b">
        <f aca="false">ISNONTEXT(D532)</f>
        <v>1</v>
      </c>
      <c r="AW532" s="55" t="n">
        <f aca="false">IF(AV532=TRUE(),0,1)</f>
        <v>0</v>
      </c>
      <c r="AX532" s="190" t="n">
        <f aca="false">IF(D532=0,1,COUNTIF(D$12:D$401,D532))</f>
        <v>1</v>
      </c>
      <c r="AY532" s="191" t="n">
        <f aca="false">IF(AX532&gt;1,1,0)</f>
        <v>0</v>
      </c>
      <c r="BD532" s="193"/>
      <c r="BE532" s="193"/>
      <c r="BG532" s="194" t="n">
        <f aca="false">IF(AND(BH532&gt;0,BI532=0),1,0)</f>
        <v>0</v>
      </c>
      <c r="BH532" s="195" t="n">
        <f aca="false">AE532</f>
        <v>0</v>
      </c>
      <c r="BI532" s="187" t="n">
        <f aca="false">AF532</f>
        <v>0</v>
      </c>
      <c r="BJ532" s="194" t="n">
        <f aca="false">IF(AND(BK532&gt;0,BL532=0),1,0)</f>
        <v>0</v>
      </c>
      <c r="BK532" s="195" t="n">
        <f aca="false">AJ532</f>
        <v>0</v>
      </c>
      <c r="BL532" s="187" t="n">
        <f aca="false">AK532</f>
        <v>0</v>
      </c>
      <c r="BN532" s="196" t="n">
        <f aca="false">IF(P532&gt;0,1,0)</f>
        <v>0</v>
      </c>
      <c r="BO532" s="196" t="n">
        <f aca="false">IF(Q532&gt;0,1,0)</f>
        <v>0</v>
      </c>
      <c r="BP532" s="196" t="n">
        <f aca="false">IF(R532&gt;0,1,0)</f>
        <v>0</v>
      </c>
      <c r="BQ532" s="196" t="n">
        <f aca="false">IF(S532&gt;0,1,0)</f>
        <v>0</v>
      </c>
      <c r="BR532" s="196" t="n">
        <f aca="false">IF(T532&gt;0,1,0)</f>
        <v>0</v>
      </c>
      <c r="BS532" s="196" t="n">
        <f aca="false">IF(U532&gt;0,1,0)</f>
        <v>0</v>
      </c>
      <c r="BT532" s="197" t="n">
        <f aca="false">IF(SUM(BN532:BS532)&lt;=1,0,164)</f>
        <v>0</v>
      </c>
      <c r="CA532" s="27"/>
      <c r="CB532" s="199" t="str">
        <f aca="false">IF(ROUND(EJ532,2)=0,"",ROUND((K532-EJ532),2))</f>
        <v/>
      </c>
      <c r="CC532" s="200" t="str">
        <f aca="false">IF(CB532=0,"OK.",IF(CB532="","","Popraw  ;)"))</f>
        <v/>
      </c>
      <c r="CD532" s="201" t="str">
        <f aca="false">IF(ROWS(AP532:AP533)&gt;2,"Pamiętaj o wpisaniu WYPEŁNIONE do kol. z Filtrem","")</f>
        <v/>
      </c>
      <c r="CE532" s="217"/>
      <c r="CF532" s="218"/>
      <c r="CG532" s="218"/>
      <c r="CH532" s="218"/>
      <c r="CI532" s="220"/>
      <c r="CJ532" s="27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05" t="b">
        <f aca="false">ISNUMBER(D532)</f>
        <v>0</v>
      </c>
      <c r="CV532" s="206" t="b">
        <f aca="false">ISBLANK(D532)</f>
        <v>1</v>
      </c>
      <c r="CW532" s="189" t="b">
        <f aca="false">IF(CU532=CV532,FALSE(),TRUE())</f>
        <v>1</v>
      </c>
      <c r="CX532" s="55" t="n">
        <f aca="false">IF(CW532=TRUE(),0,1)</f>
        <v>0</v>
      </c>
      <c r="CY532" s="17"/>
      <c r="CZ532" s="55" t="n">
        <f aca="false">CX532</f>
        <v>0</v>
      </c>
      <c r="DA532" s="208" t="n">
        <f aca="false">IF(CZ532=0,DA531,CZ532)</f>
        <v>1</v>
      </c>
      <c r="DB532" s="161" t="n">
        <f aca="false">IF(DA532=1,1,IF(DA532=10,10,IF(DA532=20,20,10)))</f>
        <v>1</v>
      </c>
      <c r="DC532" s="222"/>
      <c r="DD532" s="208" t="n">
        <f aca="false">IF(DB532=1,1,0)</f>
        <v>1</v>
      </c>
      <c r="DE532" s="209" t="n">
        <f aca="false">DD532*K532</f>
        <v>0</v>
      </c>
      <c r="DF532" s="209" t="n">
        <f aca="false">DD532*M532</f>
        <v>0</v>
      </c>
      <c r="DG532" s="210"/>
      <c r="DH532" s="43"/>
      <c r="DI532" s="211"/>
      <c r="DJ532" s="112"/>
      <c r="DK532" s="162" t="n">
        <f aca="false">IF(DB532=1,M532,0)</f>
        <v>0</v>
      </c>
      <c r="DL532" s="212" t="n">
        <f aca="false">IF(AND(CZ532=1,DD532=1),2,DD532)</f>
        <v>1</v>
      </c>
      <c r="DM532" s="55" t="n">
        <f aca="false">IF(AND(DL532=2,DL533=2),2,IF(AND(DL532=2,DL533=1),3,DL532))</f>
        <v>1</v>
      </c>
      <c r="DN532" s="55" t="n">
        <f aca="false">IF(DM532=2,2,IF(AND(DM532=3,DM534=1),4,DM532))</f>
        <v>1</v>
      </c>
      <c r="DO532" s="55" t="n">
        <f aca="false">IF(DN532=2,2,IF(AND(DN532=4,DN847=1),5,DN532))</f>
        <v>1</v>
      </c>
      <c r="DP532" s="55" t="n">
        <f aca="false">IF(DO532=2,2,IF(AND(DO532=5,DO849=1),6,DO532))</f>
        <v>1</v>
      </c>
      <c r="DQ532" s="55" t="n">
        <f aca="false">IF(DP532=2,2,IF(AND(DP532=6,DP850=1),7,DP532))</f>
        <v>1</v>
      </c>
      <c r="DR532" s="55" t="n">
        <f aca="false">IF(DQ532=2,2,IF(AND(DQ532=7,DQ851=1),8,DQ532))</f>
        <v>1</v>
      </c>
      <c r="DS532" s="55" t="n">
        <f aca="false">IF(DR532=2,2,IF(AND(DR532=8,DR852=1),9,DR532))</f>
        <v>1</v>
      </c>
      <c r="DT532" s="55" t="n">
        <f aca="false">IF(DS532=2,2,IF(AND(DS532=9,DS853=1),10,DS532))</f>
        <v>1</v>
      </c>
      <c r="DU532" s="55" t="n">
        <f aca="false">IF(DT532=2,2,IF(AND(DT532=10,DT854=1),11,DT532))</f>
        <v>1</v>
      </c>
      <c r="DV532" s="55" t="n">
        <f aca="false">IF(DU532=2,2,IF(AND(DU532=11,DU855=1),12,DU532))</f>
        <v>1</v>
      </c>
      <c r="DW532" s="55" t="n">
        <f aca="false">IF(DV532=2,2,IF(AND(DV532=12,DV856=1),13,DV532))</f>
        <v>1</v>
      </c>
      <c r="DX532" s="55" t="n">
        <f aca="false">IF(DW532=2,2,IF(AND(DW532=13,DW857=1),14,DW532))</f>
        <v>1</v>
      </c>
      <c r="DY532" s="55" t="n">
        <f aca="false">IF(DX532=2,2,IF(AND(DX532=14,DX858=1),15,DX532))</f>
        <v>1</v>
      </c>
      <c r="DZ532" s="55" t="n">
        <f aca="false">IF(DY532=2,2,IF(AND(DY532=15,DY859=1),16,DY532))</f>
        <v>1</v>
      </c>
      <c r="EA532" s="55" t="n">
        <f aca="false">IF(DZ532=2,2,IF(AND(DZ532=16,DZ860=1),17,DZ532))</f>
        <v>1</v>
      </c>
      <c r="EB532" s="55" t="n">
        <f aca="false">IF(EA532=2,2,IF(AND(EA532=17,EA861=1),18,EA532))</f>
        <v>1</v>
      </c>
      <c r="EC532" s="213" t="n">
        <f aca="false">IF(EB532=2,2,IF(AND(EB532=18,EB862=1),19,EB532))</f>
        <v>1</v>
      </c>
      <c r="ED532" s="214" t="n">
        <f aca="false">IF(EC532=2,DK532,IF(EC532=3,(DK532+DK533),IF(EC532=4,(DK532+DK533+DK534),IF(EC532=5,(DK532+DK533+DK534+DK847),IF(EC532=6,(DK532+DK533+DK534+DK847+DK849),IF(EC532=7,(DK532+DK533+DK534+DK847+DK849+DK850),0))))))</f>
        <v>0</v>
      </c>
      <c r="EE532" s="215" t="n">
        <f aca="false">IF(EC532=8,(DK532+DK533+DK534+DK847+DK849+DK850+DK851),IF(EC532=9,(DK532+DK533+DK534+DK847+DK849+DK850+DK851+DK852),IF(EC532=10,(DK532+DK533+DK534+DK847+DK849+DK850+DK851+DK852+DK853),IF(EC532=11,(DK532+DK533+DK534+DK847+DK849+DK850+DK851+DK852+DK853+DK854),IF(EC532=12,(DK532+DK533+DK534+DK847+DK849+DK850+DK851+DK852+DK853+DK854+DK855),IF(EC532=13,(DK532+DK533+DK534+DK847+DK849+DK850+DK851+DK852+DK853+DK854+DK855+#REF!),0))))))</f>
        <v>0</v>
      </c>
      <c r="EF532" s="215" t="n">
        <f aca="false">IF(EC532=14,SUM(DK532:DK855),IF(EC532=15,SUM(DK532:DK855),IF(EC532=16,SUM(DK532:DK855),IF(EC532=17,SUM(DK532:DK855),IF(EC532=18,SUM(DK532:DK855),IF(EC532=19,SUM(DK532:DK855),0))))))</f>
        <v>0</v>
      </c>
      <c r="EG532" s="216" t="n">
        <f aca="false">ED532+EE532+EF532</f>
        <v>0</v>
      </c>
      <c r="EH532" s="215"/>
      <c r="EI532" s="216"/>
      <c r="EJ532" s="113" t="n">
        <f aca="false">EG532+EI532</f>
        <v>0</v>
      </c>
      <c r="EK532" s="113"/>
      <c r="EL532" s="113"/>
      <c r="EM532" s="113"/>
      <c r="EN532" s="113"/>
    </row>
    <row r="533" s="16" customFormat="true" ht="27" hidden="false" customHeight="true" outlineLevel="0" collapsed="false">
      <c r="B533" s="164" t="str">
        <f aca="false">IF(M533&gt;0,"Wypełnione","")</f>
        <v/>
      </c>
      <c r="C533" s="165" t="str">
        <f aca="false">IF(AU533=1,SUM(AU$11:AU533),"")</f>
        <v/>
      </c>
      <c r="D533" s="166"/>
      <c r="E533" s="167"/>
      <c r="F533" s="168"/>
      <c r="G533" s="169"/>
      <c r="H533" s="170"/>
      <c r="I533" s="168"/>
      <c r="J533" s="169"/>
      <c r="K533" s="170"/>
      <c r="L533" s="171"/>
      <c r="M533" s="172"/>
      <c r="N533" s="173"/>
      <c r="O533" s="173"/>
      <c r="P533" s="174"/>
      <c r="Q533" s="175"/>
      <c r="R533" s="175"/>
      <c r="S533" s="175"/>
      <c r="T533" s="175"/>
      <c r="U533" s="176"/>
      <c r="V533" s="177"/>
      <c r="W533" s="178"/>
      <c r="X533" s="178"/>
      <c r="Y533" s="178"/>
      <c r="Z533" s="178"/>
      <c r="AA533" s="178"/>
      <c r="AB533" s="178"/>
      <c r="AC533" s="178"/>
      <c r="AD533" s="178"/>
      <c r="AE533" s="179"/>
      <c r="AF533" s="180"/>
      <c r="AG533" s="177"/>
      <c r="AH533" s="178"/>
      <c r="AI533" s="181"/>
      <c r="AJ533" s="182"/>
      <c r="AK533" s="169"/>
      <c r="AL533" s="183"/>
      <c r="AM533" s="184"/>
      <c r="AN533" s="184"/>
      <c r="AO533" s="183"/>
      <c r="AP533" s="185"/>
      <c r="AQ533" s="186" t="str">
        <f aca="false">IF(BG533+BJ533&gt;0,"Wpisz miarę.","")</f>
        <v/>
      </c>
      <c r="AR533" s="187" t="n">
        <v>135</v>
      </c>
      <c r="AU533" s="188" t="n">
        <f aca="false">AW533</f>
        <v>0</v>
      </c>
      <c r="AV533" s="189" t="b">
        <f aca="false">ISNONTEXT(D533)</f>
        <v>1</v>
      </c>
      <c r="AW533" s="55" t="n">
        <f aca="false">IF(AV533=TRUE(),0,1)</f>
        <v>0</v>
      </c>
      <c r="AX533" s="190" t="n">
        <f aca="false">IF(D533=0,1,COUNTIF(D$12:D$401,D533))</f>
        <v>1</v>
      </c>
      <c r="AY533" s="191" t="n">
        <f aca="false">IF(AX533&gt;1,1,0)</f>
        <v>0</v>
      </c>
      <c r="BD533" s="193"/>
      <c r="BE533" s="193"/>
      <c r="BG533" s="194" t="n">
        <f aca="false">IF(AND(BH533&gt;0,BI533=0),1,0)</f>
        <v>0</v>
      </c>
      <c r="BH533" s="195" t="n">
        <f aca="false">AE533</f>
        <v>0</v>
      </c>
      <c r="BI533" s="187" t="n">
        <f aca="false">AF533</f>
        <v>0</v>
      </c>
      <c r="BJ533" s="194" t="n">
        <f aca="false">IF(AND(BK533&gt;0,BL533=0),1,0)</f>
        <v>0</v>
      </c>
      <c r="BK533" s="195" t="n">
        <f aca="false">AJ533</f>
        <v>0</v>
      </c>
      <c r="BL533" s="187" t="n">
        <f aca="false">AK533</f>
        <v>0</v>
      </c>
      <c r="BN533" s="196" t="n">
        <f aca="false">IF(P533&gt;0,1,0)</f>
        <v>0</v>
      </c>
      <c r="BO533" s="196" t="n">
        <f aca="false">IF(Q533&gt;0,1,0)</f>
        <v>0</v>
      </c>
      <c r="BP533" s="196" t="n">
        <f aca="false">IF(R533&gt;0,1,0)</f>
        <v>0</v>
      </c>
      <c r="BQ533" s="196" t="n">
        <f aca="false">IF(S533&gt;0,1,0)</f>
        <v>0</v>
      </c>
      <c r="BR533" s="196" t="n">
        <f aca="false">IF(T533&gt;0,1,0)</f>
        <v>0</v>
      </c>
      <c r="BS533" s="196" t="n">
        <f aca="false">IF(U533&gt;0,1,0)</f>
        <v>0</v>
      </c>
      <c r="BT533" s="197" t="n">
        <f aca="false">IF(SUM(BN533:BS533)&lt;=1,0,164)</f>
        <v>0</v>
      </c>
      <c r="CA533" s="27"/>
      <c r="CB533" s="199" t="str">
        <f aca="false">IF(ROUND(EJ533,2)=0,"",ROUND((K533-EJ533),2))</f>
        <v/>
      </c>
      <c r="CC533" s="200" t="str">
        <f aca="false">IF(CB533=0,"OK.",IF(CB533="","","Popraw  ;)"))</f>
        <v/>
      </c>
      <c r="CD533" s="201" t="str">
        <f aca="false">IF(ROWS(AP533:AP534)&gt;2,"Pamiętaj o wpisaniu WYPEŁNIONE do kol. z Filtrem","")</f>
        <v/>
      </c>
      <c r="CE533" s="217"/>
      <c r="CF533" s="218"/>
      <c r="CG533" s="218"/>
      <c r="CH533" s="218"/>
      <c r="CI533" s="220"/>
      <c r="CJ533" s="27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05" t="b">
        <f aca="false">ISNUMBER(D533)</f>
        <v>0</v>
      </c>
      <c r="CV533" s="206" t="b">
        <f aca="false">ISBLANK(D533)</f>
        <v>1</v>
      </c>
      <c r="CW533" s="189" t="b">
        <f aca="false">IF(CU533=CV533,FALSE(),TRUE())</f>
        <v>1</v>
      </c>
      <c r="CX533" s="55" t="n">
        <f aca="false">IF(CW533=TRUE(),0,1)</f>
        <v>0</v>
      </c>
      <c r="CY533" s="17"/>
      <c r="CZ533" s="55" t="n">
        <f aca="false">CX533</f>
        <v>0</v>
      </c>
      <c r="DA533" s="208" t="n">
        <f aca="false">IF(CZ533=0,DA532,CZ533)</f>
        <v>1</v>
      </c>
      <c r="DB533" s="161" t="n">
        <f aca="false">IF(DA533=1,1,IF(DA533=10,10,IF(DA533=20,20,10)))</f>
        <v>1</v>
      </c>
      <c r="DC533" s="222"/>
      <c r="DD533" s="208" t="n">
        <f aca="false">IF(DB533=1,1,0)</f>
        <v>1</v>
      </c>
      <c r="DE533" s="209" t="n">
        <f aca="false">DD533*K533</f>
        <v>0</v>
      </c>
      <c r="DF533" s="209" t="n">
        <f aca="false">DD533*M533</f>
        <v>0</v>
      </c>
      <c r="DG533" s="210"/>
      <c r="DH533" s="43"/>
      <c r="DI533" s="211"/>
      <c r="DJ533" s="112"/>
      <c r="DK533" s="162" t="n">
        <f aca="false">IF(DB533=1,M533,0)</f>
        <v>0</v>
      </c>
      <c r="DL533" s="212" t="n">
        <f aca="false">IF(AND(CZ533=1,DD533=1),2,DD533)</f>
        <v>1</v>
      </c>
      <c r="DM533" s="55" t="n">
        <f aca="false">IF(AND(DL533=2,DL534=2),2,IF(AND(DL533=2,DL534=1),3,DL533))</f>
        <v>1</v>
      </c>
      <c r="DN533" s="55" t="n">
        <f aca="false">IF(DM533=2,2,IF(AND(DM533=3,DM535=1),4,DM533))</f>
        <v>1</v>
      </c>
      <c r="DO533" s="55" t="n">
        <f aca="false">IF(DN533=2,2,IF(AND(DN533=4,DN848=1),5,DN533))</f>
        <v>1</v>
      </c>
      <c r="DP533" s="55" t="n">
        <f aca="false">IF(DO533=2,2,IF(AND(DO533=5,DO850=1),6,DO533))</f>
        <v>1</v>
      </c>
      <c r="DQ533" s="55" t="n">
        <f aca="false">IF(DP533=2,2,IF(AND(DP533=6,DP851=1),7,DP533))</f>
        <v>1</v>
      </c>
      <c r="DR533" s="55" t="n">
        <f aca="false">IF(DQ533=2,2,IF(AND(DQ533=7,DQ852=1),8,DQ533))</f>
        <v>1</v>
      </c>
      <c r="DS533" s="55" t="n">
        <f aca="false">IF(DR533=2,2,IF(AND(DR533=8,DR853=1),9,DR533))</f>
        <v>1</v>
      </c>
      <c r="DT533" s="55" t="n">
        <f aca="false">IF(DS533=2,2,IF(AND(DS533=9,DS854=1),10,DS533))</f>
        <v>1</v>
      </c>
      <c r="DU533" s="55" t="n">
        <f aca="false">IF(DT533=2,2,IF(AND(DT533=10,DT855=1),11,DT533))</f>
        <v>1</v>
      </c>
      <c r="DV533" s="55" t="n">
        <f aca="false">IF(DU533=2,2,IF(AND(DU533=11,DU856=1),12,DU533))</f>
        <v>1</v>
      </c>
      <c r="DW533" s="55" t="n">
        <f aca="false">IF(DV533=2,2,IF(AND(DV533=12,DV857=1),13,DV533))</f>
        <v>1</v>
      </c>
      <c r="DX533" s="55" t="n">
        <f aca="false">IF(DW533=2,2,IF(AND(DW533=13,DW858=1),14,DW533))</f>
        <v>1</v>
      </c>
      <c r="DY533" s="55" t="n">
        <f aca="false">IF(DX533=2,2,IF(AND(DX533=14,DX859=1),15,DX533))</f>
        <v>1</v>
      </c>
      <c r="DZ533" s="55" t="n">
        <f aca="false">IF(DY533=2,2,IF(AND(DY533=15,DY860=1),16,DY533))</f>
        <v>1</v>
      </c>
      <c r="EA533" s="55" t="n">
        <f aca="false">IF(DZ533=2,2,IF(AND(DZ533=16,DZ861=1),17,DZ533))</f>
        <v>1</v>
      </c>
      <c r="EB533" s="55" t="n">
        <f aca="false">IF(EA533=2,2,IF(AND(EA533=17,EA862=1),18,EA533))</f>
        <v>1</v>
      </c>
      <c r="EC533" s="213" t="n">
        <f aca="false">IF(EB533=2,2,IF(AND(EB533=18,EB863=1),19,EB533))</f>
        <v>1</v>
      </c>
      <c r="ED533" s="214" t="n">
        <f aca="false">IF(EC533=2,DK533,IF(EC533=3,(DK533+DK534),IF(EC533=4,(DK533+DK534+DK535),IF(EC533=5,(DK533+DK534+DK535+DK848),IF(EC533=6,(DK533+DK534+DK535+DK848+DK850),IF(EC533=7,(DK533+DK534+DK535+DK848+DK850+DK851),0))))))</f>
        <v>0</v>
      </c>
      <c r="EE533" s="215" t="n">
        <f aca="false">IF(EC533=8,(DK533+DK534+DK535+DK848+DK850+DK851+DK852),IF(EC533=9,(DK533+DK534+DK535+DK848+DK850+DK851+DK852+DK853),IF(EC533=10,(DK533+DK534+DK535+DK848+DK850+DK851+DK852+DK853+DK854),IF(EC533=11,(DK533+DK534+DK535+DK848+DK850+DK851+DK852+DK853+DK854+DK855),IF(EC533=12,(DK533+DK534+DK535+DK848+DK850+DK851+DK852+DK853+DK854+DK855+DK856),IF(EC533=13,(DK533+DK534+DK535+DK848+DK850+DK851+DK852+DK853+DK854+DK855+DK856+#REF!),0))))))</f>
        <v>0</v>
      </c>
      <c r="EF533" s="215" t="n">
        <f aca="false">IF(EC533=14,SUM(DK533:DK856),IF(EC533=15,SUM(DK533:DK856),IF(EC533=16,SUM(DK533:DK856),IF(EC533=17,SUM(DK533:DK856),IF(EC533=18,SUM(DK533:DK856),IF(EC533=19,SUM(DK533:DK856),0))))))</f>
        <v>0</v>
      </c>
      <c r="EG533" s="216" t="n">
        <f aca="false">ED533+EE533+EF533</f>
        <v>0</v>
      </c>
      <c r="EH533" s="215"/>
      <c r="EI533" s="216"/>
      <c r="EJ533" s="113" t="n">
        <f aca="false">EG533+EI533</f>
        <v>0</v>
      </c>
      <c r="EK533" s="113"/>
      <c r="EL533" s="113"/>
      <c r="EM533" s="113"/>
      <c r="EN533" s="113"/>
    </row>
    <row r="534" s="16" customFormat="true" ht="27" hidden="false" customHeight="true" outlineLevel="0" collapsed="false">
      <c r="B534" s="164" t="str">
        <f aca="false">IF(M534&gt;0,"Wypełnione","")</f>
        <v/>
      </c>
      <c r="C534" s="165" t="str">
        <f aca="false">IF(AU534=1,SUM(AU$11:AU534),"")</f>
        <v/>
      </c>
      <c r="D534" s="166"/>
      <c r="E534" s="167"/>
      <c r="F534" s="168"/>
      <c r="G534" s="169"/>
      <c r="H534" s="170"/>
      <c r="I534" s="168"/>
      <c r="J534" s="169"/>
      <c r="K534" s="170"/>
      <c r="L534" s="171"/>
      <c r="M534" s="172"/>
      <c r="N534" s="173"/>
      <c r="O534" s="173"/>
      <c r="P534" s="174"/>
      <c r="Q534" s="175"/>
      <c r="R534" s="175"/>
      <c r="S534" s="175"/>
      <c r="T534" s="175"/>
      <c r="U534" s="176"/>
      <c r="V534" s="177"/>
      <c r="W534" s="178"/>
      <c r="X534" s="178"/>
      <c r="Y534" s="178"/>
      <c r="Z534" s="178"/>
      <c r="AA534" s="178"/>
      <c r="AB534" s="178"/>
      <c r="AC534" s="178"/>
      <c r="AD534" s="178"/>
      <c r="AE534" s="179"/>
      <c r="AF534" s="180"/>
      <c r="AG534" s="177"/>
      <c r="AH534" s="178"/>
      <c r="AI534" s="181"/>
      <c r="AJ534" s="182"/>
      <c r="AK534" s="169"/>
      <c r="AL534" s="183"/>
      <c r="AM534" s="184"/>
      <c r="AN534" s="184"/>
      <c r="AO534" s="183"/>
      <c r="AP534" s="185"/>
      <c r="AQ534" s="186" t="str">
        <f aca="false">IF(BG534+BJ534&gt;0,"Wpisz miarę.","")</f>
        <v/>
      </c>
      <c r="AR534" s="187" t="n">
        <v>136</v>
      </c>
      <c r="AU534" s="188" t="n">
        <f aca="false">AW534</f>
        <v>0</v>
      </c>
      <c r="AV534" s="189" t="b">
        <f aca="false">ISNONTEXT(D534)</f>
        <v>1</v>
      </c>
      <c r="AW534" s="55" t="n">
        <f aca="false">IF(AV534=TRUE(),0,1)</f>
        <v>0</v>
      </c>
      <c r="AX534" s="190" t="n">
        <f aca="false">IF(D534=0,1,COUNTIF(D$12:D$401,D534))</f>
        <v>1</v>
      </c>
      <c r="AY534" s="191" t="n">
        <f aca="false">IF(AX534&gt;1,1,0)</f>
        <v>0</v>
      </c>
      <c r="BD534" s="193"/>
      <c r="BE534" s="193"/>
      <c r="BG534" s="194" t="n">
        <f aca="false">IF(AND(BH534&gt;0,BI534=0),1,0)</f>
        <v>0</v>
      </c>
      <c r="BH534" s="195" t="n">
        <f aca="false">AE534</f>
        <v>0</v>
      </c>
      <c r="BI534" s="187" t="n">
        <f aca="false">AF534</f>
        <v>0</v>
      </c>
      <c r="BJ534" s="194" t="n">
        <f aca="false">IF(AND(BK534&gt;0,BL534=0),1,0)</f>
        <v>0</v>
      </c>
      <c r="BK534" s="195" t="n">
        <f aca="false">AJ534</f>
        <v>0</v>
      </c>
      <c r="BL534" s="187" t="n">
        <f aca="false">AK534</f>
        <v>0</v>
      </c>
      <c r="BN534" s="196" t="n">
        <f aca="false">IF(P534&gt;0,1,0)</f>
        <v>0</v>
      </c>
      <c r="BO534" s="196" t="n">
        <f aca="false">IF(Q534&gt;0,1,0)</f>
        <v>0</v>
      </c>
      <c r="BP534" s="196" t="n">
        <f aca="false">IF(R534&gt;0,1,0)</f>
        <v>0</v>
      </c>
      <c r="BQ534" s="196" t="n">
        <f aca="false">IF(S534&gt;0,1,0)</f>
        <v>0</v>
      </c>
      <c r="BR534" s="196" t="n">
        <f aca="false">IF(T534&gt;0,1,0)</f>
        <v>0</v>
      </c>
      <c r="BS534" s="196" t="n">
        <f aca="false">IF(U534&gt;0,1,0)</f>
        <v>0</v>
      </c>
      <c r="BT534" s="197" t="n">
        <f aca="false">IF(SUM(BN534:BS534)&lt;=1,0,164)</f>
        <v>0</v>
      </c>
      <c r="CA534" s="27"/>
      <c r="CB534" s="199" t="str">
        <f aca="false">IF(ROUND(EJ534,2)=0,"",ROUND((K534-EJ534),2))</f>
        <v/>
      </c>
      <c r="CC534" s="200" t="str">
        <f aca="false">IF(CB534=0,"OK.",IF(CB534="","","Popraw  ;)"))</f>
        <v/>
      </c>
      <c r="CD534" s="201" t="str">
        <f aca="false">IF(ROWS(AP534:AP535)&gt;2,"Pamiętaj o wpisaniu WYPEŁNIONE do kol. z Filtrem","")</f>
        <v/>
      </c>
      <c r="CE534" s="217"/>
      <c r="CF534" s="218"/>
      <c r="CG534" s="218"/>
      <c r="CH534" s="218"/>
      <c r="CI534" s="220"/>
      <c r="CJ534" s="27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05" t="b">
        <f aca="false">ISNUMBER(D534)</f>
        <v>0</v>
      </c>
      <c r="CV534" s="206" t="b">
        <f aca="false">ISBLANK(D534)</f>
        <v>1</v>
      </c>
      <c r="CW534" s="189" t="b">
        <f aca="false">IF(CU534=CV534,FALSE(),TRUE())</f>
        <v>1</v>
      </c>
      <c r="CX534" s="55" t="n">
        <f aca="false">IF(CW534=TRUE(),0,1)</f>
        <v>0</v>
      </c>
      <c r="CY534" s="17"/>
      <c r="CZ534" s="55" t="n">
        <f aca="false">CX534</f>
        <v>0</v>
      </c>
      <c r="DA534" s="208" t="n">
        <f aca="false">IF(CZ534=0,DA533,CZ534)</f>
        <v>1</v>
      </c>
      <c r="DB534" s="161" t="n">
        <f aca="false">IF(DA534=1,1,IF(DA534=10,10,IF(DA534=20,20,10)))</f>
        <v>1</v>
      </c>
      <c r="DC534" s="222"/>
      <c r="DD534" s="208" t="n">
        <f aca="false">IF(DB534=1,1,0)</f>
        <v>1</v>
      </c>
      <c r="DE534" s="209" t="n">
        <f aca="false">DD534*K534</f>
        <v>0</v>
      </c>
      <c r="DF534" s="209" t="n">
        <f aca="false">DD534*M534</f>
        <v>0</v>
      </c>
      <c r="DG534" s="210"/>
      <c r="DH534" s="43"/>
      <c r="DI534" s="211"/>
      <c r="DJ534" s="112"/>
      <c r="DK534" s="162" t="n">
        <f aca="false">IF(DB534=1,M534,0)</f>
        <v>0</v>
      </c>
      <c r="DL534" s="212" t="n">
        <f aca="false">IF(AND(CZ534=1,DD534=1),2,DD534)</f>
        <v>1</v>
      </c>
      <c r="DM534" s="55" t="n">
        <f aca="false">IF(AND(DL534=2,DL535=2),2,IF(AND(DL534=2,DL535=1),3,DL534))</f>
        <v>1</v>
      </c>
      <c r="DN534" s="55" t="n">
        <f aca="false">IF(DM534=2,2,IF(AND(DM534=3,DM536=1),4,DM534))</f>
        <v>1</v>
      </c>
      <c r="DO534" s="55" t="n">
        <f aca="false">IF(DN534=2,2,IF(AND(DN534=4,DN849=1),5,DN534))</f>
        <v>1</v>
      </c>
      <c r="DP534" s="55" t="n">
        <f aca="false">IF(DO534=2,2,IF(AND(DO534=5,DO851=1),6,DO534))</f>
        <v>1</v>
      </c>
      <c r="DQ534" s="55" t="n">
        <f aca="false">IF(DP534=2,2,IF(AND(DP534=6,DP852=1),7,DP534))</f>
        <v>1</v>
      </c>
      <c r="DR534" s="55" t="n">
        <f aca="false">IF(DQ534=2,2,IF(AND(DQ534=7,DQ853=1),8,DQ534))</f>
        <v>1</v>
      </c>
      <c r="DS534" s="55" t="n">
        <f aca="false">IF(DR534=2,2,IF(AND(DR534=8,DR854=1),9,DR534))</f>
        <v>1</v>
      </c>
      <c r="DT534" s="55" t="n">
        <f aca="false">IF(DS534=2,2,IF(AND(DS534=9,DS855=1),10,DS534))</f>
        <v>1</v>
      </c>
      <c r="DU534" s="55" t="n">
        <f aca="false">IF(DT534=2,2,IF(AND(DT534=10,DT856=1),11,DT534))</f>
        <v>1</v>
      </c>
      <c r="DV534" s="55" t="n">
        <f aca="false">IF(DU534=2,2,IF(AND(DU534=11,DU857=1),12,DU534))</f>
        <v>1</v>
      </c>
      <c r="DW534" s="55" t="n">
        <f aca="false">IF(DV534=2,2,IF(AND(DV534=12,DV858=1),13,DV534))</f>
        <v>1</v>
      </c>
      <c r="DX534" s="55" t="n">
        <f aca="false">IF(DW534=2,2,IF(AND(DW534=13,DW859=1),14,DW534))</f>
        <v>1</v>
      </c>
      <c r="DY534" s="55" t="n">
        <f aca="false">IF(DX534=2,2,IF(AND(DX534=14,DX860=1),15,DX534))</f>
        <v>1</v>
      </c>
      <c r="DZ534" s="55" t="n">
        <f aca="false">IF(DY534=2,2,IF(AND(DY534=15,DY861=1),16,DY534))</f>
        <v>1</v>
      </c>
      <c r="EA534" s="55" t="n">
        <f aca="false">IF(DZ534=2,2,IF(AND(DZ534=16,DZ862=1),17,DZ534))</f>
        <v>1</v>
      </c>
      <c r="EB534" s="55" t="n">
        <f aca="false">IF(EA534=2,2,IF(AND(EA534=17,EA863=1),18,EA534))</f>
        <v>1</v>
      </c>
      <c r="EC534" s="213" t="n">
        <f aca="false">IF(EB534=2,2,IF(AND(EB534=18,EB864=1),19,EB534))</f>
        <v>1</v>
      </c>
      <c r="ED534" s="214" t="n">
        <f aca="false">IF(EC534=2,DK534,IF(EC534=3,(DK534+DK535),IF(EC534=4,(DK534+DK535+DK536),IF(EC534=5,(DK534+DK535+DK536+DK849),IF(EC534=6,(DK534+DK535+DK536+DK849+DK851),IF(EC534=7,(DK534+DK535+DK536+DK849+DK851+DK852),0))))))</f>
        <v>0</v>
      </c>
      <c r="EE534" s="215" t="n">
        <f aca="false">IF(EC534=8,(DK534+DK535+DK536+DK849+DK851+DK852+DK853),IF(EC534=9,(DK534+DK535+DK536+DK849+DK851+DK852+DK853+DK854),IF(EC534=10,(DK534+DK535+DK536+DK849+DK851+DK852+DK853+DK854+DK855),IF(EC534=11,(DK534+DK535+DK536+DK849+DK851+DK852+DK853+DK854+DK855+DK856),IF(EC534=12,(DK534+DK535+DK536+DK849+DK851+DK852+DK853+DK854+DK855+DK856+DK857),IF(EC534=13,(DK534+DK535+DK536+DK849+DK851+DK852+DK853+DK854+DK855+DK856+DK857+#REF!),0))))))</f>
        <v>0</v>
      </c>
      <c r="EF534" s="215" t="n">
        <f aca="false">IF(EC534=14,SUM(DK534:DK857),IF(EC534=15,SUM(DK534:DK857),IF(EC534=16,SUM(DK534:DK857),IF(EC534=17,SUM(DK534:DK857),IF(EC534=18,SUM(DK534:DK857),IF(EC534=19,SUM(DK534:DK857),0))))))</f>
        <v>0</v>
      </c>
      <c r="EG534" s="216" t="n">
        <f aca="false">ED534+EE534+EF534</f>
        <v>0</v>
      </c>
      <c r="EH534" s="215"/>
      <c r="EI534" s="216"/>
      <c r="EJ534" s="113" t="n">
        <f aca="false">EG534+EI534</f>
        <v>0</v>
      </c>
      <c r="EK534" s="113"/>
      <c r="EL534" s="113"/>
      <c r="EM534" s="113"/>
      <c r="EN534" s="113"/>
    </row>
    <row r="535" s="16" customFormat="true" ht="27" hidden="false" customHeight="true" outlineLevel="0" collapsed="false">
      <c r="B535" s="164" t="str">
        <f aca="false">IF(M535&gt;0,"Wypełnione","")</f>
        <v/>
      </c>
      <c r="C535" s="165" t="str">
        <f aca="false">IF(AU535=1,SUM(AU$11:AU535),"")</f>
        <v/>
      </c>
      <c r="D535" s="166"/>
      <c r="E535" s="167"/>
      <c r="F535" s="168"/>
      <c r="G535" s="169"/>
      <c r="H535" s="170"/>
      <c r="I535" s="168"/>
      <c r="J535" s="169"/>
      <c r="K535" s="170"/>
      <c r="L535" s="171"/>
      <c r="M535" s="172"/>
      <c r="N535" s="173"/>
      <c r="O535" s="173"/>
      <c r="P535" s="174"/>
      <c r="Q535" s="175"/>
      <c r="R535" s="175"/>
      <c r="S535" s="175"/>
      <c r="T535" s="175"/>
      <c r="U535" s="176"/>
      <c r="V535" s="177"/>
      <c r="W535" s="178"/>
      <c r="X535" s="178"/>
      <c r="Y535" s="178"/>
      <c r="Z535" s="178"/>
      <c r="AA535" s="178"/>
      <c r="AB535" s="178"/>
      <c r="AC535" s="178"/>
      <c r="AD535" s="178"/>
      <c r="AE535" s="179"/>
      <c r="AF535" s="180"/>
      <c r="AG535" s="177"/>
      <c r="AH535" s="178"/>
      <c r="AI535" s="181"/>
      <c r="AJ535" s="182"/>
      <c r="AK535" s="169"/>
      <c r="AL535" s="183"/>
      <c r="AM535" s="184"/>
      <c r="AN535" s="184"/>
      <c r="AO535" s="183"/>
      <c r="AP535" s="185"/>
      <c r="AQ535" s="186" t="str">
        <f aca="false">IF(BG535+BJ535&gt;0,"Wpisz miarę.","")</f>
        <v/>
      </c>
      <c r="AR535" s="187" t="n">
        <v>137</v>
      </c>
      <c r="AU535" s="188" t="n">
        <f aca="false">AW535</f>
        <v>0</v>
      </c>
      <c r="AV535" s="189" t="b">
        <f aca="false">ISNONTEXT(D535)</f>
        <v>1</v>
      </c>
      <c r="AW535" s="55" t="n">
        <f aca="false">IF(AV535=TRUE(),0,1)</f>
        <v>0</v>
      </c>
      <c r="AX535" s="190" t="n">
        <f aca="false">IF(D535=0,1,COUNTIF(D$12:D$401,D535))</f>
        <v>1</v>
      </c>
      <c r="AY535" s="191" t="n">
        <f aca="false">IF(AX535&gt;1,1,0)</f>
        <v>0</v>
      </c>
      <c r="BD535" s="193"/>
      <c r="BE535" s="193"/>
      <c r="BG535" s="194" t="n">
        <f aca="false">IF(AND(BH535&gt;0,BI535=0),1,0)</f>
        <v>0</v>
      </c>
      <c r="BH535" s="195" t="n">
        <f aca="false">AE535</f>
        <v>0</v>
      </c>
      <c r="BI535" s="187" t="n">
        <f aca="false">AF535</f>
        <v>0</v>
      </c>
      <c r="BJ535" s="194" t="n">
        <f aca="false">IF(AND(BK535&gt;0,BL535=0),1,0)</f>
        <v>0</v>
      </c>
      <c r="BK535" s="195" t="n">
        <f aca="false">AJ535</f>
        <v>0</v>
      </c>
      <c r="BL535" s="187" t="n">
        <f aca="false">AK535</f>
        <v>0</v>
      </c>
      <c r="BN535" s="196" t="n">
        <f aca="false">IF(P535&gt;0,1,0)</f>
        <v>0</v>
      </c>
      <c r="BO535" s="196" t="n">
        <f aca="false">IF(Q535&gt;0,1,0)</f>
        <v>0</v>
      </c>
      <c r="BP535" s="196" t="n">
        <f aca="false">IF(R535&gt;0,1,0)</f>
        <v>0</v>
      </c>
      <c r="BQ535" s="196" t="n">
        <f aca="false">IF(S535&gt;0,1,0)</f>
        <v>0</v>
      </c>
      <c r="BR535" s="196" t="n">
        <f aca="false">IF(T535&gt;0,1,0)</f>
        <v>0</v>
      </c>
      <c r="BS535" s="196" t="n">
        <f aca="false">IF(U535&gt;0,1,0)</f>
        <v>0</v>
      </c>
      <c r="BT535" s="197" t="n">
        <f aca="false">IF(SUM(BN535:BS535)&lt;=1,0,164)</f>
        <v>0</v>
      </c>
      <c r="CA535" s="27"/>
      <c r="CB535" s="199" t="str">
        <f aca="false">IF(ROUND(EJ535,2)=0,"",ROUND((K535-EJ535),2))</f>
        <v/>
      </c>
      <c r="CC535" s="200" t="str">
        <f aca="false">IF(CB535=0,"OK.",IF(CB535="","","Popraw  ;)"))</f>
        <v/>
      </c>
      <c r="CD535" s="201" t="str">
        <f aca="false">IF(ROWS(AP535:AP536)&gt;2,"Pamiętaj o wpisaniu WYPEŁNIONE do kol. z Filtrem","")</f>
        <v/>
      </c>
      <c r="CE535" s="217"/>
      <c r="CF535" s="218"/>
      <c r="CG535" s="218"/>
      <c r="CH535" s="218"/>
      <c r="CI535" s="220"/>
      <c r="CJ535" s="27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05" t="b">
        <f aca="false">ISNUMBER(D535)</f>
        <v>0</v>
      </c>
      <c r="CV535" s="206" t="b">
        <f aca="false">ISBLANK(D535)</f>
        <v>1</v>
      </c>
      <c r="CW535" s="189" t="b">
        <f aca="false">IF(CU535=CV535,FALSE(),TRUE())</f>
        <v>1</v>
      </c>
      <c r="CX535" s="55" t="n">
        <f aca="false">IF(CW535=TRUE(),0,1)</f>
        <v>0</v>
      </c>
      <c r="CY535" s="17"/>
      <c r="CZ535" s="55" t="n">
        <f aca="false">CX535</f>
        <v>0</v>
      </c>
      <c r="DA535" s="208" t="n">
        <f aca="false">IF(CZ535=0,DA534,CZ535)</f>
        <v>1</v>
      </c>
      <c r="DB535" s="161" t="n">
        <f aca="false">IF(DA535=1,1,IF(DA535=10,10,IF(DA535=20,20,10)))</f>
        <v>1</v>
      </c>
      <c r="DC535" s="222"/>
      <c r="DD535" s="208" t="n">
        <f aca="false">IF(DB535=1,1,0)</f>
        <v>1</v>
      </c>
      <c r="DE535" s="209" t="n">
        <f aca="false">DD535*K535</f>
        <v>0</v>
      </c>
      <c r="DF535" s="209" t="n">
        <f aca="false">DD535*M535</f>
        <v>0</v>
      </c>
      <c r="DG535" s="210"/>
      <c r="DH535" s="43"/>
      <c r="DI535" s="211"/>
      <c r="DJ535" s="112"/>
      <c r="DK535" s="162" t="n">
        <f aca="false">IF(DB535=1,M535,0)</f>
        <v>0</v>
      </c>
      <c r="DL535" s="212" t="n">
        <f aca="false">IF(AND(CZ535=1,DD535=1),2,DD535)</f>
        <v>1</v>
      </c>
      <c r="DM535" s="55" t="n">
        <f aca="false">IF(AND(DL535=2,DL536=2),2,IF(AND(DL535=2,DL536=1),3,DL535))</f>
        <v>1</v>
      </c>
      <c r="DN535" s="55" t="n">
        <f aca="false">IF(DM535=2,2,IF(AND(DM535=3,DM537=1),4,DM535))</f>
        <v>1</v>
      </c>
      <c r="DO535" s="55" t="n">
        <f aca="false">IF(DN535=2,2,IF(AND(DN535=4,DN850=1),5,DN535))</f>
        <v>1</v>
      </c>
      <c r="DP535" s="55" t="n">
        <f aca="false">IF(DO535=2,2,IF(AND(DO535=5,DO852=1),6,DO535))</f>
        <v>1</v>
      </c>
      <c r="DQ535" s="55" t="n">
        <f aca="false">IF(DP535=2,2,IF(AND(DP535=6,DP853=1),7,DP535))</f>
        <v>1</v>
      </c>
      <c r="DR535" s="55" t="n">
        <f aca="false">IF(DQ535=2,2,IF(AND(DQ535=7,DQ854=1),8,DQ535))</f>
        <v>1</v>
      </c>
      <c r="DS535" s="55" t="n">
        <f aca="false">IF(DR535=2,2,IF(AND(DR535=8,DR855=1),9,DR535))</f>
        <v>1</v>
      </c>
      <c r="DT535" s="55" t="n">
        <f aca="false">IF(DS535=2,2,IF(AND(DS535=9,DS856=1),10,DS535))</f>
        <v>1</v>
      </c>
      <c r="DU535" s="55" t="n">
        <f aca="false">IF(DT535=2,2,IF(AND(DT535=10,DT857=1),11,DT535))</f>
        <v>1</v>
      </c>
      <c r="DV535" s="55" t="n">
        <f aca="false">IF(DU535=2,2,IF(AND(DU535=11,DU858=1),12,DU535))</f>
        <v>1</v>
      </c>
      <c r="DW535" s="55" t="n">
        <f aca="false">IF(DV535=2,2,IF(AND(DV535=12,DV859=1),13,DV535))</f>
        <v>1</v>
      </c>
      <c r="DX535" s="55" t="n">
        <f aca="false">IF(DW535=2,2,IF(AND(DW535=13,DW860=1),14,DW535))</f>
        <v>1</v>
      </c>
      <c r="DY535" s="55" t="n">
        <f aca="false">IF(DX535=2,2,IF(AND(DX535=14,DX861=1),15,DX535))</f>
        <v>1</v>
      </c>
      <c r="DZ535" s="55" t="n">
        <f aca="false">IF(DY535=2,2,IF(AND(DY535=15,DY862=1),16,DY535))</f>
        <v>1</v>
      </c>
      <c r="EA535" s="55" t="n">
        <f aca="false">IF(DZ535=2,2,IF(AND(DZ535=16,DZ863=1),17,DZ535))</f>
        <v>1</v>
      </c>
      <c r="EB535" s="55" t="n">
        <f aca="false">IF(EA535=2,2,IF(AND(EA535=17,EA864=1),18,EA535))</f>
        <v>1</v>
      </c>
      <c r="EC535" s="213" t="n">
        <f aca="false">IF(EB535=2,2,IF(AND(EB535=18,EB865=1),19,EB535))</f>
        <v>1</v>
      </c>
      <c r="ED535" s="214" t="n">
        <f aca="false">IF(EC535=2,DK535,IF(EC535=3,(DK535+DK536),IF(EC535=4,(DK535+DK536+DK537),IF(EC535=5,(DK535+DK536+DK537+DK850),IF(EC535=6,(DK535+DK536+DK537+DK850+DK852),IF(EC535=7,(DK535+DK536+DK537+DK850+DK852+DK853),0))))))</f>
        <v>0</v>
      </c>
      <c r="EE535" s="215" t="n">
        <f aca="false">IF(EC535=8,(DK535+DK536+DK537+DK850+DK852+DK853+DK854),IF(EC535=9,(DK535+DK536+DK537+DK850+DK852+DK853+DK854+DK855),IF(EC535=10,(DK535+DK536+DK537+DK850+DK852+DK853+DK854+DK855+DK856),IF(EC535=11,(DK535+DK536+DK537+DK850+DK852+DK853+DK854+DK855+DK856+DK857),IF(EC535=12,(DK535+DK536+DK537+DK850+DK852+DK853+DK854+DK855+DK856+DK857+DK858),IF(EC535=13,(DK535+DK536+DK537+DK850+DK852+DK853+DK854+DK855+DK856+DK857+DK858+#REF!),0))))))</f>
        <v>0</v>
      </c>
      <c r="EF535" s="215" t="n">
        <f aca="false">IF(EC535=14,SUM(DK535:DK858),IF(EC535=15,SUM(DK535:DK858),IF(EC535=16,SUM(DK535:DK858),IF(EC535=17,SUM(DK535:DK858),IF(EC535=18,SUM(DK535:DK858),IF(EC535=19,SUM(DK535:DK858),0))))))</f>
        <v>0</v>
      </c>
      <c r="EG535" s="216" t="n">
        <f aca="false">ED535+EE535+EF535</f>
        <v>0</v>
      </c>
      <c r="EH535" s="215"/>
      <c r="EI535" s="216"/>
      <c r="EJ535" s="113" t="n">
        <f aca="false">EG535+EI535</f>
        <v>0</v>
      </c>
      <c r="EK535" s="113"/>
      <c r="EL535" s="113"/>
      <c r="EM535" s="113"/>
      <c r="EN535" s="113"/>
    </row>
    <row r="536" s="16" customFormat="true" ht="27" hidden="false" customHeight="true" outlineLevel="0" collapsed="false">
      <c r="B536" s="164" t="str">
        <f aca="false">IF(M536&gt;0,"Wypełnione","")</f>
        <v/>
      </c>
      <c r="C536" s="165" t="str">
        <f aca="false">IF(AU536=1,SUM(AU$11:AU536),"")</f>
        <v/>
      </c>
      <c r="D536" s="166"/>
      <c r="E536" s="167"/>
      <c r="F536" s="168"/>
      <c r="G536" s="169"/>
      <c r="H536" s="170"/>
      <c r="I536" s="168"/>
      <c r="J536" s="169"/>
      <c r="K536" s="170"/>
      <c r="L536" s="171"/>
      <c r="M536" s="172"/>
      <c r="N536" s="173"/>
      <c r="O536" s="173"/>
      <c r="P536" s="174"/>
      <c r="Q536" s="175"/>
      <c r="R536" s="175"/>
      <c r="S536" s="175"/>
      <c r="T536" s="175"/>
      <c r="U536" s="176"/>
      <c r="V536" s="177"/>
      <c r="W536" s="178"/>
      <c r="X536" s="178"/>
      <c r="Y536" s="178"/>
      <c r="Z536" s="178"/>
      <c r="AA536" s="178"/>
      <c r="AB536" s="178"/>
      <c r="AC536" s="178"/>
      <c r="AD536" s="178"/>
      <c r="AE536" s="179"/>
      <c r="AF536" s="180"/>
      <c r="AG536" s="177"/>
      <c r="AH536" s="178"/>
      <c r="AI536" s="181"/>
      <c r="AJ536" s="182"/>
      <c r="AK536" s="169"/>
      <c r="AL536" s="183"/>
      <c r="AM536" s="184"/>
      <c r="AN536" s="184"/>
      <c r="AO536" s="183"/>
      <c r="AP536" s="185"/>
      <c r="AQ536" s="186" t="str">
        <f aca="false">IF(BG536+BJ536&gt;0,"Wpisz miarę.","")</f>
        <v/>
      </c>
      <c r="AR536" s="187" t="n">
        <v>138</v>
      </c>
      <c r="AU536" s="188" t="n">
        <f aca="false">AW536</f>
        <v>0</v>
      </c>
      <c r="AV536" s="189" t="b">
        <f aca="false">ISNONTEXT(D536)</f>
        <v>1</v>
      </c>
      <c r="AW536" s="55" t="n">
        <f aca="false">IF(AV536=TRUE(),0,1)</f>
        <v>0</v>
      </c>
      <c r="AX536" s="190" t="n">
        <f aca="false">IF(D536=0,1,COUNTIF(D$12:D$401,D536))</f>
        <v>1</v>
      </c>
      <c r="AY536" s="191" t="n">
        <f aca="false">IF(AX536&gt;1,1,0)</f>
        <v>0</v>
      </c>
      <c r="BD536" s="193"/>
      <c r="BE536" s="193"/>
      <c r="BG536" s="194" t="n">
        <f aca="false">IF(AND(BH536&gt;0,BI536=0),1,0)</f>
        <v>0</v>
      </c>
      <c r="BH536" s="195" t="n">
        <f aca="false">AE536</f>
        <v>0</v>
      </c>
      <c r="BI536" s="187" t="n">
        <f aca="false">AF536</f>
        <v>0</v>
      </c>
      <c r="BJ536" s="194" t="n">
        <f aca="false">IF(AND(BK536&gt;0,BL536=0),1,0)</f>
        <v>0</v>
      </c>
      <c r="BK536" s="195" t="n">
        <f aca="false">AJ536</f>
        <v>0</v>
      </c>
      <c r="BL536" s="187" t="n">
        <f aca="false">AK536</f>
        <v>0</v>
      </c>
      <c r="BN536" s="196" t="n">
        <f aca="false">IF(P536&gt;0,1,0)</f>
        <v>0</v>
      </c>
      <c r="BO536" s="196" t="n">
        <f aca="false">IF(Q536&gt;0,1,0)</f>
        <v>0</v>
      </c>
      <c r="BP536" s="196" t="n">
        <f aca="false">IF(R536&gt;0,1,0)</f>
        <v>0</v>
      </c>
      <c r="BQ536" s="196" t="n">
        <f aca="false">IF(S536&gt;0,1,0)</f>
        <v>0</v>
      </c>
      <c r="BR536" s="196" t="n">
        <f aca="false">IF(T536&gt;0,1,0)</f>
        <v>0</v>
      </c>
      <c r="BS536" s="196" t="n">
        <f aca="false">IF(U536&gt;0,1,0)</f>
        <v>0</v>
      </c>
      <c r="BT536" s="197" t="n">
        <f aca="false">IF(SUM(BN536:BS536)&lt;=1,0,164)</f>
        <v>0</v>
      </c>
      <c r="CA536" s="27"/>
      <c r="CB536" s="199" t="str">
        <f aca="false">IF(ROUND(EJ536,2)=0,"",ROUND((K536-EJ536),2))</f>
        <v/>
      </c>
      <c r="CC536" s="200" t="str">
        <f aca="false">IF(CB536=0,"OK.",IF(CB536="","","Popraw  ;)"))</f>
        <v/>
      </c>
      <c r="CD536" s="201" t="str">
        <f aca="false">IF(ROWS(AP536:AP537)&gt;2,"Pamiętaj o wpisaniu WYPEŁNIONE do kol. z Filtrem","")</f>
        <v/>
      </c>
      <c r="CE536" s="217"/>
      <c r="CF536" s="218"/>
      <c r="CG536" s="218"/>
      <c r="CH536" s="218"/>
      <c r="CI536" s="220"/>
      <c r="CJ536" s="27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05" t="b">
        <f aca="false">ISNUMBER(D536)</f>
        <v>0</v>
      </c>
      <c r="CV536" s="206" t="b">
        <f aca="false">ISBLANK(D536)</f>
        <v>1</v>
      </c>
      <c r="CW536" s="189" t="b">
        <f aca="false">IF(CU536=CV536,FALSE(),TRUE())</f>
        <v>1</v>
      </c>
      <c r="CX536" s="55" t="n">
        <f aca="false">IF(CW536=TRUE(),0,1)</f>
        <v>0</v>
      </c>
      <c r="CY536" s="17"/>
      <c r="CZ536" s="55" t="n">
        <f aca="false">CX536</f>
        <v>0</v>
      </c>
      <c r="DA536" s="208" t="n">
        <f aca="false">IF(CZ536=0,DA535,CZ536)</f>
        <v>1</v>
      </c>
      <c r="DB536" s="161" t="n">
        <f aca="false">IF(DA536=1,1,IF(DA536=10,10,IF(DA536=20,20,10)))</f>
        <v>1</v>
      </c>
      <c r="DC536" s="222"/>
      <c r="DD536" s="208" t="n">
        <f aca="false">IF(DB536=1,1,0)</f>
        <v>1</v>
      </c>
      <c r="DE536" s="209" t="n">
        <f aca="false">DD536*K536</f>
        <v>0</v>
      </c>
      <c r="DF536" s="209" t="n">
        <f aca="false">DD536*M536</f>
        <v>0</v>
      </c>
      <c r="DG536" s="210"/>
      <c r="DH536" s="43"/>
      <c r="DI536" s="211"/>
      <c r="DJ536" s="112"/>
      <c r="DK536" s="162" t="n">
        <f aca="false">IF(DB536=1,M536,0)</f>
        <v>0</v>
      </c>
      <c r="DL536" s="212" t="n">
        <f aca="false">IF(AND(CZ536=1,DD536=1),2,DD536)</f>
        <v>1</v>
      </c>
      <c r="DM536" s="55" t="n">
        <f aca="false">IF(AND(DL536=2,DL537=2),2,IF(AND(DL536=2,DL537=1),3,DL536))</f>
        <v>1</v>
      </c>
      <c r="DN536" s="55" t="n">
        <f aca="false">IF(DM536=2,2,IF(AND(DM536=3,DM538=1),4,DM536))</f>
        <v>1</v>
      </c>
      <c r="DO536" s="55" t="n">
        <f aca="false">IF(DN536=2,2,IF(AND(DN536=4,DN851=1),5,DN536))</f>
        <v>1</v>
      </c>
      <c r="DP536" s="55" t="n">
        <f aca="false">IF(DO536=2,2,IF(AND(DO536=5,DO853=1),6,DO536))</f>
        <v>1</v>
      </c>
      <c r="DQ536" s="55" t="n">
        <f aca="false">IF(DP536=2,2,IF(AND(DP536=6,DP854=1),7,DP536))</f>
        <v>1</v>
      </c>
      <c r="DR536" s="55" t="n">
        <f aca="false">IF(DQ536=2,2,IF(AND(DQ536=7,DQ855=1),8,DQ536))</f>
        <v>1</v>
      </c>
      <c r="DS536" s="55" t="n">
        <f aca="false">IF(DR536=2,2,IF(AND(DR536=8,DR856=1),9,DR536))</f>
        <v>1</v>
      </c>
      <c r="DT536" s="55" t="n">
        <f aca="false">IF(DS536=2,2,IF(AND(DS536=9,DS857=1),10,DS536))</f>
        <v>1</v>
      </c>
      <c r="DU536" s="55" t="n">
        <f aca="false">IF(DT536=2,2,IF(AND(DT536=10,DT858=1),11,DT536))</f>
        <v>1</v>
      </c>
      <c r="DV536" s="55" t="n">
        <f aca="false">IF(DU536=2,2,IF(AND(DU536=11,DU859=1),12,DU536))</f>
        <v>1</v>
      </c>
      <c r="DW536" s="55" t="n">
        <f aca="false">IF(DV536=2,2,IF(AND(DV536=12,DV860=1),13,DV536))</f>
        <v>1</v>
      </c>
      <c r="DX536" s="55" t="n">
        <f aca="false">IF(DW536=2,2,IF(AND(DW536=13,DW861=1),14,DW536))</f>
        <v>1</v>
      </c>
      <c r="DY536" s="55" t="n">
        <f aca="false">IF(DX536=2,2,IF(AND(DX536=14,DX862=1),15,DX536))</f>
        <v>1</v>
      </c>
      <c r="DZ536" s="55" t="n">
        <f aca="false">IF(DY536=2,2,IF(AND(DY536=15,DY863=1),16,DY536))</f>
        <v>1</v>
      </c>
      <c r="EA536" s="55" t="n">
        <f aca="false">IF(DZ536=2,2,IF(AND(DZ536=16,DZ864=1),17,DZ536))</f>
        <v>1</v>
      </c>
      <c r="EB536" s="55" t="n">
        <f aca="false">IF(EA536=2,2,IF(AND(EA536=17,EA865=1),18,EA536))</f>
        <v>1</v>
      </c>
      <c r="EC536" s="213" t="n">
        <f aca="false">IF(EB536=2,2,IF(AND(EB536=18,EB866=1),19,EB536))</f>
        <v>1</v>
      </c>
      <c r="ED536" s="214" t="n">
        <f aca="false">IF(EC536=2,DK536,IF(EC536=3,(DK536+DK537),IF(EC536=4,(DK536+DK537+DK538),IF(EC536=5,(DK536+DK537+DK538+DK851),IF(EC536=6,(DK536+DK537+DK538+DK851+DK853),IF(EC536=7,(DK536+DK537+DK538+DK851+DK853+DK854),0))))))</f>
        <v>0</v>
      </c>
      <c r="EE536" s="215" t="n">
        <f aca="false">IF(EC536=8,(DK536+DK537+DK538+DK851+DK853+DK854+DK855),IF(EC536=9,(DK536+DK537+DK538+DK851+DK853+DK854+DK855+DK856),IF(EC536=10,(DK536+DK537+DK538+DK851+DK853+DK854+DK855+DK856+DK857),IF(EC536=11,(DK536+DK537+DK538+DK851+DK853+DK854+DK855+DK856+DK857+DK858),IF(EC536=12,(DK536+DK537+DK538+DK851+DK853+DK854+DK855+DK856+DK857+DK858+DK859),IF(EC536=13,(DK536+DK537+DK538+DK851+DK853+DK854+DK855+DK856+DK857+DK858+DK859+#REF!),0))))))</f>
        <v>0</v>
      </c>
      <c r="EF536" s="215" t="n">
        <f aca="false">IF(EC536=14,SUM(DK536:DK859),IF(EC536=15,SUM(DK536:DK859),IF(EC536=16,SUM(DK536:DK859),IF(EC536=17,SUM(DK536:DK859),IF(EC536=18,SUM(DK536:DK859),IF(EC536=19,SUM(DK536:DK859),0))))))</f>
        <v>0</v>
      </c>
      <c r="EG536" s="216" t="n">
        <f aca="false">ED536+EE536+EF536</f>
        <v>0</v>
      </c>
      <c r="EH536" s="215"/>
      <c r="EI536" s="216"/>
      <c r="EJ536" s="113" t="n">
        <f aca="false">EG536+EI536</f>
        <v>0</v>
      </c>
      <c r="EK536" s="113"/>
      <c r="EL536" s="113"/>
      <c r="EM536" s="113"/>
      <c r="EN536" s="113"/>
    </row>
    <row r="537" s="16" customFormat="true" ht="27" hidden="false" customHeight="true" outlineLevel="0" collapsed="false">
      <c r="B537" s="164" t="str">
        <f aca="false">IF(M537&gt;0,"Wypełnione","")</f>
        <v/>
      </c>
      <c r="C537" s="165" t="str">
        <f aca="false">IF(AU537=1,SUM(AU$11:AU537),"")</f>
        <v/>
      </c>
      <c r="D537" s="166"/>
      <c r="E537" s="167"/>
      <c r="F537" s="168"/>
      <c r="G537" s="169"/>
      <c r="H537" s="170"/>
      <c r="I537" s="168"/>
      <c r="J537" s="169"/>
      <c r="K537" s="170"/>
      <c r="L537" s="171"/>
      <c r="M537" s="172"/>
      <c r="N537" s="173"/>
      <c r="O537" s="173"/>
      <c r="P537" s="174"/>
      <c r="Q537" s="175"/>
      <c r="R537" s="175"/>
      <c r="S537" s="175"/>
      <c r="T537" s="175"/>
      <c r="U537" s="176"/>
      <c r="V537" s="177"/>
      <c r="W537" s="178"/>
      <c r="X537" s="178"/>
      <c r="Y537" s="178"/>
      <c r="Z537" s="178"/>
      <c r="AA537" s="178"/>
      <c r="AB537" s="178"/>
      <c r="AC537" s="178"/>
      <c r="AD537" s="178"/>
      <c r="AE537" s="179"/>
      <c r="AF537" s="180"/>
      <c r="AG537" s="177"/>
      <c r="AH537" s="178"/>
      <c r="AI537" s="181"/>
      <c r="AJ537" s="182"/>
      <c r="AK537" s="169"/>
      <c r="AL537" s="183"/>
      <c r="AM537" s="184"/>
      <c r="AN537" s="184"/>
      <c r="AO537" s="183"/>
      <c r="AP537" s="185"/>
      <c r="AQ537" s="186" t="str">
        <f aca="false">IF(BG537+BJ537&gt;0,"Wpisz miarę.","")</f>
        <v/>
      </c>
      <c r="AR537" s="187" t="n">
        <v>139</v>
      </c>
      <c r="AU537" s="188" t="n">
        <f aca="false">AW537</f>
        <v>0</v>
      </c>
      <c r="AV537" s="189" t="b">
        <f aca="false">ISNONTEXT(D537)</f>
        <v>1</v>
      </c>
      <c r="AW537" s="55" t="n">
        <f aca="false">IF(AV537=TRUE(),0,1)</f>
        <v>0</v>
      </c>
      <c r="AX537" s="190" t="n">
        <f aca="false">IF(D537=0,1,COUNTIF(D$12:D$401,D537))</f>
        <v>1</v>
      </c>
      <c r="AY537" s="191" t="n">
        <f aca="false">IF(AX537&gt;1,1,0)</f>
        <v>0</v>
      </c>
      <c r="BD537" s="193"/>
      <c r="BE537" s="193"/>
      <c r="BG537" s="194" t="n">
        <f aca="false">IF(AND(BH537&gt;0,BI537=0),1,0)</f>
        <v>0</v>
      </c>
      <c r="BH537" s="195" t="n">
        <f aca="false">AE537</f>
        <v>0</v>
      </c>
      <c r="BI537" s="187" t="n">
        <f aca="false">AF537</f>
        <v>0</v>
      </c>
      <c r="BJ537" s="194" t="n">
        <f aca="false">IF(AND(BK537&gt;0,BL537=0),1,0)</f>
        <v>0</v>
      </c>
      <c r="BK537" s="195" t="n">
        <f aca="false">AJ537</f>
        <v>0</v>
      </c>
      <c r="BL537" s="187" t="n">
        <f aca="false">AK537</f>
        <v>0</v>
      </c>
      <c r="BN537" s="196" t="n">
        <f aca="false">IF(P537&gt;0,1,0)</f>
        <v>0</v>
      </c>
      <c r="BO537" s="196" t="n">
        <f aca="false">IF(Q537&gt;0,1,0)</f>
        <v>0</v>
      </c>
      <c r="BP537" s="196" t="n">
        <f aca="false">IF(R537&gt;0,1,0)</f>
        <v>0</v>
      </c>
      <c r="BQ537" s="196" t="n">
        <f aca="false">IF(S537&gt;0,1,0)</f>
        <v>0</v>
      </c>
      <c r="BR537" s="196" t="n">
        <f aca="false">IF(T537&gt;0,1,0)</f>
        <v>0</v>
      </c>
      <c r="BS537" s="196" t="n">
        <f aca="false">IF(U537&gt;0,1,0)</f>
        <v>0</v>
      </c>
      <c r="BT537" s="197" t="n">
        <f aca="false">IF(SUM(BN537:BS537)&lt;=1,0,164)</f>
        <v>0</v>
      </c>
      <c r="CA537" s="27"/>
      <c r="CB537" s="199" t="str">
        <f aca="false">IF(ROUND(EJ537,2)=0,"",ROUND((K537-EJ537),2))</f>
        <v/>
      </c>
      <c r="CC537" s="200" t="str">
        <f aca="false">IF(CB537=0,"OK.",IF(CB537="","","Popraw  ;)"))</f>
        <v/>
      </c>
      <c r="CD537" s="201" t="str">
        <f aca="false">IF(ROWS(AP537:AP538)&gt;2,"Pamiętaj o wpisaniu WYPEŁNIONE do kol. z Filtrem","")</f>
        <v/>
      </c>
      <c r="CE537" s="217"/>
      <c r="CF537" s="218"/>
      <c r="CG537" s="218"/>
      <c r="CH537" s="218"/>
      <c r="CI537" s="220"/>
      <c r="CJ537" s="27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05" t="b">
        <f aca="false">ISNUMBER(D537)</f>
        <v>0</v>
      </c>
      <c r="CV537" s="206" t="b">
        <f aca="false">ISBLANK(D537)</f>
        <v>1</v>
      </c>
      <c r="CW537" s="189" t="b">
        <f aca="false">IF(CU537=CV537,FALSE(),TRUE())</f>
        <v>1</v>
      </c>
      <c r="CX537" s="55" t="n">
        <f aca="false">IF(CW537=TRUE(),0,1)</f>
        <v>0</v>
      </c>
      <c r="CY537" s="17"/>
      <c r="CZ537" s="55" t="n">
        <f aca="false">CX537</f>
        <v>0</v>
      </c>
      <c r="DA537" s="208" t="n">
        <f aca="false">IF(CZ537=0,DA536,CZ537)</f>
        <v>1</v>
      </c>
      <c r="DB537" s="161" t="n">
        <f aca="false">IF(DA537=1,1,IF(DA537=10,10,IF(DA537=20,20,10)))</f>
        <v>1</v>
      </c>
      <c r="DC537" s="222"/>
      <c r="DD537" s="208" t="n">
        <f aca="false">IF(DB537=1,1,0)</f>
        <v>1</v>
      </c>
      <c r="DE537" s="209" t="n">
        <f aca="false">DD537*K537</f>
        <v>0</v>
      </c>
      <c r="DF537" s="209" t="n">
        <f aca="false">DD537*M537</f>
        <v>0</v>
      </c>
      <c r="DG537" s="210"/>
      <c r="DH537" s="43"/>
      <c r="DI537" s="211"/>
      <c r="DJ537" s="112"/>
      <c r="DK537" s="162" t="n">
        <f aca="false">IF(DB537=1,M537,0)</f>
        <v>0</v>
      </c>
      <c r="DL537" s="212" t="n">
        <f aca="false">IF(AND(CZ537=1,DD537=1),2,DD537)</f>
        <v>1</v>
      </c>
      <c r="DM537" s="55" t="n">
        <f aca="false">IF(AND(DL537=2,DL538=2),2,IF(AND(DL537=2,DL538=1),3,DL537))</f>
        <v>1</v>
      </c>
      <c r="DN537" s="55" t="n">
        <f aca="false">IF(DM537=2,2,IF(AND(DM537=3,DM539=1),4,DM537))</f>
        <v>1</v>
      </c>
      <c r="DO537" s="55" t="n">
        <f aca="false">IF(DN537=2,2,IF(AND(DN537=4,DN852=1),5,DN537))</f>
        <v>1</v>
      </c>
      <c r="DP537" s="55" t="n">
        <f aca="false">IF(DO537=2,2,IF(AND(DO537=5,DO854=1),6,DO537))</f>
        <v>1</v>
      </c>
      <c r="DQ537" s="55" t="n">
        <f aca="false">IF(DP537=2,2,IF(AND(DP537=6,DP855=1),7,DP537))</f>
        <v>1</v>
      </c>
      <c r="DR537" s="55" t="n">
        <f aca="false">IF(DQ537=2,2,IF(AND(DQ537=7,DQ856=1),8,DQ537))</f>
        <v>1</v>
      </c>
      <c r="DS537" s="55" t="n">
        <f aca="false">IF(DR537=2,2,IF(AND(DR537=8,DR857=1),9,DR537))</f>
        <v>1</v>
      </c>
      <c r="DT537" s="55" t="n">
        <f aca="false">IF(DS537=2,2,IF(AND(DS537=9,DS858=1),10,DS537))</f>
        <v>1</v>
      </c>
      <c r="DU537" s="55" t="n">
        <f aca="false">IF(DT537=2,2,IF(AND(DT537=10,DT859=1),11,DT537))</f>
        <v>1</v>
      </c>
      <c r="DV537" s="55" t="n">
        <f aca="false">IF(DU537=2,2,IF(AND(DU537=11,DU860=1),12,DU537))</f>
        <v>1</v>
      </c>
      <c r="DW537" s="55" t="n">
        <f aca="false">IF(DV537=2,2,IF(AND(DV537=12,DV861=1),13,DV537))</f>
        <v>1</v>
      </c>
      <c r="DX537" s="55" t="n">
        <f aca="false">IF(DW537=2,2,IF(AND(DW537=13,DW862=1),14,DW537))</f>
        <v>1</v>
      </c>
      <c r="DY537" s="55" t="n">
        <f aca="false">IF(DX537=2,2,IF(AND(DX537=14,DX863=1),15,DX537))</f>
        <v>1</v>
      </c>
      <c r="DZ537" s="55" t="n">
        <f aca="false">IF(DY537=2,2,IF(AND(DY537=15,DY864=1),16,DY537))</f>
        <v>1</v>
      </c>
      <c r="EA537" s="55" t="n">
        <f aca="false">IF(DZ537=2,2,IF(AND(DZ537=16,DZ865=1),17,DZ537))</f>
        <v>1</v>
      </c>
      <c r="EB537" s="55" t="n">
        <f aca="false">IF(EA537=2,2,IF(AND(EA537=17,EA866=1),18,EA537))</f>
        <v>1</v>
      </c>
      <c r="EC537" s="213" t="n">
        <f aca="false">IF(EB537=2,2,IF(AND(EB537=18,EB867=1),19,EB537))</f>
        <v>1</v>
      </c>
      <c r="ED537" s="214" t="n">
        <f aca="false">IF(EC537=2,DK537,IF(EC537=3,(DK537+DK538),IF(EC537=4,(DK537+DK538+DK539),IF(EC537=5,(DK537+DK538+DK539+DK852),IF(EC537=6,(DK537+DK538+DK539+DK852+DK854),IF(EC537=7,(DK537+DK538+DK539+DK852+DK854+DK855),0))))))</f>
        <v>0</v>
      </c>
      <c r="EE537" s="215" t="n">
        <f aca="false">IF(EC537=8,(DK537+DK538+DK539+DK852+DK854+DK855+DK856),IF(EC537=9,(DK537+DK538+DK539+DK852+DK854+DK855+DK856+DK857),IF(EC537=10,(DK537+DK538+DK539+DK852+DK854+DK855+DK856+DK857+DK858),IF(EC537=11,(DK537+DK538+DK539+DK852+DK854+DK855+DK856+DK857+DK858+DK859),IF(EC537=12,(DK537+DK538+DK539+DK852+DK854+DK855+DK856+DK857+DK858+DK859+DK860),IF(EC537=13,(DK537+DK538+DK539+DK852+DK854+DK855+DK856+DK857+DK858+DK859+DK860+#REF!),0))))))</f>
        <v>0</v>
      </c>
      <c r="EF537" s="215" t="n">
        <f aca="false">IF(EC537=14,SUM(DK537:DK860),IF(EC537=15,SUM(DK537:DK860),IF(EC537=16,SUM(DK537:DK860),IF(EC537=17,SUM(DK537:DK860),IF(EC537=18,SUM(DK537:DK860),IF(EC537=19,SUM(DK537:DK860),0))))))</f>
        <v>0</v>
      </c>
      <c r="EG537" s="216" t="n">
        <f aca="false">ED537+EE537+EF537</f>
        <v>0</v>
      </c>
      <c r="EH537" s="215"/>
      <c r="EI537" s="216"/>
      <c r="EJ537" s="113" t="n">
        <f aca="false">EG537+EI537</f>
        <v>0</v>
      </c>
      <c r="EK537" s="113"/>
      <c r="EL537" s="113"/>
      <c r="EM537" s="113"/>
      <c r="EN537" s="113"/>
    </row>
    <row r="538" s="16" customFormat="true" ht="27" hidden="false" customHeight="true" outlineLevel="0" collapsed="false">
      <c r="B538" s="164" t="str">
        <f aca="false">IF(M538&gt;0,"Wypełnione","")</f>
        <v/>
      </c>
      <c r="C538" s="165" t="str">
        <f aca="false">IF(AU538=1,SUM(AU$11:AU538),"")</f>
        <v/>
      </c>
      <c r="D538" s="166"/>
      <c r="E538" s="167"/>
      <c r="F538" s="168"/>
      <c r="G538" s="169"/>
      <c r="H538" s="170"/>
      <c r="I538" s="168"/>
      <c r="J538" s="169"/>
      <c r="K538" s="170"/>
      <c r="L538" s="171"/>
      <c r="M538" s="172"/>
      <c r="N538" s="173"/>
      <c r="O538" s="173"/>
      <c r="P538" s="174"/>
      <c r="Q538" s="175"/>
      <c r="R538" s="175"/>
      <c r="S538" s="175"/>
      <c r="T538" s="175"/>
      <c r="U538" s="176"/>
      <c r="V538" s="177"/>
      <c r="W538" s="178"/>
      <c r="X538" s="178"/>
      <c r="Y538" s="178"/>
      <c r="Z538" s="178"/>
      <c r="AA538" s="178"/>
      <c r="AB538" s="178"/>
      <c r="AC538" s="178"/>
      <c r="AD538" s="178"/>
      <c r="AE538" s="179"/>
      <c r="AF538" s="180"/>
      <c r="AG538" s="177"/>
      <c r="AH538" s="178"/>
      <c r="AI538" s="181"/>
      <c r="AJ538" s="182"/>
      <c r="AK538" s="169"/>
      <c r="AL538" s="183"/>
      <c r="AM538" s="184"/>
      <c r="AN538" s="184"/>
      <c r="AO538" s="183"/>
      <c r="AP538" s="185"/>
      <c r="AQ538" s="186" t="str">
        <f aca="false">IF(BG538+BJ538&gt;0,"Wpisz miarę.","")</f>
        <v/>
      </c>
      <c r="AR538" s="187" t="n">
        <v>140</v>
      </c>
      <c r="AU538" s="188" t="n">
        <f aca="false">AW538</f>
        <v>0</v>
      </c>
      <c r="AV538" s="189" t="b">
        <f aca="false">ISNONTEXT(D538)</f>
        <v>1</v>
      </c>
      <c r="AW538" s="55" t="n">
        <f aca="false">IF(AV538=TRUE(),0,1)</f>
        <v>0</v>
      </c>
      <c r="AX538" s="190" t="n">
        <f aca="false">IF(D538=0,1,COUNTIF(D$12:D$401,D538))</f>
        <v>1</v>
      </c>
      <c r="AY538" s="191" t="n">
        <f aca="false">IF(AX538&gt;1,1,0)</f>
        <v>0</v>
      </c>
      <c r="BD538" s="193"/>
      <c r="BE538" s="193"/>
      <c r="BG538" s="194" t="n">
        <f aca="false">IF(AND(BH538&gt;0,BI538=0),1,0)</f>
        <v>0</v>
      </c>
      <c r="BH538" s="195" t="n">
        <f aca="false">AE538</f>
        <v>0</v>
      </c>
      <c r="BI538" s="187" t="n">
        <f aca="false">AF538</f>
        <v>0</v>
      </c>
      <c r="BJ538" s="194" t="n">
        <f aca="false">IF(AND(BK538&gt;0,BL538=0),1,0)</f>
        <v>0</v>
      </c>
      <c r="BK538" s="195" t="n">
        <f aca="false">AJ538</f>
        <v>0</v>
      </c>
      <c r="BL538" s="187" t="n">
        <f aca="false">AK538</f>
        <v>0</v>
      </c>
      <c r="BN538" s="196" t="n">
        <f aca="false">IF(P538&gt;0,1,0)</f>
        <v>0</v>
      </c>
      <c r="BO538" s="196" t="n">
        <f aca="false">IF(Q538&gt;0,1,0)</f>
        <v>0</v>
      </c>
      <c r="BP538" s="196" t="n">
        <f aca="false">IF(R538&gt;0,1,0)</f>
        <v>0</v>
      </c>
      <c r="BQ538" s="196" t="n">
        <f aca="false">IF(S538&gt;0,1,0)</f>
        <v>0</v>
      </c>
      <c r="BR538" s="196" t="n">
        <f aca="false">IF(T538&gt;0,1,0)</f>
        <v>0</v>
      </c>
      <c r="BS538" s="196" t="n">
        <f aca="false">IF(U538&gt;0,1,0)</f>
        <v>0</v>
      </c>
      <c r="BT538" s="197" t="n">
        <f aca="false">IF(SUM(BN538:BS538)&lt;=1,0,164)</f>
        <v>0</v>
      </c>
      <c r="CA538" s="27"/>
      <c r="CB538" s="199" t="str">
        <f aca="false">IF(ROUND(EJ538,2)=0,"",ROUND((K538-EJ538),2))</f>
        <v/>
      </c>
      <c r="CC538" s="200" t="str">
        <f aca="false">IF(CB538=0,"OK.",IF(CB538="","","Popraw  ;)"))</f>
        <v/>
      </c>
      <c r="CD538" s="201" t="str">
        <f aca="false">IF(ROWS(AP538:AP539)&gt;2,"Pamiętaj o wpisaniu WYPEŁNIONE do kol. z Filtrem","")</f>
        <v/>
      </c>
      <c r="CE538" s="217"/>
      <c r="CF538" s="218"/>
      <c r="CG538" s="218"/>
      <c r="CH538" s="218"/>
      <c r="CI538" s="220"/>
      <c r="CJ538" s="27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05" t="b">
        <f aca="false">ISNUMBER(D538)</f>
        <v>0</v>
      </c>
      <c r="CV538" s="206" t="b">
        <f aca="false">ISBLANK(D538)</f>
        <v>1</v>
      </c>
      <c r="CW538" s="189" t="b">
        <f aca="false">IF(CU538=CV538,FALSE(),TRUE())</f>
        <v>1</v>
      </c>
      <c r="CX538" s="55" t="n">
        <f aca="false">IF(CW538=TRUE(),0,1)</f>
        <v>0</v>
      </c>
      <c r="CY538" s="17"/>
      <c r="CZ538" s="55" t="n">
        <f aca="false">CX538</f>
        <v>0</v>
      </c>
      <c r="DA538" s="208" t="n">
        <f aca="false">IF(CZ538=0,DA537,CZ538)</f>
        <v>1</v>
      </c>
      <c r="DB538" s="161" t="n">
        <f aca="false">IF(DA538=1,1,IF(DA538=10,10,IF(DA538=20,20,10)))</f>
        <v>1</v>
      </c>
      <c r="DC538" s="222"/>
      <c r="DD538" s="208" t="n">
        <f aca="false">IF(DB538=1,1,0)</f>
        <v>1</v>
      </c>
      <c r="DE538" s="209" t="n">
        <f aca="false">DD538*K538</f>
        <v>0</v>
      </c>
      <c r="DF538" s="209" t="n">
        <f aca="false">DD538*M538</f>
        <v>0</v>
      </c>
      <c r="DG538" s="210"/>
      <c r="DH538" s="43"/>
      <c r="DI538" s="211"/>
      <c r="DJ538" s="112"/>
      <c r="DK538" s="162" t="n">
        <f aca="false">IF(DB538=1,M538,0)</f>
        <v>0</v>
      </c>
      <c r="DL538" s="212" t="n">
        <f aca="false">IF(AND(CZ538=1,DD538=1),2,DD538)</f>
        <v>1</v>
      </c>
      <c r="DM538" s="55" t="n">
        <f aca="false">IF(AND(DL538=2,DL539=2),2,IF(AND(DL538=2,DL539=1),3,DL538))</f>
        <v>1</v>
      </c>
      <c r="DN538" s="55" t="n">
        <f aca="false">IF(DM538=2,2,IF(AND(DM538=3,DM540=1),4,DM538))</f>
        <v>1</v>
      </c>
      <c r="DO538" s="55" t="n">
        <f aca="false">IF(DN538=2,2,IF(AND(DN538=4,DN853=1),5,DN538))</f>
        <v>1</v>
      </c>
      <c r="DP538" s="55" t="n">
        <f aca="false">IF(DO538=2,2,IF(AND(DO538=5,DO855=1),6,DO538))</f>
        <v>1</v>
      </c>
      <c r="DQ538" s="55" t="n">
        <f aca="false">IF(DP538=2,2,IF(AND(DP538=6,DP856=1),7,DP538))</f>
        <v>1</v>
      </c>
      <c r="DR538" s="55" t="n">
        <f aca="false">IF(DQ538=2,2,IF(AND(DQ538=7,DQ857=1),8,DQ538))</f>
        <v>1</v>
      </c>
      <c r="DS538" s="55" t="n">
        <f aca="false">IF(DR538=2,2,IF(AND(DR538=8,DR858=1),9,DR538))</f>
        <v>1</v>
      </c>
      <c r="DT538" s="55" t="n">
        <f aca="false">IF(DS538=2,2,IF(AND(DS538=9,DS859=1),10,DS538))</f>
        <v>1</v>
      </c>
      <c r="DU538" s="55" t="n">
        <f aca="false">IF(DT538=2,2,IF(AND(DT538=10,DT860=1),11,DT538))</f>
        <v>1</v>
      </c>
      <c r="DV538" s="55" t="n">
        <f aca="false">IF(DU538=2,2,IF(AND(DU538=11,DU861=1),12,DU538))</f>
        <v>1</v>
      </c>
      <c r="DW538" s="55" t="n">
        <f aca="false">IF(DV538=2,2,IF(AND(DV538=12,DV862=1),13,DV538))</f>
        <v>1</v>
      </c>
      <c r="DX538" s="55" t="n">
        <f aca="false">IF(DW538=2,2,IF(AND(DW538=13,DW863=1),14,DW538))</f>
        <v>1</v>
      </c>
      <c r="DY538" s="55" t="n">
        <f aca="false">IF(DX538=2,2,IF(AND(DX538=14,DX864=1),15,DX538))</f>
        <v>1</v>
      </c>
      <c r="DZ538" s="55" t="n">
        <f aca="false">IF(DY538=2,2,IF(AND(DY538=15,DY865=1),16,DY538))</f>
        <v>1</v>
      </c>
      <c r="EA538" s="55" t="n">
        <f aca="false">IF(DZ538=2,2,IF(AND(DZ538=16,DZ866=1),17,DZ538))</f>
        <v>1</v>
      </c>
      <c r="EB538" s="55" t="n">
        <f aca="false">IF(EA538=2,2,IF(AND(EA538=17,EA867=1),18,EA538))</f>
        <v>1</v>
      </c>
      <c r="EC538" s="213" t="n">
        <f aca="false">IF(EB538=2,2,IF(AND(EB538=18,EB868=1),19,EB538))</f>
        <v>1</v>
      </c>
      <c r="ED538" s="214" t="n">
        <f aca="false">IF(EC538=2,DK538,IF(EC538=3,(DK538+DK539),IF(EC538=4,(DK538+DK539+DK540),IF(EC538=5,(DK538+DK539+DK540+DK853),IF(EC538=6,(DK538+DK539+DK540+DK853+DK855),IF(EC538=7,(DK538+DK539+DK540+DK853+DK855+DK856),0))))))</f>
        <v>0</v>
      </c>
      <c r="EE538" s="215" t="n">
        <f aca="false">IF(EC538=8,(DK538+DK539+DK540+DK853+DK855+DK856+DK857),IF(EC538=9,(DK538+DK539+DK540+DK853+DK855+DK856+DK857+DK858),IF(EC538=10,(DK538+DK539+DK540+DK853+DK855+DK856+DK857+DK858+DK859),IF(EC538=11,(DK538+DK539+DK540+DK853+DK855+DK856+DK857+DK858+DK859+DK860),IF(EC538=12,(DK538+DK539+DK540+DK853+DK855+DK856+DK857+DK858+DK859+DK860+DK861),IF(EC538=13,(DK538+DK539+DK540+DK853+DK855+DK856+DK857+DK858+DK859+DK860+DK861+#REF!),0))))))</f>
        <v>0</v>
      </c>
      <c r="EF538" s="215" t="n">
        <f aca="false">IF(EC538=14,SUM(DK538:DK861),IF(EC538=15,SUM(DK538:DK861),IF(EC538=16,SUM(DK538:DK861),IF(EC538=17,SUM(DK538:DK861),IF(EC538=18,SUM(DK538:DK861),IF(EC538=19,SUM(DK538:DK861),0))))))</f>
        <v>0</v>
      </c>
      <c r="EG538" s="216" t="n">
        <f aca="false">ED538+EE538+EF538</f>
        <v>0</v>
      </c>
      <c r="EH538" s="215"/>
      <c r="EI538" s="216"/>
      <c r="EJ538" s="113" t="n">
        <f aca="false">EG538+EI538</f>
        <v>0</v>
      </c>
      <c r="EK538" s="113"/>
      <c r="EL538" s="113"/>
      <c r="EM538" s="113"/>
      <c r="EN538" s="113"/>
    </row>
    <row r="539" s="16" customFormat="true" ht="27" hidden="false" customHeight="true" outlineLevel="0" collapsed="false">
      <c r="B539" s="164" t="str">
        <f aca="false">IF(M539&gt;0,"Wypełnione","")</f>
        <v/>
      </c>
      <c r="C539" s="165" t="str">
        <f aca="false">IF(AU539=1,SUM(AU$11:AU539),"")</f>
        <v/>
      </c>
      <c r="D539" s="166"/>
      <c r="E539" s="167"/>
      <c r="F539" s="168"/>
      <c r="G539" s="169"/>
      <c r="H539" s="170"/>
      <c r="I539" s="168"/>
      <c r="J539" s="169"/>
      <c r="K539" s="170"/>
      <c r="L539" s="171"/>
      <c r="M539" s="172"/>
      <c r="N539" s="173"/>
      <c r="O539" s="173"/>
      <c r="P539" s="174"/>
      <c r="Q539" s="175"/>
      <c r="R539" s="175"/>
      <c r="S539" s="175"/>
      <c r="T539" s="175"/>
      <c r="U539" s="176"/>
      <c r="V539" s="177"/>
      <c r="W539" s="178"/>
      <c r="X539" s="178"/>
      <c r="Y539" s="178"/>
      <c r="Z539" s="178"/>
      <c r="AA539" s="178"/>
      <c r="AB539" s="178"/>
      <c r="AC539" s="178"/>
      <c r="AD539" s="178"/>
      <c r="AE539" s="179"/>
      <c r="AF539" s="180"/>
      <c r="AG539" s="177"/>
      <c r="AH539" s="178"/>
      <c r="AI539" s="181"/>
      <c r="AJ539" s="182"/>
      <c r="AK539" s="169"/>
      <c r="AL539" s="183"/>
      <c r="AM539" s="184"/>
      <c r="AN539" s="184"/>
      <c r="AO539" s="183"/>
      <c r="AP539" s="185"/>
      <c r="AQ539" s="186" t="str">
        <f aca="false">IF(BG539+BJ539&gt;0,"Wpisz miarę.","")</f>
        <v/>
      </c>
      <c r="AR539" s="187" t="n">
        <v>141</v>
      </c>
      <c r="AU539" s="188" t="n">
        <f aca="false">AW539</f>
        <v>0</v>
      </c>
      <c r="AV539" s="189" t="b">
        <f aca="false">ISNONTEXT(D539)</f>
        <v>1</v>
      </c>
      <c r="AW539" s="55" t="n">
        <f aca="false">IF(AV539=TRUE(),0,1)</f>
        <v>0</v>
      </c>
      <c r="AX539" s="190" t="n">
        <f aca="false">IF(D539=0,1,COUNTIF(D$12:D$401,D539))</f>
        <v>1</v>
      </c>
      <c r="AY539" s="191" t="n">
        <f aca="false">IF(AX539&gt;1,1,0)</f>
        <v>0</v>
      </c>
      <c r="BD539" s="193"/>
      <c r="BE539" s="193"/>
      <c r="BG539" s="194" t="n">
        <f aca="false">IF(AND(BH539&gt;0,BI539=0),1,0)</f>
        <v>0</v>
      </c>
      <c r="BH539" s="195" t="n">
        <f aca="false">AE539</f>
        <v>0</v>
      </c>
      <c r="BI539" s="187" t="n">
        <f aca="false">AF539</f>
        <v>0</v>
      </c>
      <c r="BJ539" s="194" t="n">
        <f aca="false">IF(AND(BK539&gt;0,BL539=0),1,0)</f>
        <v>0</v>
      </c>
      <c r="BK539" s="195" t="n">
        <f aca="false">AJ539</f>
        <v>0</v>
      </c>
      <c r="BL539" s="187" t="n">
        <f aca="false">AK539</f>
        <v>0</v>
      </c>
      <c r="BN539" s="196" t="n">
        <f aca="false">IF(P539&gt;0,1,0)</f>
        <v>0</v>
      </c>
      <c r="BO539" s="196" t="n">
        <f aca="false">IF(Q539&gt;0,1,0)</f>
        <v>0</v>
      </c>
      <c r="BP539" s="196" t="n">
        <f aca="false">IF(R539&gt;0,1,0)</f>
        <v>0</v>
      </c>
      <c r="BQ539" s="196" t="n">
        <f aca="false">IF(S539&gt;0,1,0)</f>
        <v>0</v>
      </c>
      <c r="BR539" s="196" t="n">
        <f aca="false">IF(T539&gt;0,1,0)</f>
        <v>0</v>
      </c>
      <c r="BS539" s="196" t="n">
        <f aca="false">IF(U539&gt;0,1,0)</f>
        <v>0</v>
      </c>
      <c r="BT539" s="197" t="n">
        <f aca="false">IF(SUM(BN539:BS539)&lt;=1,0,164)</f>
        <v>0</v>
      </c>
      <c r="CA539" s="27"/>
      <c r="CB539" s="199" t="str">
        <f aca="false">IF(ROUND(EJ539,2)=0,"",ROUND((K539-EJ539),2))</f>
        <v/>
      </c>
      <c r="CC539" s="200" t="str">
        <f aca="false">IF(CB539=0,"OK.",IF(CB539="","","Popraw  ;)"))</f>
        <v/>
      </c>
      <c r="CD539" s="201" t="str">
        <f aca="false">IF(ROWS(AP539:AP540)&gt;2,"Pamiętaj o wpisaniu WYPEŁNIONE do kol. z Filtrem","")</f>
        <v/>
      </c>
      <c r="CE539" s="217"/>
      <c r="CF539" s="218"/>
      <c r="CG539" s="218"/>
      <c r="CH539" s="218"/>
      <c r="CI539" s="220"/>
      <c r="CJ539" s="27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05" t="b">
        <f aca="false">ISNUMBER(D539)</f>
        <v>0</v>
      </c>
      <c r="CV539" s="206" t="b">
        <f aca="false">ISBLANK(D539)</f>
        <v>1</v>
      </c>
      <c r="CW539" s="189" t="b">
        <f aca="false">IF(CU539=CV539,FALSE(),TRUE())</f>
        <v>1</v>
      </c>
      <c r="CX539" s="55" t="n">
        <f aca="false">IF(CW539=TRUE(),0,1)</f>
        <v>0</v>
      </c>
      <c r="CY539" s="17"/>
      <c r="CZ539" s="55" t="n">
        <f aca="false">CX539</f>
        <v>0</v>
      </c>
      <c r="DA539" s="208" t="n">
        <f aca="false">IF(CZ539=0,DA538,CZ539)</f>
        <v>1</v>
      </c>
      <c r="DB539" s="161" t="n">
        <f aca="false">IF(DA539=1,1,IF(DA539=10,10,IF(DA539=20,20,10)))</f>
        <v>1</v>
      </c>
      <c r="DC539" s="222"/>
      <c r="DD539" s="208" t="n">
        <f aca="false">IF(DB539=1,1,0)</f>
        <v>1</v>
      </c>
      <c r="DE539" s="209" t="n">
        <f aca="false">DD539*K539</f>
        <v>0</v>
      </c>
      <c r="DF539" s="209" t="n">
        <f aca="false">DD539*M539</f>
        <v>0</v>
      </c>
      <c r="DG539" s="210"/>
      <c r="DH539" s="43"/>
      <c r="DI539" s="211"/>
      <c r="DJ539" s="112"/>
      <c r="DK539" s="162" t="n">
        <f aca="false">IF(DB539=1,M539,0)</f>
        <v>0</v>
      </c>
      <c r="DL539" s="212" t="n">
        <f aca="false">IF(AND(CZ539=1,DD539=1),2,DD539)</f>
        <v>1</v>
      </c>
      <c r="DM539" s="55" t="n">
        <f aca="false">IF(AND(DL539=2,DL540=2),2,IF(AND(DL539=2,DL540=1),3,DL539))</f>
        <v>1</v>
      </c>
      <c r="DN539" s="55" t="n">
        <f aca="false">IF(DM539=2,2,IF(AND(DM539=3,DM541=1),4,DM539))</f>
        <v>1</v>
      </c>
      <c r="DO539" s="55" t="n">
        <f aca="false">IF(DN539=2,2,IF(AND(DN539=4,DN854=1),5,DN539))</f>
        <v>1</v>
      </c>
      <c r="DP539" s="55" t="n">
        <f aca="false">IF(DO539=2,2,IF(AND(DO539=5,DO856=1),6,DO539))</f>
        <v>1</v>
      </c>
      <c r="DQ539" s="55" t="n">
        <f aca="false">IF(DP539=2,2,IF(AND(DP539=6,DP857=1),7,DP539))</f>
        <v>1</v>
      </c>
      <c r="DR539" s="55" t="n">
        <f aca="false">IF(DQ539=2,2,IF(AND(DQ539=7,DQ858=1),8,DQ539))</f>
        <v>1</v>
      </c>
      <c r="DS539" s="55" t="n">
        <f aca="false">IF(DR539=2,2,IF(AND(DR539=8,DR859=1),9,DR539))</f>
        <v>1</v>
      </c>
      <c r="DT539" s="55" t="n">
        <f aca="false">IF(DS539=2,2,IF(AND(DS539=9,DS860=1),10,DS539))</f>
        <v>1</v>
      </c>
      <c r="DU539" s="55" t="n">
        <f aca="false">IF(DT539=2,2,IF(AND(DT539=10,DT861=1),11,DT539))</f>
        <v>1</v>
      </c>
      <c r="DV539" s="55" t="n">
        <f aca="false">IF(DU539=2,2,IF(AND(DU539=11,DU862=1),12,DU539))</f>
        <v>1</v>
      </c>
      <c r="DW539" s="55" t="n">
        <f aca="false">IF(DV539=2,2,IF(AND(DV539=12,DV863=1),13,DV539))</f>
        <v>1</v>
      </c>
      <c r="DX539" s="55" t="n">
        <f aca="false">IF(DW539=2,2,IF(AND(DW539=13,DW864=1),14,DW539))</f>
        <v>1</v>
      </c>
      <c r="DY539" s="55" t="n">
        <f aca="false">IF(DX539=2,2,IF(AND(DX539=14,DX865=1),15,DX539))</f>
        <v>1</v>
      </c>
      <c r="DZ539" s="55" t="n">
        <f aca="false">IF(DY539=2,2,IF(AND(DY539=15,DY866=1),16,DY539))</f>
        <v>1</v>
      </c>
      <c r="EA539" s="55" t="n">
        <f aca="false">IF(DZ539=2,2,IF(AND(DZ539=16,DZ867=1),17,DZ539))</f>
        <v>1</v>
      </c>
      <c r="EB539" s="55" t="n">
        <f aca="false">IF(EA539=2,2,IF(AND(EA539=17,EA868=1),18,EA539))</f>
        <v>1</v>
      </c>
      <c r="EC539" s="213" t="n">
        <f aca="false">IF(EB539=2,2,IF(AND(EB539=18,EB869=1),19,EB539))</f>
        <v>1</v>
      </c>
      <c r="ED539" s="214" t="n">
        <f aca="false">IF(EC539=2,DK539,IF(EC539=3,(DK539+DK540),IF(EC539=4,(DK539+DK540+DK541),IF(EC539=5,(DK539+DK540+DK541+DK854),IF(EC539=6,(DK539+DK540+DK541+DK854+DK856),IF(EC539=7,(DK539+DK540+DK541+DK854+DK856+DK857),0))))))</f>
        <v>0</v>
      </c>
      <c r="EE539" s="215" t="n">
        <f aca="false">IF(EC539=8,(DK539+DK540+DK541+DK854+DK856+DK857+DK858),IF(EC539=9,(DK539+DK540+DK541+DK854+DK856+DK857+DK858+DK859),IF(EC539=10,(DK539+DK540+DK541+DK854+DK856+DK857+DK858+DK859+DK860),IF(EC539=11,(DK539+DK540+DK541+DK854+DK856+DK857+DK858+DK859+DK860+DK861),IF(EC539=12,(DK539+DK540+DK541+DK854+DK856+DK857+DK858+DK859+DK860+DK861+DK862),IF(EC539=13,(DK539+DK540+DK541+DK854+DK856+DK857+DK858+DK859+DK860+DK861+DK862+#REF!),0))))))</f>
        <v>0</v>
      </c>
      <c r="EF539" s="215" t="n">
        <f aca="false">IF(EC539=14,SUM(DK539:DK862),IF(EC539=15,SUM(DK539:DK862),IF(EC539=16,SUM(DK539:DK862),IF(EC539=17,SUM(DK539:DK862),IF(EC539=18,SUM(DK539:DK862),IF(EC539=19,SUM(DK539:DK862),0))))))</f>
        <v>0</v>
      </c>
      <c r="EG539" s="216" t="n">
        <f aca="false">ED539+EE539+EF539</f>
        <v>0</v>
      </c>
      <c r="EH539" s="215"/>
      <c r="EI539" s="216"/>
      <c r="EJ539" s="113" t="n">
        <f aca="false">EG539+EI539</f>
        <v>0</v>
      </c>
      <c r="EK539" s="113"/>
      <c r="EL539" s="113"/>
      <c r="EM539" s="113"/>
      <c r="EN539" s="113"/>
    </row>
    <row r="540" s="16" customFormat="true" ht="27" hidden="false" customHeight="true" outlineLevel="0" collapsed="false">
      <c r="B540" s="164" t="str">
        <f aca="false">IF(M540&gt;0,"Wypełnione","")</f>
        <v/>
      </c>
      <c r="C540" s="165" t="str">
        <f aca="false">IF(AU540=1,SUM(AU$11:AU540),"")</f>
        <v/>
      </c>
      <c r="D540" s="166"/>
      <c r="E540" s="167"/>
      <c r="F540" s="168"/>
      <c r="G540" s="169"/>
      <c r="H540" s="170"/>
      <c r="I540" s="168"/>
      <c r="J540" s="169"/>
      <c r="K540" s="170"/>
      <c r="L540" s="171"/>
      <c r="M540" s="172"/>
      <c r="N540" s="173"/>
      <c r="O540" s="173"/>
      <c r="P540" s="174"/>
      <c r="Q540" s="175"/>
      <c r="R540" s="175"/>
      <c r="S540" s="175"/>
      <c r="T540" s="175"/>
      <c r="U540" s="176"/>
      <c r="V540" s="177"/>
      <c r="W540" s="178"/>
      <c r="X540" s="178"/>
      <c r="Y540" s="178"/>
      <c r="Z540" s="178"/>
      <c r="AA540" s="178"/>
      <c r="AB540" s="178"/>
      <c r="AC540" s="178"/>
      <c r="AD540" s="178"/>
      <c r="AE540" s="179"/>
      <c r="AF540" s="180"/>
      <c r="AG540" s="177"/>
      <c r="AH540" s="178"/>
      <c r="AI540" s="181"/>
      <c r="AJ540" s="182"/>
      <c r="AK540" s="169"/>
      <c r="AL540" s="183"/>
      <c r="AM540" s="184"/>
      <c r="AN540" s="184"/>
      <c r="AO540" s="183"/>
      <c r="AP540" s="185"/>
      <c r="AQ540" s="186" t="str">
        <f aca="false">IF(BG540+BJ540&gt;0,"Wpisz miarę.","")</f>
        <v/>
      </c>
      <c r="AR540" s="187" t="n">
        <v>142</v>
      </c>
      <c r="AU540" s="188" t="n">
        <f aca="false">AW540</f>
        <v>0</v>
      </c>
      <c r="AV540" s="189" t="b">
        <f aca="false">ISNONTEXT(D540)</f>
        <v>1</v>
      </c>
      <c r="AW540" s="55" t="n">
        <f aca="false">IF(AV540=TRUE(),0,1)</f>
        <v>0</v>
      </c>
      <c r="AX540" s="190" t="n">
        <f aca="false">IF(D540=0,1,COUNTIF(D$12:D$401,D540))</f>
        <v>1</v>
      </c>
      <c r="AY540" s="191" t="n">
        <f aca="false">IF(AX540&gt;1,1,0)</f>
        <v>0</v>
      </c>
      <c r="BD540" s="193"/>
      <c r="BE540" s="193"/>
      <c r="BG540" s="194" t="n">
        <f aca="false">IF(AND(BH540&gt;0,BI540=0),1,0)</f>
        <v>0</v>
      </c>
      <c r="BH540" s="195" t="n">
        <f aca="false">AE540</f>
        <v>0</v>
      </c>
      <c r="BI540" s="187" t="n">
        <f aca="false">AF540</f>
        <v>0</v>
      </c>
      <c r="BJ540" s="194" t="n">
        <f aca="false">IF(AND(BK540&gt;0,BL540=0),1,0)</f>
        <v>0</v>
      </c>
      <c r="BK540" s="195" t="n">
        <f aca="false">AJ540</f>
        <v>0</v>
      </c>
      <c r="BL540" s="187" t="n">
        <f aca="false">AK540</f>
        <v>0</v>
      </c>
      <c r="BN540" s="196" t="n">
        <f aca="false">IF(P540&gt;0,1,0)</f>
        <v>0</v>
      </c>
      <c r="BO540" s="196" t="n">
        <f aca="false">IF(Q540&gt;0,1,0)</f>
        <v>0</v>
      </c>
      <c r="BP540" s="196" t="n">
        <f aca="false">IF(R540&gt;0,1,0)</f>
        <v>0</v>
      </c>
      <c r="BQ540" s="196" t="n">
        <f aca="false">IF(S540&gt;0,1,0)</f>
        <v>0</v>
      </c>
      <c r="BR540" s="196" t="n">
        <f aca="false">IF(T540&gt;0,1,0)</f>
        <v>0</v>
      </c>
      <c r="BS540" s="196" t="n">
        <f aca="false">IF(U540&gt;0,1,0)</f>
        <v>0</v>
      </c>
      <c r="BT540" s="197" t="n">
        <f aca="false">IF(SUM(BN540:BS540)&lt;=1,0,164)</f>
        <v>0</v>
      </c>
      <c r="CA540" s="27"/>
      <c r="CB540" s="199" t="str">
        <f aca="false">IF(ROUND(EJ540,2)=0,"",ROUND((K540-EJ540),2))</f>
        <v/>
      </c>
      <c r="CC540" s="200" t="str">
        <f aca="false">IF(CB540=0,"OK.",IF(CB540="","","Popraw  ;)"))</f>
        <v/>
      </c>
      <c r="CD540" s="201" t="str">
        <f aca="false">IF(ROWS(AP540:AP541)&gt;2,"Pamiętaj o wpisaniu WYPEŁNIONE do kol. z Filtrem","")</f>
        <v/>
      </c>
      <c r="CE540" s="217"/>
      <c r="CF540" s="218"/>
      <c r="CG540" s="218"/>
      <c r="CH540" s="218"/>
      <c r="CI540" s="220"/>
      <c r="CJ540" s="27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05" t="b">
        <f aca="false">ISNUMBER(D540)</f>
        <v>0</v>
      </c>
      <c r="CV540" s="206" t="b">
        <f aca="false">ISBLANK(D540)</f>
        <v>1</v>
      </c>
      <c r="CW540" s="189" t="b">
        <f aca="false">IF(CU540=CV540,FALSE(),TRUE())</f>
        <v>1</v>
      </c>
      <c r="CX540" s="55" t="n">
        <f aca="false">IF(CW540=TRUE(),0,1)</f>
        <v>0</v>
      </c>
      <c r="CY540" s="17"/>
      <c r="CZ540" s="55" t="n">
        <f aca="false">CX540</f>
        <v>0</v>
      </c>
      <c r="DA540" s="208" t="n">
        <f aca="false">IF(CZ540=0,DA539,CZ540)</f>
        <v>1</v>
      </c>
      <c r="DB540" s="161" t="n">
        <f aca="false">IF(DA540=1,1,IF(DA540=10,10,IF(DA540=20,20,10)))</f>
        <v>1</v>
      </c>
      <c r="DC540" s="222"/>
      <c r="DD540" s="208" t="n">
        <f aca="false">IF(DB540=1,1,0)</f>
        <v>1</v>
      </c>
      <c r="DE540" s="209" t="n">
        <f aca="false">DD540*K540</f>
        <v>0</v>
      </c>
      <c r="DF540" s="209" t="n">
        <f aca="false">DD540*M540</f>
        <v>0</v>
      </c>
      <c r="DG540" s="210"/>
      <c r="DH540" s="43"/>
      <c r="DI540" s="211"/>
      <c r="DJ540" s="112"/>
      <c r="DK540" s="162" t="n">
        <f aca="false">IF(DB540=1,M540,0)</f>
        <v>0</v>
      </c>
      <c r="DL540" s="212" t="n">
        <f aca="false">IF(AND(CZ540=1,DD540=1),2,DD540)</f>
        <v>1</v>
      </c>
      <c r="DM540" s="55" t="n">
        <f aca="false">IF(AND(DL540=2,DL541=2),2,IF(AND(DL540=2,DL541=1),3,DL540))</f>
        <v>1</v>
      </c>
      <c r="DN540" s="55" t="n">
        <f aca="false">IF(DM540=2,2,IF(AND(DM540=3,DM542=1),4,DM540))</f>
        <v>1</v>
      </c>
      <c r="DO540" s="55" t="n">
        <f aca="false">IF(DN540=2,2,IF(AND(DN540=4,DN855=1),5,DN540))</f>
        <v>1</v>
      </c>
      <c r="DP540" s="55" t="n">
        <f aca="false">IF(DO540=2,2,IF(AND(DO540=5,DO857=1),6,DO540))</f>
        <v>1</v>
      </c>
      <c r="DQ540" s="55" t="n">
        <f aca="false">IF(DP540=2,2,IF(AND(DP540=6,DP858=1),7,DP540))</f>
        <v>1</v>
      </c>
      <c r="DR540" s="55" t="n">
        <f aca="false">IF(DQ540=2,2,IF(AND(DQ540=7,DQ859=1),8,DQ540))</f>
        <v>1</v>
      </c>
      <c r="DS540" s="55" t="n">
        <f aca="false">IF(DR540=2,2,IF(AND(DR540=8,DR860=1),9,DR540))</f>
        <v>1</v>
      </c>
      <c r="DT540" s="55" t="n">
        <f aca="false">IF(DS540=2,2,IF(AND(DS540=9,DS861=1),10,DS540))</f>
        <v>1</v>
      </c>
      <c r="DU540" s="55" t="n">
        <f aca="false">IF(DT540=2,2,IF(AND(DT540=10,DT862=1),11,DT540))</f>
        <v>1</v>
      </c>
      <c r="DV540" s="55" t="n">
        <f aca="false">IF(DU540=2,2,IF(AND(DU540=11,DU863=1),12,DU540))</f>
        <v>1</v>
      </c>
      <c r="DW540" s="55" t="n">
        <f aca="false">IF(DV540=2,2,IF(AND(DV540=12,DV864=1),13,DV540))</f>
        <v>1</v>
      </c>
      <c r="DX540" s="55" t="n">
        <f aca="false">IF(DW540=2,2,IF(AND(DW540=13,DW865=1),14,DW540))</f>
        <v>1</v>
      </c>
      <c r="DY540" s="55" t="n">
        <f aca="false">IF(DX540=2,2,IF(AND(DX540=14,DX866=1),15,DX540))</f>
        <v>1</v>
      </c>
      <c r="DZ540" s="55" t="n">
        <f aca="false">IF(DY540=2,2,IF(AND(DY540=15,DY867=1),16,DY540))</f>
        <v>1</v>
      </c>
      <c r="EA540" s="55" t="n">
        <f aca="false">IF(DZ540=2,2,IF(AND(DZ540=16,DZ868=1),17,DZ540))</f>
        <v>1</v>
      </c>
      <c r="EB540" s="55" t="n">
        <f aca="false">IF(EA540=2,2,IF(AND(EA540=17,EA869=1),18,EA540))</f>
        <v>1</v>
      </c>
      <c r="EC540" s="213" t="n">
        <f aca="false">IF(EB540=2,2,IF(AND(EB540=18,EB870=1),19,EB540))</f>
        <v>1</v>
      </c>
      <c r="ED540" s="214" t="n">
        <f aca="false">IF(EC540=2,DK540,IF(EC540=3,(DK540+DK541),IF(EC540=4,(DK540+DK541+DK542),IF(EC540=5,(DK540+DK541+DK542+DK855),IF(EC540=6,(DK540+DK541+DK542+DK855+DK857),IF(EC540=7,(DK540+DK541+DK542+DK855+DK857+DK858),0))))))</f>
        <v>0</v>
      </c>
      <c r="EE540" s="215" t="n">
        <f aca="false">IF(EC540=8,(DK540+DK541+DK542+DK855+DK857+DK858+DK859),IF(EC540=9,(DK540+DK541+DK542+DK855+DK857+DK858+DK859+DK860),IF(EC540=10,(DK540+DK541+DK542+DK855+DK857+DK858+DK859+DK860+DK861),IF(EC540=11,(DK540+DK541+DK542+DK855+DK857+DK858+DK859+DK860+DK861+DK862),IF(EC540=12,(DK540+DK541+DK542+DK855+DK857+DK858+DK859+DK860+DK861+DK862+DK863),IF(EC540=13,(DK540+DK541+DK542+DK855+DK857+DK858+DK859+DK860+DK861+DK862+DK863+#REF!),0))))))</f>
        <v>0</v>
      </c>
      <c r="EF540" s="215" t="n">
        <f aca="false">IF(EC540=14,SUM(DK540:DK863),IF(EC540=15,SUM(DK540:DK863),IF(EC540=16,SUM(DK540:DK863),IF(EC540=17,SUM(DK540:DK863),IF(EC540=18,SUM(DK540:DK863),IF(EC540=19,SUM(DK540:DK863),0))))))</f>
        <v>0</v>
      </c>
      <c r="EG540" s="216" t="n">
        <f aca="false">ED540+EE540+EF540</f>
        <v>0</v>
      </c>
      <c r="EH540" s="215"/>
      <c r="EI540" s="216"/>
      <c r="EJ540" s="113" t="n">
        <f aca="false">EG540+EI540</f>
        <v>0</v>
      </c>
      <c r="EK540" s="113"/>
      <c r="EL540" s="113"/>
      <c r="EM540" s="113"/>
      <c r="EN540" s="113"/>
    </row>
    <row r="541" s="16" customFormat="true" ht="27" hidden="false" customHeight="true" outlineLevel="0" collapsed="false">
      <c r="B541" s="164" t="str">
        <f aca="false">IF(M541&gt;0,"Wypełnione","")</f>
        <v/>
      </c>
      <c r="C541" s="165" t="str">
        <f aca="false">IF(AU541=1,SUM(AU$11:AU541),"")</f>
        <v/>
      </c>
      <c r="D541" s="166"/>
      <c r="E541" s="167"/>
      <c r="F541" s="168"/>
      <c r="G541" s="169"/>
      <c r="H541" s="170"/>
      <c r="I541" s="168"/>
      <c r="J541" s="169"/>
      <c r="K541" s="170"/>
      <c r="L541" s="171"/>
      <c r="M541" s="172"/>
      <c r="N541" s="173"/>
      <c r="O541" s="173"/>
      <c r="P541" s="174"/>
      <c r="Q541" s="175"/>
      <c r="R541" s="175"/>
      <c r="S541" s="175"/>
      <c r="T541" s="175"/>
      <c r="U541" s="176"/>
      <c r="V541" s="177"/>
      <c r="W541" s="178"/>
      <c r="X541" s="178"/>
      <c r="Y541" s="178"/>
      <c r="Z541" s="178"/>
      <c r="AA541" s="178"/>
      <c r="AB541" s="178"/>
      <c r="AC541" s="178"/>
      <c r="AD541" s="178"/>
      <c r="AE541" s="179"/>
      <c r="AF541" s="180"/>
      <c r="AG541" s="177"/>
      <c r="AH541" s="178"/>
      <c r="AI541" s="181"/>
      <c r="AJ541" s="182"/>
      <c r="AK541" s="169"/>
      <c r="AL541" s="183"/>
      <c r="AM541" s="184"/>
      <c r="AN541" s="184"/>
      <c r="AO541" s="183"/>
      <c r="AP541" s="185"/>
      <c r="AQ541" s="186" t="str">
        <f aca="false">IF(BG541+BJ541&gt;0,"Wpisz miarę.","")</f>
        <v/>
      </c>
      <c r="AR541" s="187" t="n">
        <v>143</v>
      </c>
      <c r="AU541" s="188" t="n">
        <f aca="false">AW541</f>
        <v>0</v>
      </c>
      <c r="AV541" s="189" t="b">
        <f aca="false">ISNONTEXT(D541)</f>
        <v>1</v>
      </c>
      <c r="AW541" s="55" t="n">
        <f aca="false">IF(AV541=TRUE(),0,1)</f>
        <v>0</v>
      </c>
      <c r="AX541" s="190" t="n">
        <f aca="false">IF(D541=0,1,COUNTIF(D$12:D$401,D541))</f>
        <v>1</v>
      </c>
      <c r="AY541" s="191" t="n">
        <f aca="false">IF(AX541&gt;1,1,0)</f>
        <v>0</v>
      </c>
      <c r="BD541" s="193"/>
      <c r="BE541" s="193"/>
      <c r="BG541" s="194" t="n">
        <f aca="false">IF(AND(BH541&gt;0,BI541=0),1,0)</f>
        <v>0</v>
      </c>
      <c r="BH541" s="195" t="n">
        <f aca="false">AE541</f>
        <v>0</v>
      </c>
      <c r="BI541" s="187" t="n">
        <f aca="false">AF541</f>
        <v>0</v>
      </c>
      <c r="BJ541" s="194" t="n">
        <f aca="false">IF(AND(BK541&gt;0,BL541=0),1,0)</f>
        <v>0</v>
      </c>
      <c r="BK541" s="195" t="n">
        <f aca="false">AJ541</f>
        <v>0</v>
      </c>
      <c r="BL541" s="187" t="n">
        <f aca="false">AK541</f>
        <v>0</v>
      </c>
      <c r="BN541" s="196" t="n">
        <f aca="false">IF(P541&gt;0,1,0)</f>
        <v>0</v>
      </c>
      <c r="BO541" s="196" t="n">
        <f aca="false">IF(Q541&gt;0,1,0)</f>
        <v>0</v>
      </c>
      <c r="BP541" s="196" t="n">
        <f aca="false">IF(R541&gt;0,1,0)</f>
        <v>0</v>
      </c>
      <c r="BQ541" s="196" t="n">
        <f aca="false">IF(S541&gt;0,1,0)</f>
        <v>0</v>
      </c>
      <c r="BR541" s="196" t="n">
        <f aca="false">IF(T541&gt;0,1,0)</f>
        <v>0</v>
      </c>
      <c r="BS541" s="196" t="n">
        <f aca="false">IF(U541&gt;0,1,0)</f>
        <v>0</v>
      </c>
      <c r="BT541" s="197" t="n">
        <f aca="false">IF(SUM(BN541:BS541)&lt;=1,0,164)</f>
        <v>0</v>
      </c>
      <c r="CA541" s="27"/>
      <c r="CB541" s="199" t="str">
        <f aca="false">IF(ROUND(EJ541,2)=0,"",ROUND((K541-EJ541),2))</f>
        <v/>
      </c>
      <c r="CC541" s="200" t="str">
        <f aca="false">IF(CB541=0,"OK.",IF(CB541="","","Popraw  ;)"))</f>
        <v/>
      </c>
      <c r="CD541" s="201" t="str">
        <f aca="false">IF(ROWS(AP541:AP542)&gt;2,"Pamiętaj o wpisaniu WYPEŁNIONE do kol. z Filtrem","")</f>
        <v/>
      </c>
      <c r="CE541" s="217"/>
      <c r="CF541" s="218"/>
      <c r="CG541" s="218"/>
      <c r="CH541" s="218"/>
      <c r="CI541" s="220"/>
      <c r="CJ541" s="27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05" t="b">
        <f aca="false">ISNUMBER(D541)</f>
        <v>0</v>
      </c>
      <c r="CV541" s="206" t="b">
        <f aca="false">ISBLANK(D541)</f>
        <v>1</v>
      </c>
      <c r="CW541" s="189" t="b">
        <f aca="false">IF(CU541=CV541,FALSE(),TRUE())</f>
        <v>1</v>
      </c>
      <c r="CX541" s="55" t="n">
        <f aca="false">IF(CW541=TRUE(),0,1)</f>
        <v>0</v>
      </c>
      <c r="CY541" s="17"/>
      <c r="CZ541" s="55" t="n">
        <f aca="false">CX541</f>
        <v>0</v>
      </c>
      <c r="DA541" s="208" t="n">
        <f aca="false">IF(CZ541=0,DA540,CZ541)</f>
        <v>1</v>
      </c>
      <c r="DB541" s="161" t="n">
        <f aca="false">IF(DA541=1,1,IF(DA541=10,10,IF(DA541=20,20,10)))</f>
        <v>1</v>
      </c>
      <c r="DC541" s="222"/>
      <c r="DD541" s="208" t="n">
        <f aca="false">IF(DB541=1,1,0)</f>
        <v>1</v>
      </c>
      <c r="DE541" s="209" t="n">
        <f aca="false">DD541*K541</f>
        <v>0</v>
      </c>
      <c r="DF541" s="209" t="n">
        <f aca="false">DD541*M541</f>
        <v>0</v>
      </c>
      <c r="DG541" s="210"/>
      <c r="DH541" s="43"/>
      <c r="DI541" s="211"/>
      <c r="DJ541" s="112"/>
      <c r="DK541" s="162" t="n">
        <f aca="false">IF(DB541=1,M541,0)</f>
        <v>0</v>
      </c>
      <c r="DL541" s="212" t="n">
        <f aca="false">IF(AND(CZ541=1,DD541=1),2,DD541)</f>
        <v>1</v>
      </c>
      <c r="DM541" s="55" t="n">
        <f aca="false">IF(AND(DL541=2,DL542=2),2,IF(AND(DL541=2,DL542=1),3,DL541))</f>
        <v>1</v>
      </c>
      <c r="DN541" s="55" t="n">
        <f aca="false">IF(DM541=2,2,IF(AND(DM541=3,DM543=1),4,DM541))</f>
        <v>1</v>
      </c>
      <c r="DO541" s="55" t="n">
        <f aca="false">IF(DN541=2,2,IF(AND(DN541=4,DN856=1),5,DN541))</f>
        <v>1</v>
      </c>
      <c r="DP541" s="55" t="n">
        <f aca="false">IF(DO541=2,2,IF(AND(DO541=5,DO858=1),6,DO541))</f>
        <v>1</v>
      </c>
      <c r="DQ541" s="55" t="n">
        <f aca="false">IF(DP541=2,2,IF(AND(DP541=6,DP859=1),7,DP541))</f>
        <v>1</v>
      </c>
      <c r="DR541" s="55" t="n">
        <f aca="false">IF(DQ541=2,2,IF(AND(DQ541=7,DQ860=1),8,DQ541))</f>
        <v>1</v>
      </c>
      <c r="DS541" s="55" t="n">
        <f aca="false">IF(DR541=2,2,IF(AND(DR541=8,DR861=1),9,DR541))</f>
        <v>1</v>
      </c>
      <c r="DT541" s="55" t="n">
        <f aca="false">IF(DS541=2,2,IF(AND(DS541=9,DS862=1),10,DS541))</f>
        <v>1</v>
      </c>
      <c r="DU541" s="55" t="n">
        <f aca="false">IF(DT541=2,2,IF(AND(DT541=10,DT863=1),11,DT541))</f>
        <v>1</v>
      </c>
      <c r="DV541" s="55" t="n">
        <f aca="false">IF(DU541=2,2,IF(AND(DU541=11,DU864=1),12,DU541))</f>
        <v>1</v>
      </c>
      <c r="DW541" s="55" t="n">
        <f aca="false">IF(DV541=2,2,IF(AND(DV541=12,DV865=1),13,DV541))</f>
        <v>1</v>
      </c>
      <c r="DX541" s="55" t="n">
        <f aca="false">IF(DW541=2,2,IF(AND(DW541=13,DW866=1),14,DW541))</f>
        <v>1</v>
      </c>
      <c r="DY541" s="55" t="n">
        <f aca="false">IF(DX541=2,2,IF(AND(DX541=14,DX867=1),15,DX541))</f>
        <v>1</v>
      </c>
      <c r="DZ541" s="55" t="n">
        <f aca="false">IF(DY541=2,2,IF(AND(DY541=15,DY868=1),16,DY541))</f>
        <v>1</v>
      </c>
      <c r="EA541" s="55" t="n">
        <f aca="false">IF(DZ541=2,2,IF(AND(DZ541=16,DZ869=1),17,DZ541))</f>
        <v>1</v>
      </c>
      <c r="EB541" s="55" t="n">
        <f aca="false">IF(EA541=2,2,IF(AND(EA541=17,EA870=1),18,EA541))</f>
        <v>1</v>
      </c>
      <c r="EC541" s="213" t="n">
        <f aca="false">IF(EB541=2,2,IF(AND(EB541=18,EB871=1),19,EB541))</f>
        <v>1</v>
      </c>
      <c r="ED541" s="214" t="n">
        <f aca="false">IF(EC541=2,DK541,IF(EC541=3,(DK541+DK542),IF(EC541=4,(DK541+DK542+DK543),IF(EC541=5,(DK541+DK542+DK543+DK856),IF(EC541=6,(DK541+DK542+DK543+DK856+DK858),IF(EC541=7,(DK541+DK542+DK543+DK856+DK858+DK859),0))))))</f>
        <v>0</v>
      </c>
      <c r="EE541" s="215" t="n">
        <f aca="false">IF(EC541=8,(DK541+DK542+DK543+DK856+DK858+DK859+DK860),IF(EC541=9,(DK541+DK542+DK543+DK856+DK858+DK859+DK860+DK861),IF(EC541=10,(DK541+DK542+DK543+DK856+DK858+DK859+DK860+DK861+DK862),IF(EC541=11,(DK541+DK542+DK543+DK856+DK858+DK859+DK860+DK861+DK862+DK863),IF(EC541=12,(DK541+DK542+DK543+DK856+DK858+DK859+DK860+DK861+DK862+DK863+DK864),IF(EC541=13,(DK541+DK542+DK543+DK856+DK858+DK859+DK860+DK861+DK862+DK863+DK864+#REF!),0))))))</f>
        <v>0</v>
      </c>
      <c r="EF541" s="215" t="n">
        <f aca="false">IF(EC541=14,SUM(DK541:DK864),IF(EC541=15,SUM(DK541:DK864),IF(EC541=16,SUM(DK541:DK864),IF(EC541=17,SUM(DK541:DK864),IF(EC541=18,SUM(DK541:DK864),IF(EC541=19,SUM(DK541:DK864),0))))))</f>
        <v>0</v>
      </c>
      <c r="EG541" s="216" t="n">
        <f aca="false">ED541+EE541+EF541</f>
        <v>0</v>
      </c>
      <c r="EH541" s="215"/>
      <c r="EI541" s="216"/>
      <c r="EJ541" s="113" t="n">
        <f aca="false">EG541+EI541</f>
        <v>0</v>
      </c>
      <c r="EK541" s="113"/>
      <c r="EL541" s="113"/>
      <c r="EM541" s="113"/>
      <c r="EN541" s="113"/>
    </row>
    <row r="542" s="16" customFormat="true" ht="27" hidden="false" customHeight="true" outlineLevel="0" collapsed="false">
      <c r="B542" s="164" t="str">
        <f aca="false">IF(M542&gt;0,"Wypełnione","")</f>
        <v/>
      </c>
      <c r="C542" s="165" t="str">
        <f aca="false">IF(AU542=1,SUM(AU$11:AU542),"")</f>
        <v/>
      </c>
      <c r="D542" s="166"/>
      <c r="E542" s="167"/>
      <c r="F542" s="168"/>
      <c r="G542" s="169"/>
      <c r="H542" s="170"/>
      <c r="I542" s="168"/>
      <c r="J542" s="169"/>
      <c r="K542" s="170"/>
      <c r="L542" s="171"/>
      <c r="M542" s="172"/>
      <c r="N542" s="173"/>
      <c r="O542" s="173"/>
      <c r="P542" s="174"/>
      <c r="Q542" s="175"/>
      <c r="R542" s="175"/>
      <c r="S542" s="175"/>
      <c r="T542" s="175"/>
      <c r="U542" s="176"/>
      <c r="V542" s="177"/>
      <c r="W542" s="178"/>
      <c r="X542" s="178"/>
      <c r="Y542" s="178"/>
      <c r="Z542" s="178"/>
      <c r="AA542" s="178"/>
      <c r="AB542" s="178"/>
      <c r="AC542" s="178"/>
      <c r="AD542" s="178"/>
      <c r="AE542" s="179"/>
      <c r="AF542" s="180"/>
      <c r="AG542" s="177"/>
      <c r="AH542" s="178"/>
      <c r="AI542" s="181"/>
      <c r="AJ542" s="182"/>
      <c r="AK542" s="169"/>
      <c r="AL542" s="183"/>
      <c r="AM542" s="184"/>
      <c r="AN542" s="184"/>
      <c r="AO542" s="183"/>
      <c r="AP542" s="185"/>
      <c r="AQ542" s="186" t="str">
        <f aca="false">IF(BG542+BJ542&gt;0,"Wpisz miarę.","")</f>
        <v/>
      </c>
      <c r="AR542" s="187" t="n">
        <v>144</v>
      </c>
      <c r="AU542" s="188" t="n">
        <f aca="false">AW542</f>
        <v>0</v>
      </c>
      <c r="AV542" s="189" t="b">
        <f aca="false">ISNONTEXT(D542)</f>
        <v>1</v>
      </c>
      <c r="AW542" s="55" t="n">
        <f aca="false">IF(AV542=TRUE(),0,1)</f>
        <v>0</v>
      </c>
      <c r="AX542" s="190" t="n">
        <f aca="false">IF(D542=0,1,COUNTIF(D$12:D$401,D542))</f>
        <v>1</v>
      </c>
      <c r="AY542" s="191" t="n">
        <f aca="false">IF(AX542&gt;1,1,0)</f>
        <v>0</v>
      </c>
      <c r="BD542" s="193"/>
      <c r="BE542" s="193"/>
      <c r="BG542" s="194" t="n">
        <f aca="false">IF(AND(BH542&gt;0,BI542=0),1,0)</f>
        <v>0</v>
      </c>
      <c r="BH542" s="195" t="n">
        <f aca="false">AE542</f>
        <v>0</v>
      </c>
      <c r="BI542" s="187" t="n">
        <f aca="false">AF542</f>
        <v>0</v>
      </c>
      <c r="BJ542" s="194" t="n">
        <f aca="false">IF(AND(BK542&gt;0,BL542=0),1,0)</f>
        <v>0</v>
      </c>
      <c r="BK542" s="195" t="n">
        <f aca="false">AJ542</f>
        <v>0</v>
      </c>
      <c r="BL542" s="187" t="n">
        <f aca="false">AK542</f>
        <v>0</v>
      </c>
      <c r="BN542" s="196" t="n">
        <f aca="false">IF(P542&gt;0,1,0)</f>
        <v>0</v>
      </c>
      <c r="BO542" s="196" t="n">
        <f aca="false">IF(Q542&gt;0,1,0)</f>
        <v>0</v>
      </c>
      <c r="BP542" s="196" t="n">
        <f aca="false">IF(R542&gt;0,1,0)</f>
        <v>0</v>
      </c>
      <c r="BQ542" s="196" t="n">
        <f aca="false">IF(S542&gt;0,1,0)</f>
        <v>0</v>
      </c>
      <c r="BR542" s="196" t="n">
        <f aca="false">IF(T542&gt;0,1,0)</f>
        <v>0</v>
      </c>
      <c r="BS542" s="196" t="n">
        <f aca="false">IF(U542&gt;0,1,0)</f>
        <v>0</v>
      </c>
      <c r="BT542" s="197" t="n">
        <f aca="false">IF(SUM(BN542:BS542)&lt;=1,0,164)</f>
        <v>0</v>
      </c>
      <c r="CA542" s="27"/>
      <c r="CB542" s="199" t="str">
        <f aca="false">IF(ROUND(EJ542,2)=0,"",ROUND((K542-EJ542),2))</f>
        <v/>
      </c>
      <c r="CC542" s="200" t="str">
        <f aca="false">IF(CB542=0,"OK.",IF(CB542="","","Popraw  ;)"))</f>
        <v/>
      </c>
      <c r="CD542" s="201" t="str">
        <f aca="false">IF(ROWS(AP542:AP543)&gt;2,"Pamiętaj o wpisaniu WYPEŁNIONE do kol. z Filtrem","")</f>
        <v/>
      </c>
      <c r="CE542" s="217"/>
      <c r="CF542" s="218"/>
      <c r="CG542" s="218"/>
      <c r="CH542" s="218"/>
      <c r="CI542" s="220"/>
      <c r="CJ542" s="27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05" t="b">
        <f aca="false">ISNUMBER(D542)</f>
        <v>0</v>
      </c>
      <c r="CV542" s="206" t="b">
        <f aca="false">ISBLANK(D542)</f>
        <v>1</v>
      </c>
      <c r="CW542" s="189" t="b">
        <f aca="false">IF(CU542=CV542,FALSE(),TRUE())</f>
        <v>1</v>
      </c>
      <c r="CX542" s="55" t="n">
        <f aca="false">IF(CW542=TRUE(),0,1)</f>
        <v>0</v>
      </c>
      <c r="CY542" s="17"/>
      <c r="CZ542" s="55" t="n">
        <f aca="false">CX542</f>
        <v>0</v>
      </c>
      <c r="DA542" s="208" t="n">
        <f aca="false">IF(CZ542=0,DA541,CZ542)</f>
        <v>1</v>
      </c>
      <c r="DB542" s="161" t="n">
        <f aca="false">IF(DA542=1,1,IF(DA542=10,10,IF(DA542=20,20,10)))</f>
        <v>1</v>
      </c>
      <c r="DC542" s="222"/>
      <c r="DD542" s="208" t="n">
        <f aca="false">IF(DB542=1,1,0)</f>
        <v>1</v>
      </c>
      <c r="DE542" s="209" t="n">
        <f aca="false">DD542*K542</f>
        <v>0</v>
      </c>
      <c r="DF542" s="209" t="n">
        <f aca="false">DD542*M542</f>
        <v>0</v>
      </c>
      <c r="DG542" s="210"/>
      <c r="DH542" s="43"/>
      <c r="DI542" s="211"/>
      <c r="DJ542" s="112"/>
      <c r="DK542" s="162" t="n">
        <f aca="false">IF(DB542=1,M542,0)</f>
        <v>0</v>
      </c>
      <c r="DL542" s="212" t="n">
        <f aca="false">IF(AND(CZ542=1,DD542=1),2,DD542)</f>
        <v>1</v>
      </c>
      <c r="DM542" s="55" t="n">
        <f aca="false">IF(AND(DL542=2,DL543=2),2,IF(AND(DL542=2,DL543=1),3,DL542))</f>
        <v>1</v>
      </c>
      <c r="DN542" s="55" t="n">
        <f aca="false">IF(DM542=2,2,IF(AND(DM542=3,DM544=1),4,DM542))</f>
        <v>1</v>
      </c>
      <c r="DO542" s="55" t="n">
        <f aca="false">IF(DN542=2,2,IF(AND(DN542=4,DN857=1),5,DN542))</f>
        <v>1</v>
      </c>
      <c r="DP542" s="55" t="n">
        <f aca="false">IF(DO542=2,2,IF(AND(DO542=5,DO859=1),6,DO542))</f>
        <v>1</v>
      </c>
      <c r="DQ542" s="55" t="n">
        <f aca="false">IF(DP542=2,2,IF(AND(DP542=6,DP860=1),7,DP542))</f>
        <v>1</v>
      </c>
      <c r="DR542" s="55" t="n">
        <f aca="false">IF(DQ542=2,2,IF(AND(DQ542=7,DQ861=1),8,DQ542))</f>
        <v>1</v>
      </c>
      <c r="DS542" s="55" t="n">
        <f aca="false">IF(DR542=2,2,IF(AND(DR542=8,DR862=1),9,DR542))</f>
        <v>1</v>
      </c>
      <c r="DT542" s="55" t="n">
        <f aca="false">IF(DS542=2,2,IF(AND(DS542=9,DS863=1),10,DS542))</f>
        <v>1</v>
      </c>
      <c r="DU542" s="55" t="n">
        <f aca="false">IF(DT542=2,2,IF(AND(DT542=10,DT864=1),11,DT542))</f>
        <v>1</v>
      </c>
      <c r="DV542" s="55" t="n">
        <f aca="false">IF(DU542=2,2,IF(AND(DU542=11,DU865=1),12,DU542))</f>
        <v>1</v>
      </c>
      <c r="DW542" s="55" t="n">
        <f aca="false">IF(DV542=2,2,IF(AND(DV542=12,DV866=1),13,DV542))</f>
        <v>1</v>
      </c>
      <c r="DX542" s="55" t="n">
        <f aca="false">IF(DW542=2,2,IF(AND(DW542=13,DW867=1),14,DW542))</f>
        <v>1</v>
      </c>
      <c r="DY542" s="55" t="n">
        <f aca="false">IF(DX542=2,2,IF(AND(DX542=14,DX868=1),15,DX542))</f>
        <v>1</v>
      </c>
      <c r="DZ542" s="55" t="n">
        <f aca="false">IF(DY542=2,2,IF(AND(DY542=15,DY869=1),16,DY542))</f>
        <v>1</v>
      </c>
      <c r="EA542" s="55" t="n">
        <f aca="false">IF(DZ542=2,2,IF(AND(DZ542=16,DZ870=1),17,DZ542))</f>
        <v>1</v>
      </c>
      <c r="EB542" s="55" t="n">
        <f aca="false">IF(EA542=2,2,IF(AND(EA542=17,EA871=1),18,EA542))</f>
        <v>1</v>
      </c>
      <c r="EC542" s="213" t="n">
        <f aca="false">IF(EB542=2,2,IF(AND(EB542=18,EB872=1),19,EB542))</f>
        <v>1</v>
      </c>
      <c r="ED542" s="214" t="n">
        <f aca="false">IF(EC542=2,DK542,IF(EC542=3,(DK542+DK543),IF(EC542=4,(DK542+DK543+DK544),IF(EC542=5,(DK542+DK543+DK544+DK857),IF(EC542=6,(DK542+DK543+DK544+DK857+DK859),IF(EC542=7,(DK542+DK543+DK544+DK857+DK859+DK860),0))))))</f>
        <v>0</v>
      </c>
      <c r="EE542" s="215" t="n">
        <f aca="false">IF(EC542=8,(DK542+DK543+DK544+DK857+DK859+DK860+DK861),IF(EC542=9,(DK542+DK543+DK544+DK857+DK859+DK860+DK861+DK862),IF(EC542=10,(DK542+DK543+DK544+DK857+DK859+DK860+DK861+DK862+DK863),IF(EC542=11,(DK542+DK543+DK544+DK857+DK859+DK860+DK861+DK862+DK863+DK864),IF(EC542=12,(DK542+DK543+DK544+DK857+DK859+DK860+DK861+DK862+DK863+DK864+DK865),IF(EC542=13,(DK542+DK543+DK544+DK857+DK859+DK860+DK861+DK862+DK863+DK864+DK865+#REF!),0))))))</f>
        <v>0</v>
      </c>
      <c r="EF542" s="215" t="n">
        <f aca="false">IF(EC542=14,SUM(DK542:DK865),IF(EC542=15,SUM(DK542:DK865),IF(EC542=16,SUM(DK542:DK865),IF(EC542=17,SUM(DK542:DK865),IF(EC542=18,SUM(DK542:DK865),IF(EC542=19,SUM(DK542:DK865),0))))))</f>
        <v>0</v>
      </c>
      <c r="EG542" s="216" t="n">
        <f aca="false">ED542+EE542+EF542</f>
        <v>0</v>
      </c>
      <c r="EH542" s="215"/>
      <c r="EI542" s="216"/>
      <c r="EJ542" s="113" t="n">
        <f aca="false">EG542+EI542</f>
        <v>0</v>
      </c>
      <c r="EK542" s="113"/>
      <c r="EL542" s="113"/>
      <c r="EM542" s="113"/>
      <c r="EN542" s="113"/>
    </row>
    <row r="543" s="16" customFormat="true" ht="27" hidden="false" customHeight="true" outlineLevel="0" collapsed="false">
      <c r="B543" s="164" t="str">
        <f aca="false">IF(M543&gt;0,"Wypełnione","")</f>
        <v/>
      </c>
      <c r="C543" s="165" t="str">
        <f aca="false">IF(AU543=1,SUM(AU$11:AU543),"")</f>
        <v/>
      </c>
      <c r="D543" s="166"/>
      <c r="E543" s="167"/>
      <c r="F543" s="168"/>
      <c r="G543" s="169"/>
      <c r="H543" s="170"/>
      <c r="I543" s="168"/>
      <c r="J543" s="169"/>
      <c r="K543" s="170"/>
      <c r="L543" s="171"/>
      <c r="M543" s="172"/>
      <c r="N543" s="173"/>
      <c r="O543" s="173"/>
      <c r="P543" s="174"/>
      <c r="Q543" s="175"/>
      <c r="R543" s="175"/>
      <c r="S543" s="175"/>
      <c r="T543" s="175"/>
      <c r="U543" s="176"/>
      <c r="V543" s="177"/>
      <c r="W543" s="178"/>
      <c r="X543" s="178"/>
      <c r="Y543" s="178"/>
      <c r="Z543" s="178"/>
      <c r="AA543" s="178"/>
      <c r="AB543" s="178"/>
      <c r="AC543" s="178"/>
      <c r="AD543" s="178"/>
      <c r="AE543" s="179"/>
      <c r="AF543" s="180"/>
      <c r="AG543" s="177"/>
      <c r="AH543" s="178"/>
      <c r="AI543" s="181"/>
      <c r="AJ543" s="182"/>
      <c r="AK543" s="169"/>
      <c r="AL543" s="183"/>
      <c r="AM543" s="184"/>
      <c r="AN543" s="184"/>
      <c r="AO543" s="183"/>
      <c r="AP543" s="185"/>
      <c r="AQ543" s="186" t="str">
        <f aca="false">IF(BG543+BJ543&gt;0,"Wpisz miarę.","")</f>
        <v/>
      </c>
      <c r="AR543" s="187" t="n">
        <v>145</v>
      </c>
      <c r="AU543" s="188" t="n">
        <f aca="false">AW543</f>
        <v>0</v>
      </c>
      <c r="AV543" s="189" t="b">
        <f aca="false">ISNONTEXT(D543)</f>
        <v>1</v>
      </c>
      <c r="AW543" s="55" t="n">
        <f aca="false">IF(AV543=TRUE(),0,1)</f>
        <v>0</v>
      </c>
      <c r="AX543" s="190" t="n">
        <f aca="false">IF(D543=0,1,COUNTIF(D$12:D$401,D543))</f>
        <v>1</v>
      </c>
      <c r="AY543" s="191" t="n">
        <f aca="false">IF(AX543&gt;1,1,0)</f>
        <v>0</v>
      </c>
      <c r="BD543" s="193"/>
      <c r="BE543" s="193"/>
      <c r="BG543" s="194" t="n">
        <f aca="false">IF(AND(BH543&gt;0,BI543=0),1,0)</f>
        <v>0</v>
      </c>
      <c r="BH543" s="195" t="n">
        <f aca="false">AE543</f>
        <v>0</v>
      </c>
      <c r="BI543" s="187" t="n">
        <f aca="false">AF543</f>
        <v>0</v>
      </c>
      <c r="BJ543" s="194" t="n">
        <f aca="false">IF(AND(BK543&gt;0,BL543=0),1,0)</f>
        <v>0</v>
      </c>
      <c r="BK543" s="195" t="n">
        <f aca="false">AJ543</f>
        <v>0</v>
      </c>
      <c r="BL543" s="187" t="n">
        <f aca="false">AK543</f>
        <v>0</v>
      </c>
      <c r="BN543" s="196" t="n">
        <f aca="false">IF(P543&gt;0,1,0)</f>
        <v>0</v>
      </c>
      <c r="BO543" s="196" t="n">
        <f aca="false">IF(Q543&gt;0,1,0)</f>
        <v>0</v>
      </c>
      <c r="BP543" s="196" t="n">
        <f aca="false">IF(R543&gt;0,1,0)</f>
        <v>0</v>
      </c>
      <c r="BQ543" s="196" t="n">
        <f aca="false">IF(S543&gt;0,1,0)</f>
        <v>0</v>
      </c>
      <c r="BR543" s="196" t="n">
        <f aca="false">IF(T543&gt;0,1,0)</f>
        <v>0</v>
      </c>
      <c r="BS543" s="196" t="n">
        <f aca="false">IF(U543&gt;0,1,0)</f>
        <v>0</v>
      </c>
      <c r="BT543" s="197" t="n">
        <f aca="false">IF(SUM(BN543:BS543)&lt;=1,0,164)</f>
        <v>0</v>
      </c>
      <c r="CA543" s="27"/>
      <c r="CB543" s="199" t="str">
        <f aca="false">IF(ROUND(EJ543,2)=0,"",ROUND((K543-EJ543),2))</f>
        <v/>
      </c>
      <c r="CC543" s="200" t="str">
        <f aca="false">IF(CB543=0,"OK.",IF(CB543="","","Popraw  ;)"))</f>
        <v/>
      </c>
      <c r="CD543" s="201" t="str">
        <f aca="false">IF(ROWS(AP543:AP544)&gt;2,"Pamiętaj o wpisaniu WYPEŁNIONE do kol. z Filtrem","")</f>
        <v/>
      </c>
      <c r="CE543" s="217"/>
      <c r="CF543" s="218"/>
      <c r="CG543" s="218"/>
      <c r="CH543" s="218"/>
      <c r="CI543" s="220"/>
      <c r="CJ543" s="27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05" t="b">
        <f aca="false">ISNUMBER(D543)</f>
        <v>0</v>
      </c>
      <c r="CV543" s="206" t="b">
        <f aca="false">ISBLANK(D543)</f>
        <v>1</v>
      </c>
      <c r="CW543" s="189" t="b">
        <f aca="false">IF(CU543=CV543,FALSE(),TRUE())</f>
        <v>1</v>
      </c>
      <c r="CX543" s="55" t="n">
        <f aca="false">IF(CW543=TRUE(),0,1)</f>
        <v>0</v>
      </c>
      <c r="CY543" s="17"/>
      <c r="CZ543" s="55" t="n">
        <f aca="false">CX543</f>
        <v>0</v>
      </c>
      <c r="DA543" s="208" t="n">
        <f aca="false">IF(CZ543=0,DA542,CZ543)</f>
        <v>1</v>
      </c>
      <c r="DB543" s="161" t="n">
        <f aca="false">IF(DA543=1,1,IF(DA543=10,10,IF(DA543=20,20,10)))</f>
        <v>1</v>
      </c>
      <c r="DC543" s="222"/>
      <c r="DD543" s="208" t="n">
        <f aca="false">IF(DB543=1,1,0)</f>
        <v>1</v>
      </c>
      <c r="DE543" s="209" t="n">
        <f aca="false">DD543*K543</f>
        <v>0</v>
      </c>
      <c r="DF543" s="209" t="n">
        <f aca="false">DD543*M543</f>
        <v>0</v>
      </c>
      <c r="DG543" s="210"/>
      <c r="DH543" s="43"/>
      <c r="DI543" s="211"/>
      <c r="DJ543" s="112"/>
      <c r="DK543" s="162" t="n">
        <f aca="false">IF(DB543=1,M543,0)</f>
        <v>0</v>
      </c>
      <c r="DL543" s="212" t="n">
        <f aca="false">IF(AND(CZ543=1,DD543=1),2,DD543)</f>
        <v>1</v>
      </c>
      <c r="DM543" s="55" t="n">
        <f aca="false">IF(AND(DL543=2,DL544=2),2,IF(AND(DL543=2,DL544=1),3,DL543))</f>
        <v>1</v>
      </c>
      <c r="DN543" s="55" t="n">
        <f aca="false">IF(DM543=2,2,IF(AND(DM543=3,DM545=1),4,DM543))</f>
        <v>1</v>
      </c>
      <c r="DO543" s="55" t="n">
        <f aca="false">IF(DN543=2,2,IF(AND(DN543=4,DN858=1),5,DN543))</f>
        <v>1</v>
      </c>
      <c r="DP543" s="55" t="n">
        <f aca="false">IF(DO543=2,2,IF(AND(DO543=5,DO860=1),6,DO543))</f>
        <v>1</v>
      </c>
      <c r="DQ543" s="55" t="n">
        <f aca="false">IF(DP543=2,2,IF(AND(DP543=6,DP861=1),7,DP543))</f>
        <v>1</v>
      </c>
      <c r="DR543" s="55" t="n">
        <f aca="false">IF(DQ543=2,2,IF(AND(DQ543=7,DQ862=1),8,DQ543))</f>
        <v>1</v>
      </c>
      <c r="DS543" s="55" t="n">
        <f aca="false">IF(DR543=2,2,IF(AND(DR543=8,DR863=1),9,DR543))</f>
        <v>1</v>
      </c>
      <c r="DT543" s="55" t="n">
        <f aca="false">IF(DS543=2,2,IF(AND(DS543=9,DS864=1),10,DS543))</f>
        <v>1</v>
      </c>
      <c r="DU543" s="55" t="n">
        <f aca="false">IF(DT543=2,2,IF(AND(DT543=10,DT865=1),11,DT543))</f>
        <v>1</v>
      </c>
      <c r="DV543" s="55" t="n">
        <f aca="false">IF(DU543=2,2,IF(AND(DU543=11,DU866=1),12,DU543))</f>
        <v>1</v>
      </c>
      <c r="DW543" s="55" t="n">
        <f aca="false">IF(DV543=2,2,IF(AND(DV543=12,DV867=1),13,DV543))</f>
        <v>1</v>
      </c>
      <c r="DX543" s="55" t="n">
        <f aca="false">IF(DW543=2,2,IF(AND(DW543=13,DW868=1),14,DW543))</f>
        <v>1</v>
      </c>
      <c r="DY543" s="55" t="n">
        <f aca="false">IF(DX543=2,2,IF(AND(DX543=14,DX869=1),15,DX543))</f>
        <v>1</v>
      </c>
      <c r="DZ543" s="55" t="n">
        <f aca="false">IF(DY543=2,2,IF(AND(DY543=15,DY870=1),16,DY543))</f>
        <v>1</v>
      </c>
      <c r="EA543" s="55" t="n">
        <f aca="false">IF(DZ543=2,2,IF(AND(DZ543=16,DZ871=1),17,DZ543))</f>
        <v>1</v>
      </c>
      <c r="EB543" s="55" t="n">
        <f aca="false">IF(EA543=2,2,IF(AND(EA543=17,EA872=1),18,EA543))</f>
        <v>1</v>
      </c>
      <c r="EC543" s="213" t="n">
        <f aca="false">IF(EB543=2,2,IF(AND(EB543=18,EB873=1),19,EB543))</f>
        <v>1</v>
      </c>
      <c r="ED543" s="214" t="n">
        <f aca="false">IF(EC543=2,DK543,IF(EC543=3,(DK543+DK544),IF(EC543=4,(DK543+DK544+DK545),IF(EC543=5,(DK543+DK544+DK545+DK858),IF(EC543=6,(DK543+DK544+DK545+DK858+DK860),IF(EC543=7,(DK543+DK544+DK545+DK858+DK860+DK861),0))))))</f>
        <v>0</v>
      </c>
      <c r="EE543" s="215" t="n">
        <f aca="false">IF(EC543=8,(DK543+DK544+DK545+DK858+DK860+DK861+DK862),IF(EC543=9,(DK543+DK544+DK545+DK858+DK860+DK861+DK862+DK863),IF(EC543=10,(DK543+DK544+DK545+DK858+DK860+DK861+DK862+DK863+DK864),IF(EC543=11,(DK543+DK544+DK545+DK858+DK860+DK861+DK862+DK863+DK864+DK865),IF(EC543=12,(DK543+DK544+DK545+DK858+DK860+DK861+DK862+DK863+DK864+DK865+DK866),IF(EC543=13,(DK543+DK544+DK545+DK858+DK860+DK861+DK862+DK863+DK864+DK865+DK866+#REF!),0))))))</f>
        <v>0</v>
      </c>
      <c r="EF543" s="215" t="n">
        <f aca="false">IF(EC543=14,SUM(DK543:DK866),IF(EC543=15,SUM(DK543:DK866),IF(EC543=16,SUM(DK543:DK866),IF(EC543=17,SUM(DK543:DK866),IF(EC543=18,SUM(DK543:DK866),IF(EC543=19,SUM(DK543:DK866),0))))))</f>
        <v>0</v>
      </c>
      <c r="EG543" s="216" t="n">
        <f aca="false">ED543+EE543+EF543</f>
        <v>0</v>
      </c>
      <c r="EH543" s="215"/>
      <c r="EI543" s="216"/>
      <c r="EJ543" s="113" t="n">
        <f aca="false">EG543+EI543</f>
        <v>0</v>
      </c>
      <c r="EK543" s="113"/>
      <c r="EL543" s="113"/>
      <c r="EM543" s="113"/>
      <c r="EN543" s="113"/>
    </row>
    <row r="544" s="16" customFormat="true" ht="27" hidden="false" customHeight="true" outlineLevel="0" collapsed="false">
      <c r="B544" s="164" t="str">
        <f aca="false">IF(M544&gt;0,"Wypełnione","")</f>
        <v/>
      </c>
      <c r="C544" s="165" t="str">
        <f aca="false">IF(AU544=1,SUM(AU$11:AU544),"")</f>
        <v/>
      </c>
      <c r="D544" s="166"/>
      <c r="E544" s="167"/>
      <c r="F544" s="168"/>
      <c r="G544" s="169"/>
      <c r="H544" s="170"/>
      <c r="I544" s="168"/>
      <c r="J544" s="169"/>
      <c r="K544" s="170"/>
      <c r="L544" s="171"/>
      <c r="M544" s="172"/>
      <c r="N544" s="173"/>
      <c r="O544" s="173"/>
      <c r="P544" s="174"/>
      <c r="Q544" s="175"/>
      <c r="R544" s="175"/>
      <c r="S544" s="175"/>
      <c r="T544" s="175"/>
      <c r="U544" s="176"/>
      <c r="V544" s="177"/>
      <c r="W544" s="178"/>
      <c r="X544" s="178"/>
      <c r="Y544" s="178"/>
      <c r="Z544" s="178"/>
      <c r="AA544" s="178"/>
      <c r="AB544" s="178"/>
      <c r="AC544" s="178"/>
      <c r="AD544" s="178"/>
      <c r="AE544" s="179"/>
      <c r="AF544" s="180"/>
      <c r="AG544" s="177"/>
      <c r="AH544" s="178"/>
      <c r="AI544" s="181"/>
      <c r="AJ544" s="182"/>
      <c r="AK544" s="169"/>
      <c r="AL544" s="183"/>
      <c r="AM544" s="184"/>
      <c r="AN544" s="184"/>
      <c r="AO544" s="183"/>
      <c r="AP544" s="185"/>
      <c r="AQ544" s="186" t="str">
        <f aca="false">IF(BG544+BJ544&gt;0,"Wpisz miarę.","")</f>
        <v/>
      </c>
      <c r="AR544" s="187" t="n">
        <v>146</v>
      </c>
      <c r="AU544" s="188" t="n">
        <f aca="false">AW544</f>
        <v>0</v>
      </c>
      <c r="AV544" s="189" t="b">
        <f aca="false">ISNONTEXT(D544)</f>
        <v>1</v>
      </c>
      <c r="AW544" s="55" t="n">
        <f aca="false">IF(AV544=TRUE(),0,1)</f>
        <v>0</v>
      </c>
      <c r="AX544" s="190" t="n">
        <f aca="false">IF(D544=0,1,COUNTIF(D$12:D$401,D544))</f>
        <v>1</v>
      </c>
      <c r="AY544" s="191" t="n">
        <f aca="false">IF(AX544&gt;1,1,0)</f>
        <v>0</v>
      </c>
      <c r="BD544" s="193"/>
      <c r="BE544" s="193"/>
      <c r="BG544" s="194" t="n">
        <f aca="false">IF(AND(BH544&gt;0,BI544=0),1,0)</f>
        <v>0</v>
      </c>
      <c r="BH544" s="195" t="n">
        <f aca="false">AE544</f>
        <v>0</v>
      </c>
      <c r="BI544" s="187" t="n">
        <f aca="false">AF544</f>
        <v>0</v>
      </c>
      <c r="BJ544" s="194" t="n">
        <f aca="false">IF(AND(BK544&gt;0,BL544=0),1,0)</f>
        <v>0</v>
      </c>
      <c r="BK544" s="195" t="n">
        <f aca="false">AJ544</f>
        <v>0</v>
      </c>
      <c r="BL544" s="187" t="n">
        <f aca="false">AK544</f>
        <v>0</v>
      </c>
      <c r="BN544" s="196" t="n">
        <f aca="false">IF(P544&gt;0,1,0)</f>
        <v>0</v>
      </c>
      <c r="BO544" s="196" t="n">
        <f aca="false">IF(Q544&gt;0,1,0)</f>
        <v>0</v>
      </c>
      <c r="BP544" s="196" t="n">
        <f aca="false">IF(R544&gt;0,1,0)</f>
        <v>0</v>
      </c>
      <c r="BQ544" s="196" t="n">
        <f aca="false">IF(S544&gt;0,1,0)</f>
        <v>0</v>
      </c>
      <c r="BR544" s="196" t="n">
        <f aca="false">IF(T544&gt;0,1,0)</f>
        <v>0</v>
      </c>
      <c r="BS544" s="196" t="n">
        <f aca="false">IF(U544&gt;0,1,0)</f>
        <v>0</v>
      </c>
      <c r="BT544" s="197" t="n">
        <f aca="false">IF(SUM(BN544:BS544)&lt;=1,0,164)</f>
        <v>0</v>
      </c>
      <c r="CA544" s="27"/>
      <c r="CB544" s="199" t="str">
        <f aca="false">IF(ROUND(EJ544,2)=0,"",ROUND((K544-EJ544),2))</f>
        <v/>
      </c>
      <c r="CC544" s="200" t="str">
        <f aca="false">IF(CB544=0,"OK.",IF(CB544="","","Popraw  ;)"))</f>
        <v/>
      </c>
      <c r="CD544" s="201" t="str">
        <f aca="false">IF(ROWS(AP544:AP545)&gt;2,"Pamiętaj o wpisaniu WYPEŁNIONE do kol. z Filtrem","")</f>
        <v/>
      </c>
      <c r="CE544" s="217"/>
      <c r="CF544" s="218"/>
      <c r="CG544" s="218"/>
      <c r="CH544" s="218"/>
      <c r="CI544" s="220"/>
      <c r="CJ544" s="27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05" t="b">
        <f aca="false">ISNUMBER(D544)</f>
        <v>0</v>
      </c>
      <c r="CV544" s="206" t="b">
        <f aca="false">ISBLANK(D544)</f>
        <v>1</v>
      </c>
      <c r="CW544" s="189" t="b">
        <f aca="false">IF(CU544=CV544,FALSE(),TRUE())</f>
        <v>1</v>
      </c>
      <c r="CX544" s="55" t="n">
        <f aca="false">IF(CW544=TRUE(),0,1)</f>
        <v>0</v>
      </c>
      <c r="CY544" s="17"/>
      <c r="CZ544" s="55" t="n">
        <f aca="false">CX544</f>
        <v>0</v>
      </c>
      <c r="DA544" s="208" t="n">
        <f aca="false">IF(CZ544=0,DA543,CZ544)</f>
        <v>1</v>
      </c>
      <c r="DB544" s="161" t="n">
        <f aca="false">IF(DA544=1,1,IF(DA544=10,10,IF(DA544=20,20,10)))</f>
        <v>1</v>
      </c>
      <c r="DC544" s="222"/>
      <c r="DD544" s="208" t="n">
        <f aca="false">IF(DB544=1,1,0)</f>
        <v>1</v>
      </c>
      <c r="DE544" s="209" t="n">
        <f aca="false">DD544*K544</f>
        <v>0</v>
      </c>
      <c r="DF544" s="209" t="n">
        <f aca="false">DD544*M544</f>
        <v>0</v>
      </c>
      <c r="DG544" s="210"/>
      <c r="DH544" s="43"/>
      <c r="DI544" s="211"/>
      <c r="DJ544" s="112"/>
      <c r="DK544" s="162" t="n">
        <f aca="false">IF(DB544=1,M544,0)</f>
        <v>0</v>
      </c>
      <c r="DL544" s="212" t="n">
        <f aca="false">IF(AND(CZ544=1,DD544=1),2,DD544)</f>
        <v>1</v>
      </c>
      <c r="DM544" s="55" t="n">
        <f aca="false">IF(AND(DL544=2,DL545=2),2,IF(AND(DL544=2,DL545=1),3,DL544))</f>
        <v>1</v>
      </c>
      <c r="DN544" s="55" t="n">
        <f aca="false">IF(DM544=2,2,IF(AND(DM544=3,DM546=1),4,DM544))</f>
        <v>1</v>
      </c>
      <c r="DO544" s="55" t="n">
        <f aca="false">IF(DN544=2,2,IF(AND(DN544=4,DN859=1),5,DN544))</f>
        <v>1</v>
      </c>
      <c r="DP544" s="55" t="n">
        <f aca="false">IF(DO544=2,2,IF(AND(DO544=5,DO861=1),6,DO544))</f>
        <v>1</v>
      </c>
      <c r="DQ544" s="55" t="n">
        <f aca="false">IF(DP544=2,2,IF(AND(DP544=6,DP862=1),7,DP544))</f>
        <v>1</v>
      </c>
      <c r="DR544" s="55" t="n">
        <f aca="false">IF(DQ544=2,2,IF(AND(DQ544=7,DQ863=1),8,DQ544))</f>
        <v>1</v>
      </c>
      <c r="DS544" s="55" t="n">
        <f aca="false">IF(DR544=2,2,IF(AND(DR544=8,DR864=1),9,DR544))</f>
        <v>1</v>
      </c>
      <c r="DT544" s="55" t="n">
        <f aca="false">IF(DS544=2,2,IF(AND(DS544=9,DS865=1),10,DS544))</f>
        <v>1</v>
      </c>
      <c r="DU544" s="55" t="n">
        <f aca="false">IF(DT544=2,2,IF(AND(DT544=10,DT866=1),11,DT544))</f>
        <v>1</v>
      </c>
      <c r="DV544" s="55" t="n">
        <f aca="false">IF(DU544=2,2,IF(AND(DU544=11,DU867=1),12,DU544))</f>
        <v>1</v>
      </c>
      <c r="DW544" s="55" t="n">
        <f aca="false">IF(DV544=2,2,IF(AND(DV544=12,DV868=1),13,DV544))</f>
        <v>1</v>
      </c>
      <c r="DX544" s="55" t="n">
        <f aca="false">IF(DW544=2,2,IF(AND(DW544=13,DW869=1),14,DW544))</f>
        <v>1</v>
      </c>
      <c r="DY544" s="55" t="n">
        <f aca="false">IF(DX544=2,2,IF(AND(DX544=14,DX870=1),15,DX544))</f>
        <v>1</v>
      </c>
      <c r="DZ544" s="55" t="n">
        <f aca="false">IF(DY544=2,2,IF(AND(DY544=15,DY871=1),16,DY544))</f>
        <v>1</v>
      </c>
      <c r="EA544" s="55" t="n">
        <f aca="false">IF(DZ544=2,2,IF(AND(DZ544=16,DZ872=1),17,DZ544))</f>
        <v>1</v>
      </c>
      <c r="EB544" s="55" t="n">
        <f aca="false">IF(EA544=2,2,IF(AND(EA544=17,EA873=1),18,EA544))</f>
        <v>1</v>
      </c>
      <c r="EC544" s="213" t="n">
        <f aca="false">IF(EB544=2,2,IF(AND(EB544=18,EB874=1),19,EB544))</f>
        <v>1</v>
      </c>
      <c r="ED544" s="214" t="n">
        <f aca="false">IF(EC544=2,DK544,IF(EC544=3,(DK544+DK545),IF(EC544=4,(DK544+DK545+DK546),IF(EC544=5,(DK544+DK545+DK546+DK859),IF(EC544=6,(DK544+DK545+DK546+DK859+DK861),IF(EC544=7,(DK544+DK545+DK546+DK859+DK861+DK862),0))))))</f>
        <v>0</v>
      </c>
      <c r="EE544" s="215" t="n">
        <f aca="false">IF(EC544=8,(DK544+DK545+DK546+DK859+DK861+DK862+DK863),IF(EC544=9,(DK544+DK545+DK546+DK859+DK861+DK862+DK863+DK864),IF(EC544=10,(DK544+DK545+DK546+DK859+DK861+DK862+DK863+DK864+DK865),IF(EC544=11,(DK544+DK545+DK546+DK859+DK861+DK862+DK863+DK864+DK865+DK866),IF(EC544=12,(DK544+DK545+DK546+DK859+DK861+DK862+DK863+DK864+DK865+DK866+DK867),IF(EC544=13,(DK544+DK545+DK546+DK859+DK861+DK862+DK863+DK864+DK865+DK866+DK867+#REF!),0))))))</f>
        <v>0</v>
      </c>
      <c r="EF544" s="215" t="n">
        <f aca="false">IF(EC544=14,SUM(DK544:DK867),IF(EC544=15,SUM(DK544:DK867),IF(EC544=16,SUM(DK544:DK867),IF(EC544=17,SUM(DK544:DK867),IF(EC544=18,SUM(DK544:DK867),IF(EC544=19,SUM(DK544:DK867),0))))))</f>
        <v>0</v>
      </c>
      <c r="EG544" s="216" t="n">
        <f aca="false">ED544+EE544+EF544</f>
        <v>0</v>
      </c>
      <c r="EH544" s="215"/>
      <c r="EI544" s="216"/>
      <c r="EJ544" s="113" t="n">
        <f aca="false">EG544+EI544</f>
        <v>0</v>
      </c>
      <c r="EK544" s="113"/>
      <c r="EL544" s="113"/>
      <c r="EM544" s="113"/>
      <c r="EN544" s="113"/>
    </row>
    <row r="545" s="16" customFormat="true" ht="27" hidden="false" customHeight="true" outlineLevel="0" collapsed="false">
      <c r="B545" s="164" t="str">
        <f aca="false">IF(M545&gt;0,"Wypełnione","")</f>
        <v/>
      </c>
      <c r="C545" s="165" t="str">
        <f aca="false">IF(AU545=1,SUM(AU$11:AU545),"")</f>
        <v/>
      </c>
      <c r="D545" s="166"/>
      <c r="E545" s="167"/>
      <c r="F545" s="168"/>
      <c r="G545" s="169"/>
      <c r="H545" s="170"/>
      <c r="I545" s="168"/>
      <c r="J545" s="169"/>
      <c r="K545" s="170"/>
      <c r="L545" s="171"/>
      <c r="M545" s="172"/>
      <c r="N545" s="173"/>
      <c r="O545" s="173"/>
      <c r="P545" s="174"/>
      <c r="Q545" s="175"/>
      <c r="R545" s="175"/>
      <c r="S545" s="175"/>
      <c r="T545" s="175"/>
      <c r="U545" s="176"/>
      <c r="V545" s="177"/>
      <c r="W545" s="178"/>
      <c r="X545" s="178"/>
      <c r="Y545" s="178"/>
      <c r="Z545" s="178"/>
      <c r="AA545" s="178"/>
      <c r="AB545" s="178"/>
      <c r="AC545" s="178"/>
      <c r="AD545" s="178"/>
      <c r="AE545" s="179"/>
      <c r="AF545" s="180"/>
      <c r="AG545" s="177"/>
      <c r="AH545" s="178"/>
      <c r="AI545" s="181"/>
      <c r="AJ545" s="182"/>
      <c r="AK545" s="169"/>
      <c r="AL545" s="183"/>
      <c r="AM545" s="184"/>
      <c r="AN545" s="184"/>
      <c r="AO545" s="183"/>
      <c r="AP545" s="185"/>
      <c r="AQ545" s="186" t="str">
        <f aca="false">IF(BG545+BJ545&gt;0,"Wpisz miarę.","")</f>
        <v/>
      </c>
      <c r="AR545" s="187" t="n">
        <v>147</v>
      </c>
      <c r="AU545" s="188" t="n">
        <f aca="false">AW545</f>
        <v>0</v>
      </c>
      <c r="AV545" s="189" t="b">
        <f aca="false">ISNONTEXT(D545)</f>
        <v>1</v>
      </c>
      <c r="AW545" s="55" t="n">
        <f aca="false">IF(AV545=TRUE(),0,1)</f>
        <v>0</v>
      </c>
      <c r="AX545" s="190" t="n">
        <f aca="false">IF(D545=0,1,COUNTIF(D$12:D$401,D545))</f>
        <v>1</v>
      </c>
      <c r="AY545" s="191" t="n">
        <f aca="false">IF(AX545&gt;1,1,0)</f>
        <v>0</v>
      </c>
      <c r="BD545" s="193"/>
      <c r="BE545" s="193"/>
      <c r="BG545" s="194" t="n">
        <f aca="false">IF(AND(BH545&gt;0,BI545=0),1,0)</f>
        <v>0</v>
      </c>
      <c r="BH545" s="195" t="n">
        <f aca="false">AE545</f>
        <v>0</v>
      </c>
      <c r="BI545" s="187" t="n">
        <f aca="false">AF545</f>
        <v>0</v>
      </c>
      <c r="BJ545" s="194" t="n">
        <f aca="false">IF(AND(BK545&gt;0,BL545=0),1,0)</f>
        <v>0</v>
      </c>
      <c r="BK545" s="195" t="n">
        <f aca="false">AJ545</f>
        <v>0</v>
      </c>
      <c r="BL545" s="187" t="n">
        <f aca="false">AK545</f>
        <v>0</v>
      </c>
      <c r="BN545" s="196" t="n">
        <f aca="false">IF(P545&gt;0,1,0)</f>
        <v>0</v>
      </c>
      <c r="BO545" s="196" t="n">
        <f aca="false">IF(Q545&gt;0,1,0)</f>
        <v>0</v>
      </c>
      <c r="BP545" s="196" t="n">
        <f aca="false">IF(R545&gt;0,1,0)</f>
        <v>0</v>
      </c>
      <c r="BQ545" s="196" t="n">
        <f aca="false">IF(S545&gt;0,1,0)</f>
        <v>0</v>
      </c>
      <c r="BR545" s="196" t="n">
        <f aca="false">IF(T545&gt;0,1,0)</f>
        <v>0</v>
      </c>
      <c r="BS545" s="196" t="n">
        <f aca="false">IF(U545&gt;0,1,0)</f>
        <v>0</v>
      </c>
      <c r="BT545" s="197" t="n">
        <f aca="false">IF(SUM(BN545:BS545)&lt;=1,0,164)</f>
        <v>0</v>
      </c>
      <c r="CA545" s="27"/>
      <c r="CB545" s="199" t="str">
        <f aca="false">IF(ROUND(EJ545,2)=0,"",ROUND((K545-EJ545),2))</f>
        <v/>
      </c>
      <c r="CC545" s="200" t="str">
        <f aca="false">IF(CB545=0,"OK.",IF(CB545="","","Popraw  ;)"))</f>
        <v/>
      </c>
      <c r="CD545" s="201" t="str">
        <f aca="false">IF(ROWS(AP545:AP546)&gt;2,"Pamiętaj o wpisaniu WYPEŁNIONE do kol. z Filtrem","")</f>
        <v/>
      </c>
      <c r="CE545" s="217"/>
      <c r="CF545" s="218"/>
      <c r="CG545" s="218"/>
      <c r="CH545" s="218"/>
      <c r="CI545" s="220"/>
      <c r="CJ545" s="27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05" t="b">
        <f aca="false">ISNUMBER(D545)</f>
        <v>0</v>
      </c>
      <c r="CV545" s="206" t="b">
        <f aca="false">ISBLANK(D545)</f>
        <v>1</v>
      </c>
      <c r="CW545" s="189" t="b">
        <f aca="false">IF(CU545=CV545,FALSE(),TRUE())</f>
        <v>1</v>
      </c>
      <c r="CX545" s="55" t="n">
        <f aca="false">IF(CW545=TRUE(),0,1)</f>
        <v>0</v>
      </c>
      <c r="CY545" s="17"/>
      <c r="CZ545" s="55" t="n">
        <f aca="false">CX545</f>
        <v>0</v>
      </c>
      <c r="DA545" s="208" t="n">
        <f aca="false">IF(CZ545=0,DA544,CZ545)</f>
        <v>1</v>
      </c>
      <c r="DB545" s="161" t="n">
        <f aca="false">IF(DA545=1,1,IF(DA545=10,10,IF(DA545=20,20,10)))</f>
        <v>1</v>
      </c>
      <c r="DC545" s="222"/>
      <c r="DD545" s="208" t="n">
        <f aca="false">IF(DB545=1,1,0)</f>
        <v>1</v>
      </c>
      <c r="DE545" s="209" t="n">
        <f aca="false">DD545*K545</f>
        <v>0</v>
      </c>
      <c r="DF545" s="209" t="n">
        <f aca="false">DD545*M545</f>
        <v>0</v>
      </c>
      <c r="DG545" s="210"/>
      <c r="DH545" s="43"/>
      <c r="DI545" s="211"/>
      <c r="DJ545" s="112"/>
      <c r="DK545" s="162" t="n">
        <f aca="false">IF(DB545=1,M545,0)</f>
        <v>0</v>
      </c>
      <c r="DL545" s="212" t="n">
        <f aca="false">IF(AND(CZ545=1,DD545=1),2,DD545)</f>
        <v>1</v>
      </c>
      <c r="DM545" s="55" t="n">
        <f aca="false">IF(AND(DL545=2,DL546=2),2,IF(AND(DL545=2,DL546=1),3,DL545))</f>
        <v>1</v>
      </c>
      <c r="DN545" s="55" t="n">
        <f aca="false">IF(DM545=2,2,IF(AND(DM545=3,DM547=1),4,DM545))</f>
        <v>1</v>
      </c>
      <c r="DO545" s="55" t="n">
        <f aca="false">IF(DN545=2,2,IF(AND(DN545=4,DN860=1),5,DN545))</f>
        <v>1</v>
      </c>
      <c r="DP545" s="55" t="n">
        <f aca="false">IF(DO545=2,2,IF(AND(DO545=5,DO862=1),6,DO545))</f>
        <v>1</v>
      </c>
      <c r="DQ545" s="55" t="n">
        <f aca="false">IF(DP545=2,2,IF(AND(DP545=6,DP863=1),7,DP545))</f>
        <v>1</v>
      </c>
      <c r="DR545" s="55" t="n">
        <f aca="false">IF(DQ545=2,2,IF(AND(DQ545=7,DQ864=1),8,DQ545))</f>
        <v>1</v>
      </c>
      <c r="DS545" s="55" t="n">
        <f aca="false">IF(DR545=2,2,IF(AND(DR545=8,DR865=1),9,DR545))</f>
        <v>1</v>
      </c>
      <c r="DT545" s="55" t="n">
        <f aca="false">IF(DS545=2,2,IF(AND(DS545=9,DS866=1),10,DS545))</f>
        <v>1</v>
      </c>
      <c r="DU545" s="55" t="n">
        <f aca="false">IF(DT545=2,2,IF(AND(DT545=10,DT867=1),11,DT545))</f>
        <v>1</v>
      </c>
      <c r="DV545" s="55" t="n">
        <f aca="false">IF(DU545=2,2,IF(AND(DU545=11,DU868=1),12,DU545))</f>
        <v>1</v>
      </c>
      <c r="DW545" s="55" t="n">
        <f aca="false">IF(DV545=2,2,IF(AND(DV545=12,DV869=1),13,DV545))</f>
        <v>1</v>
      </c>
      <c r="DX545" s="55" t="n">
        <f aca="false">IF(DW545=2,2,IF(AND(DW545=13,DW870=1),14,DW545))</f>
        <v>1</v>
      </c>
      <c r="DY545" s="55" t="n">
        <f aca="false">IF(DX545=2,2,IF(AND(DX545=14,DX871=1),15,DX545))</f>
        <v>1</v>
      </c>
      <c r="DZ545" s="55" t="n">
        <f aca="false">IF(DY545=2,2,IF(AND(DY545=15,DY872=1),16,DY545))</f>
        <v>1</v>
      </c>
      <c r="EA545" s="55" t="n">
        <f aca="false">IF(DZ545=2,2,IF(AND(DZ545=16,DZ873=1),17,DZ545))</f>
        <v>1</v>
      </c>
      <c r="EB545" s="55" t="n">
        <f aca="false">IF(EA545=2,2,IF(AND(EA545=17,EA874=1),18,EA545))</f>
        <v>1</v>
      </c>
      <c r="EC545" s="213" t="n">
        <f aca="false">IF(EB545=2,2,IF(AND(EB545=18,EB875=1),19,EB545))</f>
        <v>1</v>
      </c>
      <c r="ED545" s="214" t="n">
        <f aca="false">IF(EC545=2,DK545,IF(EC545=3,(DK545+DK546),IF(EC545=4,(DK545+DK546+DK547),IF(EC545=5,(DK545+DK546+DK547+DK860),IF(EC545=6,(DK545+DK546+DK547+DK860+DK862),IF(EC545=7,(DK545+DK546+DK547+DK860+DK862+DK863),0))))))</f>
        <v>0</v>
      </c>
      <c r="EE545" s="215" t="n">
        <f aca="false">IF(EC545=8,(DK545+DK546+DK547+DK860+DK862+DK863+DK864),IF(EC545=9,(DK545+DK546+DK547+DK860+DK862+DK863+DK864+DK865),IF(EC545=10,(DK545+DK546+DK547+DK860+DK862+DK863+DK864+DK865+DK866),IF(EC545=11,(DK545+DK546+DK547+DK860+DK862+DK863+DK864+DK865+DK866+DK867),IF(EC545=12,(DK545+DK546+DK547+DK860+DK862+DK863+DK864+DK865+DK866+DK867+DK868),IF(EC545=13,(DK545+DK546+DK547+DK860+DK862+DK863+DK864+DK865+DK866+DK867+DK868+#REF!),0))))))</f>
        <v>0</v>
      </c>
      <c r="EF545" s="215" t="n">
        <f aca="false">IF(EC545=14,SUM(DK545:DK868),IF(EC545=15,SUM(DK545:DK868),IF(EC545=16,SUM(DK545:DK868),IF(EC545=17,SUM(DK545:DK868),IF(EC545=18,SUM(DK545:DK868),IF(EC545=19,SUM(DK545:DK868),0))))))</f>
        <v>0</v>
      </c>
      <c r="EG545" s="216" t="n">
        <f aca="false">ED545+EE545+EF545</f>
        <v>0</v>
      </c>
      <c r="EH545" s="215"/>
      <c r="EI545" s="216"/>
      <c r="EJ545" s="113" t="n">
        <f aca="false">EG545+EI545</f>
        <v>0</v>
      </c>
      <c r="EK545" s="113"/>
      <c r="EL545" s="113"/>
      <c r="EM545" s="113"/>
      <c r="EN545" s="113"/>
    </row>
    <row r="546" s="16" customFormat="true" ht="27" hidden="false" customHeight="true" outlineLevel="0" collapsed="false">
      <c r="B546" s="164" t="str">
        <f aca="false">IF(M546&gt;0,"Wypełnione","")</f>
        <v/>
      </c>
      <c r="C546" s="165" t="str">
        <f aca="false">IF(AU546=1,SUM(AU$11:AU546),"")</f>
        <v/>
      </c>
      <c r="D546" s="166"/>
      <c r="E546" s="167"/>
      <c r="F546" s="168"/>
      <c r="G546" s="169"/>
      <c r="H546" s="170"/>
      <c r="I546" s="168"/>
      <c r="J546" s="169"/>
      <c r="K546" s="170"/>
      <c r="L546" s="171"/>
      <c r="M546" s="172"/>
      <c r="N546" s="173"/>
      <c r="O546" s="173"/>
      <c r="P546" s="174"/>
      <c r="Q546" s="175"/>
      <c r="R546" s="175"/>
      <c r="S546" s="175"/>
      <c r="T546" s="175"/>
      <c r="U546" s="176"/>
      <c r="V546" s="177"/>
      <c r="W546" s="178"/>
      <c r="X546" s="178"/>
      <c r="Y546" s="178"/>
      <c r="Z546" s="178"/>
      <c r="AA546" s="178"/>
      <c r="AB546" s="178"/>
      <c r="AC546" s="178"/>
      <c r="AD546" s="178"/>
      <c r="AE546" s="179"/>
      <c r="AF546" s="180"/>
      <c r="AG546" s="177"/>
      <c r="AH546" s="178"/>
      <c r="AI546" s="181"/>
      <c r="AJ546" s="182"/>
      <c r="AK546" s="169"/>
      <c r="AL546" s="183"/>
      <c r="AM546" s="184"/>
      <c r="AN546" s="184"/>
      <c r="AO546" s="183"/>
      <c r="AP546" s="185"/>
      <c r="AQ546" s="186" t="str">
        <f aca="false">IF(BG546+BJ546&gt;0,"Wpisz miarę.","")</f>
        <v/>
      </c>
      <c r="AR546" s="187" t="n">
        <v>148</v>
      </c>
      <c r="AU546" s="188" t="n">
        <f aca="false">AW546</f>
        <v>0</v>
      </c>
      <c r="AV546" s="189" t="b">
        <f aca="false">ISNONTEXT(D546)</f>
        <v>1</v>
      </c>
      <c r="AW546" s="55" t="n">
        <f aca="false">IF(AV546=TRUE(),0,1)</f>
        <v>0</v>
      </c>
      <c r="AX546" s="190" t="n">
        <f aca="false">IF(D546=0,1,COUNTIF(D$12:D$401,D546))</f>
        <v>1</v>
      </c>
      <c r="AY546" s="191" t="n">
        <f aca="false">IF(AX546&gt;1,1,0)</f>
        <v>0</v>
      </c>
      <c r="BD546" s="193"/>
      <c r="BE546" s="193"/>
      <c r="BG546" s="194" t="n">
        <f aca="false">IF(AND(BH546&gt;0,BI546=0),1,0)</f>
        <v>0</v>
      </c>
      <c r="BH546" s="195" t="n">
        <f aca="false">AE546</f>
        <v>0</v>
      </c>
      <c r="BI546" s="187" t="n">
        <f aca="false">AF546</f>
        <v>0</v>
      </c>
      <c r="BJ546" s="194" t="n">
        <f aca="false">IF(AND(BK546&gt;0,BL546=0),1,0)</f>
        <v>0</v>
      </c>
      <c r="BK546" s="195" t="n">
        <f aca="false">AJ546</f>
        <v>0</v>
      </c>
      <c r="BL546" s="187" t="n">
        <f aca="false">AK546</f>
        <v>0</v>
      </c>
      <c r="BN546" s="196" t="n">
        <f aca="false">IF(P546&gt;0,1,0)</f>
        <v>0</v>
      </c>
      <c r="BO546" s="196" t="n">
        <f aca="false">IF(Q546&gt;0,1,0)</f>
        <v>0</v>
      </c>
      <c r="BP546" s="196" t="n">
        <f aca="false">IF(R546&gt;0,1,0)</f>
        <v>0</v>
      </c>
      <c r="BQ546" s="196" t="n">
        <f aca="false">IF(S546&gt;0,1,0)</f>
        <v>0</v>
      </c>
      <c r="BR546" s="196" t="n">
        <f aca="false">IF(T546&gt;0,1,0)</f>
        <v>0</v>
      </c>
      <c r="BS546" s="196" t="n">
        <f aca="false">IF(U546&gt;0,1,0)</f>
        <v>0</v>
      </c>
      <c r="BT546" s="197" t="n">
        <f aca="false">IF(SUM(BN546:BS546)&lt;=1,0,164)</f>
        <v>0</v>
      </c>
      <c r="CA546" s="27"/>
      <c r="CB546" s="199" t="str">
        <f aca="false">IF(ROUND(EJ546,2)=0,"",ROUND((K546-EJ546),2))</f>
        <v/>
      </c>
      <c r="CC546" s="200" t="str">
        <f aca="false">IF(CB546=0,"OK.",IF(CB546="","","Popraw  ;)"))</f>
        <v/>
      </c>
      <c r="CD546" s="201" t="str">
        <f aca="false">IF(ROWS(AP546:AP547)&gt;2,"Pamiętaj o wpisaniu WYPEŁNIONE do kol. z Filtrem","")</f>
        <v/>
      </c>
      <c r="CE546" s="217"/>
      <c r="CF546" s="218"/>
      <c r="CG546" s="218"/>
      <c r="CH546" s="218"/>
      <c r="CI546" s="220"/>
      <c r="CJ546" s="27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05" t="b">
        <f aca="false">ISNUMBER(D546)</f>
        <v>0</v>
      </c>
      <c r="CV546" s="206" t="b">
        <f aca="false">ISBLANK(D546)</f>
        <v>1</v>
      </c>
      <c r="CW546" s="189" t="b">
        <f aca="false">IF(CU546=CV546,FALSE(),TRUE())</f>
        <v>1</v>
      </c>
      <c r="CX546" s="55" t="n">
        <f aca="false">IF(CW546=TRUE(),0,1)</f>
        <v>0</v>
      </c>
      <c r="CY546" s="17"/>
      <c r="CZ546" s="55" t="n">
        <f aca="false">CX546</f>
        <v>0</v>
      </c>
      <c r="DA546" s="208" t="n">
        <f aca="false">IF(CZ546=0,DA545,CZ546)</f>
        <v>1</v>
      </c>
      <c r="DB546" s="161" t="n">
        <f aca="false">IF(DA546=1,1,IF(DA546=10,10,IF(DA546=20,20,10)))</f>
        <v>1</v>
      </c>
      <c r="DC546" s="222"/>
      <c r="DD546" s="208" t="n">
        <f aca="false">IF(DB546=1,1,0)</f>
        <v>1</v>
      </c>
      <c r="DE546" s="209" t="n">
        <f aca="false">DD546*K546</f>
        <v>0</v>
      </c>
      <c r="DF546" s="209" t="n">
        <f aca="false">DD546*M546</f>
        <v>0</v>
      </c>
      <c r="DG546" s="210"/>
      <c r="DH546" s="43"/>
      <c r="DI546" s="211"/>
      <c r="DJ546" s="112"/>
      <c r="DK546" s="162" t="n">
        <f aca="false">IF(DB546=1,M546,0)</f>
        <v>0</v>
      </c>
      <c r="DL546" s="212" t="n">
        <f aca="false">IF(AND(CZ546=1,DD546=1),2,DD546)</f>
        <v>1</v>
      </c>
      <c r="DM546" s="55" t="n">
        <f aca="false">IF(AND(DL546=2,DL547=2),2,IF(AND(DL546=2,DL547=1),3,DL546))</f>
        <v>1</v>
      </c>
      <c r="DN546" s="55" t="n">
        <f aca="false">IF(DM546=2,2,IF(AND(DM546=3,DM548=1),4,DM546))</f>
        <v>1</v>
      </c>
      <c r="DO546" s="55" t="n">
        <f aca="false">IF(DN546=2,2,IF(AND(DN546=4,DN861=1),5,DN546))</f>
        <v>1</v>
      </c>
      <c r="DP546" s="55" t="n">
        <f aca="false">IF(DO546=2,2,IF(AND(DO546=5,DO863=1),6,DO546))</f>
        <v>1</v>
      </c>
      <c r="DQ546" s="55" t="n">
        <f aca="false">IF(DP546=2,2,IF(AND(DP546=6,DP864=1),7,DP546))</f>
        <v>1</v>
      </c>
      <c r="DR546" s="55" t="n">
        <f aca="false">IF(DQ546=2,2,IF(AND(DQ546=7,DQ865=1),8,DQ546))</f>
        <v>1</v>
      </c>
      <c r="DS546" s="55" t="n">
        <f aca="false">IF(DR546=2,2,IF(AND(DR546=8,DR866=1),9,DR546))</f>
        <v>1</v>
      </c>
      <c r="DT546" s="55" t="n">
        <f aca="false">IF(DS546=2,2,IF(AND(DS546=9,DS867=1),10,DS546))</f>
        <v>1</v>
      </c>
      <c r="DU546" s="55" t="n">
        <f aca="false">IF(DT546=2,2,IF(AND(DT546=10,DT868=1),11,DT546))</f>
        <v>1</v>
      </c>
      <c r="DV546" s="55" t="n">
        <f aca="false">IF(DU546=2,2,IF(AND(DU546=11,DU869=1),12,DU546))</f>
        <v>1</v>
      </c>
      <c r="DW546" s="55" t="n">
        <f aca="false">IF(DV546=2,2,IF(AND(DV546=12,DV870=1),13,DV546))</f>
        <v>1</v>
      </c>
      <c r="DX546" s="55" t="n">
        <f aca="false">IF(DW546=2,2,IF(AND(DW546=13,DW871=1),14,DW546))</f>
        <v>1</v>
      </c>
      <c r="DY546" s="55" t="n">
        <f aca="false">IF(DX546=2,2,IF(AND(DX546=14,DX872=1),15,DX546))</f>
        <v>1</v>
      </c>
      <c r="DZ546" s="55" t="n">
        <f aca="false">IF(DY546=2,2,IF(AND(DY546=15,DY873=1),16,DY546))</f>
        <v>1</v>
      </c>
      <c r="EA546" s="55" t="n">
        <f aca="false">IF(DZ546=2,2,IF(AND(DZ546=16,DZ874=1),17,DZ546))</f>
        <v>1</v>
      </c>
      <c r="EB546" s="55" t="n">
        <f aca="false">IF(EA546=2,2,IF(AND(EA546=17,EA875=1),18,EA546))</f>
        <v>1</v>
      </c>
      <c r="EC546" s="213" t="n">
        <f aca="false">IF(EB546=2,2,IF(AND(EB546=18,EB876=1),19,EB546))</f>
        <v>1</v>
      </c>
      <c r="ED546" s="214" t="n">
        <f aca="false">IF(EC546=2,DK546,IF(EC546=3,(DK546+DK547),IF(EC546=4,(DK546+DK547+DK548),IF(EC546=5,(DK546+DK547+DK548+DK861),IF(EC546=6,(DK546+DK547+DK548+DK861+DK863),IF(EC546=7,(DK546+DK547+DK548+DK861+DK863+DK864),0))))))</f>
        <v>0</v>
      </c>
      <c r="EE546" s="215" t="n">
        <f aca="false">IF(EC546=8,(DK546+DK547+DK548+DK861+DK863+DK864+DK865),IF(EC546=9,(DK546+DK547+DK548+DK861+DK863+DK864+DK865+DK866),IF(EC546=10,(DK546+DK547+DK548+DK861+DK863+DK864+DK865+DK866+DK867),IF(EC546=11,(DK546+DK547+DK548+DK861+DK863+DK864+DK865+DK866+DK867+DK868),IF(EC546=12,(DK546+DK547+DK548+DK861+DK863+DK864+DK865+DK866+DK867+DK868+DK869),IF(EC546=13,(DK546+DK547+DK548+DK861+DK863+DK864+DK865+DK866+DK867+DK868+DK869+#REF!),0))))))</f>
        <v>0</v>
      </c>
      <c r="EF546" s="215" t="n">
        <f aca="false">IF(EC546=14,SUM(DK546:DK869),IF(EC546=15,SUM(DK546:DK869),IF(EC546=16,SUM(DK546:DK869),IF(EC546=17,SUM(DK546:DK869),IF(EC546=18,SUM(DK546:DK869),IF(EC546=19,SUM(DK546:DK869),0))))))</f>
        <v>0</v>
      </c>
      <c r="EG546" s="216" t="n">
        <f aca="false">ED546+EE546+EF546</f>
        <v>0</v>
      </c>
      <c r="EH546" s="215"/>
      <c r="EI546" s="216"/>
      <c r="EJ546" s="113" t="n">
        <f aca="false">EG546+EI546</f>
        <v>0</v>
      </c>
      <c r="EK546" s="113"/>
      <c r="EL546" s="113"/>
      <c r="EM546" s="113"/>
      <c r="EN546" s="113"/>
    </row>
    <row r="547" s="16" customFormat="true" ht="27" hidden="false" customHeight="true" outlineLevel="0" collapsed="false">
      <c r="B547" s="164" t="str">
        <f aca="false">IF(M547&gt;0,"Wypełnione","")</f>
        <v/>
      </c>
      <c r="C547" s="165" t="str">
        <f aca="false">IF(AU547=1,SUM(AU$11:AU547),"")</f>
        <v/>
      </c>
      <c r="D547" s="166"/>
      <c r="E547" s="167"/>
      <c r="F547" s="168"/>
      <c r="G547" s="169"/>
      <c r="H547" s="170"/>
      <c r="I547" s="168"/>
      <c r="J547" s="169"/>
      <c r="K547" s="170"/>
      <c r="L547" s="171"/>
      <c r="M547" s="172"/>
      <c r="N547" s="173"/>
      <c r="O547" s="173"/>
      <c r="P547" s="174"/>
      <c r="Q547" s="175"/>
      <c r="R547" s="175"/>
      <c r="S547" s="175"/>
      <c r="T547" s="175"/>
      <c r="U547" s="176"/>
      <c r="V547" s="177"/>
      <c r="W547" s="178"/>
      <c r="X547" s="178"/>
      <c r="Y547" s="178"/>
      <c r="Z547" s="178"/>
      <c r="AA547" s="178"/>
      <c r="AB547" s="178"/>
      <c r="AC547" s="178"/>
      <c r="AD547" s="178"/>
      <c r="AE547" s="179"/>
      <c r="AF547" s="180"/>
      <c r="AG547" s="177"/>
      <c r="AH547" s="178"/>
      <c r="AI547" s="181"/>
      <c r="AJ547" s="182"/>
      <c r="AK547" s="169"/>
      <c r="AL547" s="183"/>
      <c r="AM547" s="184"/>
      <c r="AN547" s="184"/>
      <c r="AO547" s="183"/>
      <c r="AP547" s="185"/>
      <c r="AQ547" s="186" t="str">
        <f aca="false">IF(BG547+BJ547&gt;0,"Wpisz miarę.","")</f>
        <v/>
      </c>
      <c r="AR547" s="187" t="n">
        <v>149</v>
      </c>
      <c r="AU547" s="188" t="n">
        <f aca="false">AW547</f>
        <v>0</v>
      </c>
      <c r="AV547" s="189" t="b">
        <f aca="false">ISNONTEXT(D547)</f>
        <v>1</v>
      </c>
      <c r="AW547" s="55" t="n">
        <f aca="false">IF(AV547=TRUE(),0,1)</f>
        <v>0</v>
      </c>
      <c r="AX547" s="190" t="n">
        <f aca="false">IF(D547=0,1,COUNTIF(D$12:D$401,D547))</f>
        <v>1</v>
      </c>
      <c r="AY547" s="191" t="n">
        <f aca="false">IF(AX547&gt;1,1,0)</f>
        <v>0</v>
      </c>
      <c r="BD547" s="193"/>
      <c r="BE547" s="193"/>
      <c r="BG547" s="194" t="n">
        <f aca="false">IF(AND(BH547&gt;0,BI547=0),1,0)</f>
        <v>0</v>
      </c>
      <c r="BH547" s="195" t="n">
        <f aca="false">AE547</f>
        <v>0</v>
      </c>
      <c r="BI547" s="187" t="n">
        <f aca="false">AF547</f>
        <v>0</v>
      </c>
      <c r="BJ547" s="194" t="n">
        <f aca="false">IF(AND(BK547&gt;0,BL547=0),1,0)</f>
        <v>0</v>
      </c>
      <c r="BK547" s="195" t="n">
        <f aca="false">AJ547</f>
        <v>0</v>
      </c>
      <c r="BL547" s="187" t="n">
        <f aca="false">AK547</f>
        <v>0</v>
      </c>
      <c r="BN547" s="196" t="n">
        <f aca="false">IF(P547&gt;0,1,0)</f>
        <v>0</v>
      </c>
      <c r="BO547" s="196" t="n">
        <f aca="false">IF(Q547&gt;0,1,0)</f>
        <v>0</v>
      </c>
      <c r="BP547" s="196" t="n">
        <f aca="false">IF(R547&gt;0,1,0)</f>
        <v>0</v>
      </c>
      <c r="BQ547" s="196" t="n">
        <f aca="false">IF(S547&gt;0,1,0)</f>
        <v>0</v>
      </c>
      <c r="BR547" s="196" t="n">
        <f aca="false">IF(T547&gt;0,1,0)</f>
        <v>0</v>
      </c>
      <c r="BS547" s="196" t="n">
        <f aca="false">IF(U547&gt;0,1,0)</f>
        <v>0</v>
      </c>
      <c r="BT547" s="197" t="n">
        <f aca="false">IF(SUM(BN547:BS547)&lt;=1,0,164)</f>
        <v>0</v>
      </c>
      <c r="CA547" s="27"/>
      <c r="CB547" s="199" t="str">
        <f aca="false">IF(ROUND(EJ547,2)=0,"",ROUND((K547-EJ547),2))</f>
        <v/>
      </c>
      <c r="CC547" s="200" t="str">
        <f aca="false">IF(CB547=0,"OK.",IF(CB547="","","Popraw  ;)"))</f>
        <v/>
      </c>
      <c r="CD547" s="201" t="str">
        <f aca="false">IF(ROWS(AP547:AP548)&gt;2,"Pamiętaj o wpisaniu WYPEŁNIONE do kol. z Filtrem","")</f>
        <v/>
      </c>
      <c r="CE547" s="217"/>
      <c r="CF547" s="218"/>
      <c r="CG547" s="218"/>
      <c r="CH547" s="218"/>
      <c r="CI547" s="220"/>
      <c r="CJ547" s="27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05" t="b">
        <f aca="false">ISNUMBER(D547)</f>
        <v>0</v>
      </c>
      <c r="CV547" s="206" t="b">
        <f aca="false">ISBLANK(D547)</f>
        <v>1</v>
      </c>
      <c r="CW547" s="189" t="b">
        <f aca="false">IF(CU547=CV547,FALSE(),TRUE())</f>
        <v>1</v>
      </c>
      <c r="CX547" s="55" t="n">
        <f aca="false">IF(CW547=TRUE(),0,1)</f>
        <v>0</v>
      </c>
      <c r="CY547" s="17"/>
      <c r="CZ547" s="55" t="n">
        <f aca="false">CX547</f>
        <v>0</v>
      </c>
      <c r="DA547" s="208" t="n">
        <f aca="false">IF(CZ547=0,DA546,CZ547)</f>
        <v>1</v>
      </c>
      <c r="DB547" s="161" t="n">
        <f aca="false">IF(DA547=1,1,IF(DA547=10,10,IF(DA547=20,20,10)))</f>
        <v>1</v>
      </c>
      <c r="DC547" s="222"/>
      <c r="DD547" s="208" t="n">
        <f aca="false">IF(DB547=1,1,0)</f>
        <v>1</v>
      </c>
      <c r="DE547" s="209" t="n">
        <f aca="false">DD547*K547</f>
        <v>0</v>
      </c>
      <c r="DF547" s="209" t="n">
        <f aca="false">DD547*M547</f>
        <v>0</v>
      </c>
      <c r="DG547" s="210"/>
      <c r="DH547" s="43"/>
      <c r="DI547" s="211"/>
      <c r="DJ547" s="112"/>
      <c r="DK547" s="162" t="n">
        <f aca="false">IF(DB547=1,M547,0)</f>
        <v>0</v>
      </c>
      <c r="DL547" s="212" t="n">
        <f aca="false">IF(AND(CZ547=1,DD547=1),2,DD547)</f>
        <v>1</v>
      </c>
      <c r="DM547" s="55" t="n">
        <f aca="false">IF(AND(DL547=2,DL548=2),2,IF(AND(DL547=2,DL548=1),3,DL547))</f>
        <v>1</v>
      </c>
      <c r="DN547" s="55" t="n">
        <f aca="false">IF(DM547=2,2,IF(AND(DM547=3,DM549=1),4,DM547))</f>
        <v>1</v>
      </c>
      <c r="DO547" s="55" t="n">
        <f aca="false">IF(DN547=2,2,IF(AND(DN547=4,DN862=1),5,DN547))</f>
        <v>1</v>
      </c>
      <c r="DP547" s="55" t="n">
        <f aca="false">IF(DO547=2,2,IF(AND(DO547=5,DO864=1),6,DO547))</f>
        <v>1</v>
      </c>
      <c r="DQ547" s="55" t="n">
        <f aca="false">IF(DP547=2,2,IF(AND(DP547=6,DP865=1),7,DP547))</f>
        <v>1</v>
      </c>
      <c r="DR547" s="55" t="n">
        <f aca="false">IF(DQ547=2,2,IF(AND(DQ547=7,DQ866=1),8,DQ547))</f>
        <v>1</v>
      </c>
      <c r="DS547" s="55" t="n">
        <f aca="false">IF(DR547=2,2,IF(AND(DR547=8,DR867=1),9,DR547))</f>
        <v>1</v>
      </c>
      <c r="DT547" s="55" t="n">
        <f aca="false">IF(DS547=2,2,IF(AND(DS547=9,DS868=1),10,DS547))</f>
        <v>1</v>
      </c>
      <c r="DU547" s="55" t="n">
        <f aca="false">IF(DT547=2,2,IF(AND(DT547=10,DT869=1),11,DT547))</f>
        <v>1</v>
      </c>
      <c r="DV547" s="55" t="n">
        <f aca="false">IF(DU547=2,2,IF(AND(DU547=11,DU870=1),12,DU547))</f>
        <v>1</v>
      </c>
      <c r="DW547" s="55" t="n">
        <f aca="false">IF(DV547=2,2,IF(AND(DV547=12,DV871=1),13,DV547))</f>
        <v>1</v>
      </c>
      <c r="DX547" s="55" t="n">
        <f aca="false">IF(DW547=2,2,IF(AND(DW547=13,DW872=1),14,DW547))</f>
        <v>1</v>
      </c>
      <c r="DY547" s="55" t="n">
        <f aca="false">IF(DX547=2,2,IF(AND(DX547=14,DX873=1),15,DX547))</f>
        <v>1</v>
      </c>
      <c r="DZ547" s="55" t="n">
        <f aca="false">IF(DY547=2,2,IF(AND(DY547=15,DY874=1),16,DY547))</f>
        <v>1</v>
      </c>
      <c r="EA547" s="55" t="n">
        <f aca="false">IF(DZ547=2,2,IF(AND(DZ547=16,DZ875=1),17,DZ547))</f>
        <v>1</v>
      </c>
      <c r="EB547" s="55" t="n">
        <f aca="false">IF(EA547=2,2,IF(AND(EA547=17,EA876=1),18,EA547))</f>
        <v>1</v>
      </c>
      <c r="EC547" s="213" t="n">
        <f aca="false">IF(EB547=2,2,IF(AND(EB547=18,EB877=1),19,EB547))</f>
        <v>1</v>
      </c>
      <c r="ED547" s="214" t="n">
        <f aca="false">IF(EC547=2,DK547,IF(EC547=3,(DK547+DK548),IF(EC547=4,(DK547+DK548+DK549),IF(EC547=5,(DK547+DK548+DK549+DK862),IF(EC547=6,(DK547+DK548+DK549+DK862+DK864),IF(EC547=7,(DK547+DK548+DK549+DK862+DK864+DK865),0))))))</f>
        <v>0</v>
      </c>
      <c r="EE547" s="215" t="n">
        <f aca="false">IF(EC547=8,(DK547+DK548+DK549+DK862+DK864+DK865+DK866),IF(EC547=9,(DK547+DK548+DK549+DK862+DK864+DK865+DK866+DK867),IF(EC547=10,(DK547+DK548+DK549+DK862+DK864+DK865+DK866+DK867+DK868),IF(EC547=11,(DK547+DK548+DK549+DK862+DK864+DK865+DK866+DK867+DK868+DK869),IF(EC547=12,(DK547+DK548+DK549+DK862+DK864+DK865+DK866+DK867+DK868+DK869+DK870),IF(EC547=13,(DK547+DK548+DK549+DK862+DK864+DK865+DK866+DK867+DK868+DK869+DK870+#REF!),0))))))</f>
        <v>0</v>
      </c>
      <c r="EF547" s="215" t="n">
        <f aca="false">IF(EC547=14,SUM(DK547:DK870),IF(EC547=15,SUM(DK547:DK870),IF(EC547=16,SUM(DK547:DK870),IF(EC547=17,SUM(DK547:DK870),IF(EC547=18,SUM(DK547:DK870),IF(EC547=19,SUM(DK547:DK870),0))))))</f>
        <v>0</v>
      </c>
      <c r="EG547" s="216" t="n">
        <f aca="false">ED547+EE547+EF547</f>
        <v>0</v>
      </c>
      <c r="EH547" s="215"/>
      <c r="EI547" s="216"/>
      <c r="EJ547" s="113" t="n">
        <f aca="false">EG547+EI547</f>
        <v>0</v>
      </c>
      <c r="EK547" s="113"/>
      <c r="EL547" s="113"/>
      <c r="EM547" s="113"/>
      <c r="EN547" s="113"/>
    </row>
    <row r="548" s="16" customFormat="true" ht="27" hidden="false" customHeight="true" outlineLevel="0" collapsed="false">
      <c r="B548" s="164" t="str">
        <f aca="false">IF(M548&gt;0,"Wypełnione","")</f>
        <v/>
      </c>
      <c r="C548" s="165" t="str">
        <f aca="false">IF(AU548=1,SUM(AU$11:AU548),"")</f>
        <v/>
      </c>
      <c r="D548" s="166"/>
      <c r="E548" s="167"/>
      <c r="F548" s="168"/>
      <c r="G548" s="169"/>
      <c r="H548" s="170"/>
      <c r="I548" s="168"/>
      <c r="J548" s="169"/>
      <c r="K548" s="170"/>
      <c r="L548" s="171"/>
      <c r="M548" s="172"/>
      <c r="N548" s="173"/>
      <c r="O548" s="173"/>
      <c r="P548" s="174"/>
      <c r="Q548" s="175"/>
      <c r="R548" s="175"/>
      <c r="S548" s="175"/>
      <c r="T548" s="175"/>
      <c r="U548" s="176"/>
      <c r="V548" s="177"/>
      <c r="W548" s="178"/>
      <c r="X548" s="178"/>
      <c r="Y548" s="178"/>
      <c r="Z548" s="178"/>
      <c r="AA548" s="178"/>
      <c r="AB548" s="178"/>
      <c r="AC548" s="178"/>
      <c r="AD548" s="178"/>
      <c r="AE548" s="179"/>
      <c r="AF548" s="180"/>
      <c r="AG548" s="177"/>
      <c r="AH548" s="178"/>
      <c r="AI548" s="181"/>
      <c r="AJ548" s="182"/>
      <c r="AK548" s="169"/>
      <c r="AL548" s="183"/>
      <c r="AM548" s="184"/>
      <c r="AN548" s="184"/>
      <c r="AO548" s="183"/>
      <c r="AP548" s="185"/>
      <c r="AQ548" s="186" t="str">
        <f aca="false">IF(BG548+BJ548&gt;0,"Wpisz miarę.","")</f>
        <v/>
      </c>
      <c r="AR548" s="187" t="n">
        <v>150</v>
      </c>
      <c r="AU548" s="188" t="n">
        <f aca="false">AW548</f>
        <v>0</v>
      </c>
      <c r="AV548" s="189" t="b">
        <f aca="false">ISNONTEXT(D548)</f>
        <v>1</v>
      </c>
      <c r="AW548" s="55" t="n">
        <f aca="false">IF(AV548=TRUE(),0,1)</f>
        <v>0</v>
      </c>
      <c r="AX548" s="190" t="n">
        <f aca="false">IF(D548=0,1,COUNTIF(D$12:D$401,D548))</f>
        <v>1</v>
      </c>
      <c r="AY548" s="191" t="n">
        <f aca="false">IF(AX548&gt;1,1,0)</f>
        <v>0</v>
      </c>
      <c r="BD548" s="193"/>
      <c r="BE548" s="193"/>
      <c r="BG548" s="194" t="n">
        <f aca="false">IF(AND(BH548&gt;0,BI548=0),1,0)</f>
        <v>0</v>
      </c>
      <c r="BH548" s="195" t="n">
        <f aca="false">AE548</f>
        <v>0</v>
      </c>
      <c r="BI548" s="187" t="n">
        <f aca="false">AF548</f>
        <v>0</v>
      </c>
      <c r="BJ548" s="194" t="n">
        <f aca="false">IF(AND(BK548&gt;0,BL548=0),1,0)</f>
        <v>0</v>
      </c>
      <c r="BK548" s="195" t="n">
        <f aca="false">AJ548</f>
        <v>0</v>
      </c>
      <c r="BL548" s="187" t="n">
        <f aca="false">AK548</f>
        <v>0</v>
      </c>
      <c r="BN548" s="196" t="n">
        <f aca="false">IF(P548&gt;0,1,0)</f>
        <v>0</v>
      </c>
      <c r="BO548" s="196" t="n">
        <f aca="false">IF(Q548&gt;0,1,0)</f>
        <v>0</v>
      </c>
      <c r="BP548" s="196" t="n">
        <f aca="false">IF(R548&gt;0,1,0)</f>
        <v>0</v>
      </c>
      <c r="BQ548" s="196" t="n">
        <f aca="false">IF(S548&gt;0,1,0)</f>
        <v>0</v>
      </c>
      <c r="BR548" s="196" t="n">
        <f aca="false">IF(T548&gt;0,1,0)</f>
        <v>0</v>
      </c>
      <c r="BS548" s="196" t="n">
        <f aca="false">IF(U548&gt;0,1,0)</f>
        <v>0</v>
      </c>
      <c r="BT548" s="197" t="n">
        <f aca="false">IF(SUM(BN548:BS548)&lt;=1,0,164)</f>
        <v>0</v>
      </c>
      <c r="CA548" s="27"/>
      <c r="CB548" s="199" t="str">
        <f aca="false">IF(ROUND(EJ548,2)=0,"",ROUND((K548-EJ548),2))</f>
        <v/>
      </c>
      <c r="CC548" s="200" t="str">
        <f aca="false">IF(CB548=0,"OK.",IF(CB548="","","Popraw  ;)"))</f>
        <v/>
      </c>
      <c r="CD548" s="201" t="str">
        <f aca="false">IF(ROWS(AP548:AP549)&gt;2,"Pamiętaj o wpisaniu WYPEŁNIONE do kol. z Filtrem","")</f>
        <v/>
      </c>
      <c r="CE548" s="217"/>
      <c r="CF548" s="218"/>
      <c r="CG548" s="218"/>
      <c r="CH548" s="218"/>
      <c r="CI548" s="220"/>
      <c r="CJ548" s="27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05" t="b">
        <f aca="false">ISNUMBER(D548)</f>
        <v>0</v>
      </c>
      <c r="CV548" s="206" t="b">
        <f aca="false">ISBLANK(D548)</f>
        <v>1</v>
      </c>
      <c r="CW548" s="189" t="b">
        <f aca="false">IF(CU548=CV548,FALSE(),TRUE())</f>
        <v>1</v>
      </c>
      <c r="CX548" s="55" t="n">
        <f aca="false">IF(CW548=TRUE(),0,1)</f>
        <v>0</v>
      </c>
      <c r="CY548" s="17"/>
      <c r="CZ548" s="55" t="n">
        <f aca="false">CX548</f>
        <v>0</v>
      </c>
      <c r="DA548" s="208" t="n">
        <f aca="false">IF(CZ548=0,DA547,CZ548)</f>
        <v>1</v>
      </c>
      <c r="DB548" s="161" t="n">
        <f aca="false">IF(DA548=1,1,IF(DA548=10,10,IF(DA548=20,20,10)))</f>
        <v>1</v>
      </c>
      <c r="DC548" s="222"/>
      <c r="DD548" s="208" t="n">
        <f aca="false">IF(DB548=1,1,0)</f>
        <v>1</v>
      </c>
      <c r="DE548" s="209" t="n">
        <f aca="false">DD548*K548</f>
        <v>0</v>
      </c>
      <c r="DF548" s="209" t="n">
        <f aca="false">DD548*M548</f>
        <v>0</v>
      </c>
      <c r="DG548" s="210"/>
      <c r="DH548" s="43"/>
      <c r="DI548" s="211"/>
      <c r="DJ548" s="112"/>
      <c r="DK548" s="162" t="n">
        <f aca="false">IF(DB548=1,M548,0)</f>
        <v>0</v>
      </c>
      <c r="DL548" s="212" t="n">
        <f aca="false">IF(AND(CZ548=1,DD548=1),2,DD548)</f>
        <v>1</v>
      </c>
      <c r="DM548" s="55" t="n">
        <f aca="false">IF(AND(DL548=2,DL549=2),2,IF(AND(DL548=2,DL549=1),3,DL548))</f>
        <v>1</v>
      </c>
      <c r="DN548" s="55" t="n">
        <f aca="false">IF(DM548=2,2,IF(AND(DM548=3,DM550=1),4,DM548))</f>
        <v>1</v>
      </c>
      <c r="DO548" s="55" t="n">
        <f aca="false">IF(DN548=2,2,IF(AND(DN548=4,DN863=1),5,DN548))</f>
        <v>1</v>
      </c>
      <c r="DP548" s="55" t="n">
        <f aca="false">IF(DO548=2,2,IF(AND(DO548=5,DO865=1),6,DO548))</f>
        <v>1</v>
      </c>
      <c r="DQ548" s="55" t="n">
        <f aca="false">IF(DP548=2,2,IF(AND(DP548=6,DP866=1),7,DP548))</f>
        <v>1</v>
      </c>
      <c r="DR548" s="55" t="n">
        <f aca="false">IF(DQ548=2,2,IF(AND(DQ548=7,DQ867=1),8,DQ548))</f>
        <v>1</v>
      </c>
      <c r="DS548" s="55" t="n">
        <f aca="false">IF(DR548=2,2,IF(AND(DR548=8,DR868=1),9,DR548))</f>
        <v>1</v>
      </c>
      <c r="DT548" s="55" t="n">
        <f aca="false">IF(DS548=2,2,IF(AND(DS548=9,DS869=1),10,DS548))</f>
        <v>1</v>
      </c>
      <c r="DU548" s="55" t="n">
        <f aca="false">IF(DT548=2,2,IF(AND(DT548=10,DT870=1),11,DT548))</f>
        <v>1</v>
      </c>
      <c r="DV548" s="55" t="n">
        <f aca="false">IF(DU548=2,2,IF(AND(DU548=11,DU871=1),12,DU548))</f>
        <v>1</v>
      </c>
      <c r="DW548" s="55" t="n">
        <f aca="false">IF(DV548=2,2,IF(AND(DV548=12,DV872=1),13,DV548))</f>
        <v>1</v>
      </c>
      <c r="DX548" s="55" t="n">
        <f aca="false">IF(DW548=2,2,IF(AND(DW548=13,DW873=1),14,DW548))</f>
        <v>1</v>
      </c>
      <c r="DY548" s="55" t="n">
        <f aca="false">IF(DX548=2,2,IF(AND(DX548=14,DX874=1),15,DX548))</f>
        <v>1</v>
      </c>
      <c r="DZ548" s="55" t="n">
        <f aca="false">IF(DY548=2,2,IF(AND(DY548=15,DY875=1),16,DY548))</f>
        <v>1</v>
      </c>
      <c r="EA548" s="55" t="n">
        <f aca="false">IF(DZ548=2,2,IF(AND(DZ548=16,DZ876=1),17,DZ548))</f>
        <v>1</v>
      </c>
      <c r="EB548" s="55" t="n">
        <f aca="false">IF(EA548=2,2,IF(AND(EA548=17,EA877=1),18,EA548))</f>
        <v>1</v>
      </c>
      <c r="EC548" s="213" t="n">
        <f aca="false">IF(EB548=2,2,IF(AND(EB548=18,EB878=1),19,EB548))</f>
        <v>1</v>
      </c>
      <c r="ED548" s="214" t="n">
        <f aca="false">IF(EC548=2,DK548,IF(EC548=3,(DK548+DK549),IF(EC548=4,(DK548+DK549+DK550),IF(EC548=5,(DK548+DK549+DK550+DK863),IF(EC548=6,(DK548+DK549+DK550+DK863+DK865),IF(EC548=7,(DK548+DK549+DK550+DK863+DK865+DK866),0))))))</f>
        <v>0</v>
      </c>
      <c r="EE548" s="215" t="n">
        <f aca="false">IF(EC548=8,(DK548+DK549+DK550+DK863+DK865+DK866+DK867),IF(EC548=9,(DK548+DK549+DK550+DK863+DK865+DK866+DK867+DK868),IF(EC548=10,(DK548+DK549+DK550+DK863+DK865+DK866+DK867+DK868+DK869),IF(EC548=11,(DK548+DK549+DK550+DK863+DK865+DK866+DK867+DK868+DK869+DK870),IF(EC548=12,(DK548+DK549+DK550+DK863+DK865+DK866+DK867+DK868+DK869+DK870+DK871),IF(EC548=13,(DK548+DK549+DK550+DK863+DK865+DK866+DK867+DK868+DK869+DK870+DK871+#REF!),0))))))</f>
        <v>0</v>
      </c>
      <c r="EF548" s="215" t="n">
        <f aca="false">IF(EC548=14,SUM(DK548:DK871),IF(EC548=15,SUM(DK548:DK871),IF(EC548=16,SUM(DK548:DK871),IF(EC548=17,SUM(DK548:DK871),IF(EC548=18,SUM(DK548:DK871),IF(EC548=19,SUM(DK548:DK871),0))))))</f>
        <v>0</v>
      </c>
      <c r="EG548" s="216" t="n">
        <f aca="false">ED548+EE548+EF548</f>
        <v>0</v>
      </c>
      <c r="EH548" s="215"/>
      <c r="EI548" s="216"/>
      <c r="EJ548" s="113" t="n">
        <f aca="false">EG548+EI548</f>
        <v>0</v>
      </c>
      <c r="EK548" s="113"/>
      <c r="EL548" s="113"/>
      <c r="EM548" s="113"/>
      <c r="EN548" s="113"/>
    </row>
    <row r="549" s="16" customFormat="true" ht="27" hidden="false" customHeight="true" outlineLevel="0" collapsed="false">
      <c r="B549" s="164" t="str">
        <f aca="false">IF(M549&gt;0,"Wypełnione","")</f>
        <v/>
      </c>
      <c r="C549" s="165" t="str">
        <f aca="false">IF(AU549=1,SUM(AU$11:AU549),"")</f>
        <v/>
      </c>
      <c r="D549" s="166"/>
      <c r="E549" s="167"/>
      <c r="F549" s="168"/>
      <c r="G549" s="169"/>
      <c r="H549" s="170"/>
      <c r="I549" s="168"/>
      <c r="J549" s="169"/>
      <c r="K549" s="170"/>
      <c r="L549" s="171"/>
      <c r="M549" s="172"/>
      <c r="N549" s="173"/>
      <c r="O549" s="173"/>
      <c r="P549" s="174"/>
      <c r="Q549" s="175"/>
      <c r="R549" s="175"/>
      <c r="S549" s="175"/>
      <c r="T549" s="175"/>
      <c r="U549" s="176"/>
      <c r="V549" s="177"/>
      <c r="W549" s="178"/>
      <c r="X549" s="178"/>
      <c r="Y549" s="178"/>
      <c r="Z549" s="178"/>
      <c r="AA549" s="178"/>
      <c r="AB549" s="178"/>
      <c r="AC549" s="178"/>
      <c r="AD549" s="178"/>
      <c r="AE549" s="179"/>
      <c r="AF549" s="180"/>
      <c r="AG549" s="177"/>
      <c r="AH549" s="178"/>
      <c r="AI549" s="181"/>
      <c r="AJ549" s="182"/>
      <c r="AK549" s="169"/>
      <c r="AL549" s="183"/>
      <c r="AM549" s="184"/>
      <c r="AN549" s="184"/>
      <c r="AO549" s="183"/>
      <c r="AP549" s="185"/>
      <c r="AQ549" s="186" t="str">
        <f aca="false">IF(BG549+BJ549&gt;0,"Wpisz miarę.","")</f>
        <v/>
      </c>
      <c r="AR549" s="187" t="n">
        <v>151</v>
      </c>
      <c r="AU549" s="188" t="n">
        <f aca="false">AW549</f>
        <v>0</v>
      </c>
      <c r="AV549" s="189" t="b">
        <f aca="false">ISNONTEXT(D549)</f>
        <v>1</v>
      </c>
      <c r="AW549" s="55" t="n">
        <f aca="false">IF(AV549=TRUE(),0,1)</f>
        <v>0</v>
      </c>
      <c r="AX549" s="190" t="n">
        <f aca="false">IF(D549=0,1,COUNTIF(D$12:D$401,D549))</f>
        <v>1</v>
      </c>
      <c r="AY549" s="191" t="n">
        <f aca="false">IF(AX549&gt;1,1,0)</f>
        <v>0</v>
      </c>
      <c r="BD549" s="193"/>
      <c r="BE549" s="193"/>
      <c r="BG549" s="194" t="n">
        <f aca="false">IF(AND(BH549&gt;0,BI549=0),1,0)</f>
        <v>0</v>
      </c>
      <c r="BH549" s="195" t="n">
        <f aca="false">AE549</f>
        <v>0</v>
      </c>
      <c r="BI549" s="187" t="n">
        <f aca="false">AF549</f>
        <v>0</v>
      </c>
      <c r="BJ549" s="194" t="n">
        <f aca="false">IF(AND(BK549&gt;0,BL549=0),1,0)</f>
        <v>0</v>
      </c>
      <c r="BK549" s="195" t="n">
        <f aca="false">AJ549</f>
        <v>0</v>
      </c>
      <c r="BL549" s="187" t="n">
        <f aca="false">AK549</f>
        <v>0</v>
      </c>
      <c r="BN549" s="196" t="n">
        <f aca="false">IF(P549&gt;0,1,0)</f>
        <v>0</v>
      </c>
      <c r="BO549" s="196" t="n">
        <f aca="false">IF(Q549&gt;0,1,0)</f>
        <v>0</v>
      </c>
      <c r="BP549" s="196" t="n">
        <f aca="false">IF(R549&gt;0,1,0)</f>
        <v>0</v>
      </c>
      <c r="BQ549" s="196" t="n">
        <f aca="false">IF(S549&gt;0,1,0)</f>
        <v>0</v>
      </c>
      <c r="BR549" s="196" t="n">
        <f aca="false">IF(T549&gt;0,1,0)</f>
        <v>0</v>
      </c>
      <c r="BS549" s="196" t="n">
        <f aca="false">IF(U549&gt;0,1,0)</f>
        <v>0</v>
      </c>
      <c r="BT549" s="197" t="n">
        <f aca="false">IF(SUM(BN549:BS549)&lt;=1,0,164)</f>
        <v>0</v>
      </c>
      <c r="CA549" s="27"/>
      <c r="CB549" s="199" t="str">
        <f aca="false">IF(ROUND(EJ549,2)=0,"",ROUND((K549-EJ549),2))</f>
        <v/>
      </c>
      <c r="CC549" s="200" t="str">
        <f aca="false">IF(CB549=0,"OK.",IF(CB549="","","Popraw  ;)"))</f>
        <v/>
      </c>
      <c r="CD549" s="201" t="str">
        <f aca="false">IF(ROWS(AP549:AP550)&gt;2,"Pamiętaj o wpisaniu WYPEŁNIONE do kol. z Filtrem","")</f>
        <v/>
      </c>
      <c r="CE549" s="217"/>
      <c r="CF549" s="218"/>
      <c r="CG549" s="218"/>
      <c r="CH549" s="218"/>
      <c r="CI549" s="220"/>
      <c r="CJ549" s="27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05" t="b">
        <f aca="false">ISNUMBER(D549)</f>
        <v>0</v>
      </c>
      <c r="CV549" s="206" t="b">
        <f aca="false">ISBLANK(D549)</f>
        <v>1</v>
      </c>
      <c r="CW549" s="189" t="b">
        <f aca="false">IF(CU549=CV549,FALSE(),TRUE())</f>
        <v>1</v>
      </c>
      <c r="CX549" s="55" t="n">
        <f aca="false">IF(CW549=TRUE(),0,1)</f>
        <v>0</v>
      </c>
      <c r="CY549" s="17"/>
      <c r="CZ549" s="55" t="n">
        <f aca="false">CX549</f>
        <v>0</v>
      </c>
      <c r="DA549" s="208" t="n">
        <f aca="false">IF(CZ549=0,DA548,CZ549)</f>
        <v>1</v>
      </c>
      <c r="DB549" s="161" t="n">
        <f aca="false">IF(DA549=1,1,IF(DA549=10,10,IF(DA549=20,20,10)))</f>
        <v>1</v>
      </c>
      <c r="DC549" s="222"/>
      <c r="DD549" s="208" t="n">
        <f aca="false">IF(DB549=1,1,0)</f>
        <v>1</v>
      </c>
      <c r="DE549" s="209" t="n">
        <f aca="false">DD549*K549</f>
        <v>0</v>
      </c>
      <c r="DF549" s="209" t="n">
        <f aca="false">DD549*M549</f>
        <v>0</v>
      </c>
      <c r="DG549" s="210"/>
      <c r="DH549" s="43"/>
      <c r="DI549" s="211"/>
      <c r="DJ549" s="112"/>
      <c r="DK549" s="162" t="n">
        <f aca="false">IF(DB549=1,M549,0)</f>
        <v>0</v>
      </c>
      <c r="DL549" s="212" t="n">
        <f aca="false">IF(AND(CZ549=1,DD549=1),2,DD549)</f>
        <v>1</v>
      </c>
      <c r="DM549" s="55" t="n">
        <f aca="false">IF(AND(DL549=2,DL550=2),2,IF(AND(DL549=2,DL550=1),3,DL549))</f>
        <v>1</v>
      </c>
      <c r="DN549" s="55" t="n">
        <f aca="false">IF(DM549=2,2,IF(AND(DM549=3,DM551=1),4,DM549))</f>
        <v>1</v>
      </c>
      <c r="DO549" s="55" t="n">
        <f aca="false">IF(DN549=2,2,IF(AND(DN549=4,DN864=1),5,DN549))</f>
        <v>1</v>
      </c>
      <c r="DP549" s="55" t="n">
        <f aca="false">IF(DO549=2,2,IF(AND(DO549=5,DO866=1),6,DO549))</f>
        <v>1</v>
      </c>
      <c r="DQ549" s="55" t="n">
        <f aca="false">IF(DP549=2,2,IF(AND(DP549=6,DP867=1),7,DP549))</f>
        <v>1</v>
      </c>
      <c r="DR549" s="55" t="n">
        <f aca="false">IF(DQ549=2,2,IF(AND(DQ549=7,DQ868=1),8,DQ549))</f>
        <v>1</v>
      </c>
      <c r="DS549" s="55" t="n">
        <f aca="false">IF(DR549=2,2,IF(AND(DR549=8,DR869=1),9,DR549))</f>
        <v>1</v>
      </c>
      <c r="DT549" s="55" t="n">
        <f aca="false">IF(DS549=2,2,IF(AND(DS549=9,DS870=1),10,DS549))</f>
        <v>1</v>
      </c>
      <c r="DU549" s="55" t="n">
        <f aca="false">IF(DT549=2,2,IF(AND(DT549=10,DT871=1),11,DT549))</f>
        <v>1</v>
      </c>
      <c r="DV549" s="55" t="n">
        <f aca="false">IF(DU549=2,2,IF(AND(DU549=11,DU872=1),12,DU549))</f>
        <v>1</v>
      </c>
      <c r="DW549" s="55" t="n">
        <f aca="false">IF(DV549=2,2,IF(AND(DV549=12,DV873=1),13,DV549))</f>
        <v>1</v>
      </c>
      <c r="DX549" s="55" t="n">
        <f aca="false">IF(DW549=2,2,IF(AND(DW549=13,DW874=1),14,DW549))</f>
        <v>1</v>
      </c>
      <c r="DY549" s="55" t="n">
        <f aca="false">IF(DX549=2,2,IF(AND(DX549=14,DX875=1),15,DX549))</f>
        <v>1</v>
      </c>
      <c r="DZ549" s="55" t="n">
        <f aca="false">IF(DY549=2,2,IF(AND(DY549=15,DY876=1),16,DY549))</f>
        <v>1</v>
      </c>
      <c r="EA549" s="55" t="n">
        <f aca="false">IF(DZ549=2,2,IF(AND(DZ549=16,DZ877=1),17,DZ549))</f>
        <v>1</v>
      </c>
      <c r="EB549" s="55" t="n">
        <f aca="false">IF(EA549=2,2,IF(AND(EA549=17,EA878=1),18,EA549))</f>
        <v>1</v>
      </c>
      <c r="EC549" s="213" t="n">
        <f aca="false">IF(EB549=2,2,IF(AND(EB549=18,EB879=1),19,EB549))</f>
        <v>1</v>
      </c>
      <c r="ED549" s="214" t="n">
        <f aca="false">IF(EC549=2,DK549,IF(EC549=3,(DK549+DK550),IF(EC549=4,(DK549+DK550+DK551),IF(EC549=5,(DK549+DK550+DK551+DK864),IF(EC549=6,(DK549+DK550+DK551+DK864+DK866),IF(EC549=7,(DK549+DK550+DK551+DK864+DK866+DK867),0))))))</f>
        <v>0</v>
      </c>
      <c r="EE549" s="215" t="n">
        <f aca="false">IF(EC549=8,(DK549+DK550+DK551+DK864+DK866+DK867+DK868),IF(EC549=9,(DK549+DK550+DK551+DK864+DK866+DK867+DK868+DK869),IF(EC549=10,(DK549+DK550+DK551+DK864+DK866+DK867+DK868+DK869+DK870),IF(EC549=11,(DK549+DK550+DK551+DK864+DK866+DK867+DK868+DK869+DK870+DK871),IF(EC549=12,(DK549+DK550+DK551+DK864+DK866+DK867+DK868+DK869+DK870+DK871+DK872),IF(EC549=13,(DK549+DK550+DK551+DK864+DK866+DK867+DK868+DK869+DK870+DK871+DK872+#REF!),0))))))</f>
        <v>0</v>
      </c>
      <c r="EF549" s="215" t="n">
        <f aca="false">IF(EC549=14,SUM(DK549:DK872),IF(EC549=15,SUM(DK549:DK872),IF(EC549=16,SUM(DK549:DK872),IF(EC549=17,SUM(DK549:DK872),IF(EC549=18,SUM(DK549:DK872),IF(EC549=19,SUM(DK549:DK872),0))))))</f>
        <v>0</v>
      </c>
      <c r="EG549" s="216" t="n">
        <f aca="false">ED549+EE549+EF549</f>
        <v>0</v>
      </c>
      <c r="EH549" s="215"/>
      <c r="EI549" s="216"/>
      <c r="EJ549" s="113" t="n">
        <f aca="false">EG549+EI549</f>
        <v>0</v>
      </c>
      <c r="EK549" s="113"/>
      <c r="EL549" s="113"/>
      <c r="EM549" s="113"/>
      <c r="EN549" s="113"/>
    </row>
    <row r="550" s="16" customFormat="true" ht="27" hidden="false" customHeight="true" outlineLevel="0" collapsed="false">
      <c r="B550" s="164" t="str">
        <f aca="false">IF(M550&gt;0,"Wypełnione","")</f>
        <v/>
      </c>
      <c r="C550" s="165" t="str">
        <f aca="false">IF(AU550=1,SUM(AU$11:AU550),"")</f>
        <v/>
      </c>
      <c r="D550" s="166"/>
      <c r="E550" s="167"/>
      <c r="F550" s="168"/>
      <c r="G550" s="169"/>
      <c r="H550" s="170"/>
      <c r="I550" s="168"/>
      <c r="J550" s="169"/>
      <c r="K550" s="170"/>
      <c r="L550" s="171"/>
      <c r="M550" s="172"/>
      <c r="N550" s="173"/>
      <c r="O550" s="173"/>
      <c r="P550" s="174"/>
      <c r="Q550" s="175"/>
      <c r="R550" s="175"/>
      <c r="S550" s="175"/>
      <c r="T550" s="175"/>
      <c r="U550" s="176"/>
      <c r="V550" s="177"/>
      <c r="W550" s="178"/>
      <c r="X550" s="178"/>
      <c r="Y550" s="178"/>
      <c r="Z550" s="178"/>
      <c r="AA550" s="178"/>
      <c r="AB550" s="178"/>
      <c r="AC550" s="178"/>
      <c r="AD550" s="178"/>
      <c r="AE550" s="179"/>
      <c r="AF550" s="180"/>
      <c r="AG550" s="177"/>
      <c r="AH550" s="178"/>
      <c r="AI550" s="181"/>
      <c r="AJ550" s="182"/>
      <c r="AK550" s="169"/>
      <c r="AL550" s="183"/>
      <c r="AM550" s="184"/>
      <c r="AN550" s="184"/>
      <c r="AO550" s="183"/>
      <c r="AP550" s="185"/>
      <c r="AQ550" s="186" t="str">
        <f aca="false">IF(BG550+BJ550&gt;0,"Wpisz miarę.","")</f>
        <v/>
      </c>
      <c r="AR550" s="187" t="n">
        <v>152</v>
      </c>
      <c r="AU550" s="188" t="n">
        <f aca="false">AW550</f>
        <v>0</v>
      </c>
      <c r="AV550" s="189" t="b">
        <f aca="false">ISNONTEXT(D550)</f>
        <v>1</v>
      </c>
      <c r="AW550" s="55" t="n">
        <f aca="false">IF(AV550=TRUE(),0,1)</f>
        <v>0</v>
      </c>
      <c r="AX550" s="190" t="n">
        <f aca="false">IF(D550=0,1,COUNTIF(D$12:D$401,D550))</f>
        <v>1</v>
      </c>
      <c r="AY550" s="191" t="n">
        <f aca="false">IF(AX550&gt;1,1,0)</f>
        <v>0</v>
      </c>
      <c r="BD550" s="193"/>
      <c r="BE550" s="193"/>
      <c r="BG550" s="194" t="n">
        <f aca="false">IF(AND(BH550&gt;0,BI550=0),1,0)</f>
        <v>0</v>
      </c>
      <c r="BH550" s="195" t="n">
        <f aca="false">AE550</f>
        <v>0</v>
      </c>
      <c r="BI550" s="187" t="n">
        <f aca="false">AF550</f>
        <v>0</v>
      </c>
      <c r="BJ550" s="194" t="n">
        <f aca="false">IF(AND(BK550&gt;0,BL550=0),1,0)</f>
        <v>0</v>
      </c>
      <c r="BK550" s="195" t="n">
        <f aca="false">AJ550</f>
        <v>0</v>
      </c>
      <c r="BL550" s="187" t="n">
        <f aca="false">AK550</f>
        <v>0</v>
      </c>
      <c r="BN550" s="196" t="n">
        <f aca="false">IF(P550&gt;0,1,0)</f>
        <v>0</v>
      </c>
      <c r="BO550" s="196" t="n">
        <f aca="false">IF(Q550&gt;0,1,0)</f>
        <v>0</v>
      </c>
      <c r="BP550" s="196" t="n">
        <f aca="false">IF(R550&gt;0,1,0)</f>
        <v>0</v>
      </c>
      <c r="BQ550" s="196" t="n">
        <f aca="false">IF(S550&gt;0,1,0)</f>
        <v>0</v>
      </c>
      <c r="BR550" s="196" t="n">
        <f aca="false">IF(T550&gt;0,1,0)</f>
        <v>0</v>
      </c>
      <c r="BS550" s="196" t="n">
        <f aca="false">IF(U550&gt;0,1,0)</f>
        <v>0</v>
      </c>
      <c r="BT550" s="197" t="n">
        <f aca="false">IF(SUM(BN550:BS550)&lt;=1,0,164)</f>
        <v>0</v>
      </c>
      <c r="CA550" s="27"/>
      <c r="CB550" s="199" t="str">
        <f aca="false">IF(ROUND(EJ550,2)=0,"",ROUND((K550-EJ550),2))</f>
        <v/>
      </c>
      <c r="CC550" s="200" t="str">
        <f aca="false">IF(CB550=0,"OK.",IF(CB550="","","Popraw  ;)"))</f>
        <v/>
      </c>
      <c r="CD550" s="201" t="str">
        <f aca="false">IF(ROWS(AP550:AP551)&gt;2,"Pamiętaj o wpisaniu WYPEŁNIONE do kol. z Filtrem","")</f>
        <v/>
      </c>
      <c r="CE550" s="217"/>
      <c r="CF550" s="218"/>
      <c r="CG550" s="218"/>
      <c r="CH550" s="218"/>
      <c r="CI550" s="220"/>
      <c r="CJ550" s="27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05" t="b">
        <f aca="false">ISNUMBER(D550)</f>
        <v>0</v>
      </c>
      <c r="CV550" s="206" t="b">
        <f aca="false">ISBLANK(D550)</f>
        <v>1</v>
      </c>
      <c r="CW550" s="189" t="b">
        <f aca="false">IF(CU550=CV550,FALSE(),TRUE())</f>
        <v>1</v>
      </c>
      <c r="CX550" s="55" t="n">
        <f aca="false">IF(CW550=TRUE(),0,1)</f>
        <v>0</v>
      </c>
      <c r="CY550" s="17"/>
      <c r="CZ550" s="55" t="n">
        <f aca="false">CX550</f>
        <v>0</v>
      </c>
      <c r="DA550" s="208" t="n">
        <f aca="false">IF(CZ550=0,DA549,CZ550)</f>
        <v>1</v>
      </c>
      <c r="DB550" s="161" t="n">
        <f aca="false">IF(DA550=1,1,IF(DA550=10,10,IF(DA550=20,20,10)))</f>
        <v>1</v>
      </c>
      <c r="DC550" s="222"/>
      <c r="DD550" s="208" t="n">
        <f aca="false">IF(DB550=1,1,0)</f>
        <v>1</v>
      </c>
      <c r="DE550" s="209" t="n">
        <f aca="false">DD550*K550</f>
        <v>0</v>
      </c>
      <c r="DF550" s="209" t="n">
        <f aca="false">DD550*M550</f>
        <v>0</v>
      </c>
      <c r="DG550" s="210"/>
      <c r="DH550" s="43"/>
      <c r="DI550" s="211"/>
      <c r="DJ550" s="112"/>
      <c r="DK550" s="162" t="n">
        <f aca="false">IF(DB550=1,M550,0)</f>
        <v>0</v>
      </c>
      <c r="DL550" s="212" t="n">
        <f aca="false">IF(AND(CZ550=1,DD550=1),2,DD550)</f>
        <v>1</v>
      </c>
      <c r="DM550" s="55" t="n">
        <f aca="false">IF(AND(DL550=2,DL551=2),2,IF(AND(DL550=2,DL551=1),3,DL550))</f>
        <v>1</v>
      </c>
      <c r="DN550" s="55" t="n">
        <f aca="false">IF(DM550=2,2,IF(AND(DM550=3,DM552=1),4,DM550))</f>
        <v>1</v>
      </c>
      <c r="DO550" s="55" t="n">
        <f aca="false">IF(DN550=2,2,IF(AND(DN550=4,DN865=1),5,DN550))</f>
        <v>1</v>
      </c>
      <c r="DP550" s="55" t="n">
        <f aca="false">IF(DO550=2,2,IF(AND(DO550=5,DO867=1),6,DO550))</f>
        <v>1</v>
      </c>
      <c r="DQ550" s="55" t="n">
        <f aca="false">IF(DP550=2,2,IF(AND(DP550=6,DP868=1),7,DP550))</f>
        <v>1</v>
      </c>
      <c r="DR550" s="55" t="n">
        <f aca="false">IF(DQ550=2,2,IF(AND(DQ550=7,DQ869=1),8,DQ550))</f>
        <v>1</v>
      </c>
      <c r="DS550" s="55" t="n">
        <f aca="false">IF(DR550=2,2,IF(AND(DR550=8,DR870=1),9,DR550))</f>
        <v>1</v>
      </c>
      <c r="DT550" s="55" t="n">
        <f aca="false">IF(DS550=2,2,IF(AND(DS550=9,DS871=1),10,DS550))</f>
        <v>1</v>
      </c>
      <c r="DU550" s="55" t="n">
        <f aca="false">IF(DT550=2,2,IF(AND(DT550=10,DT872=1),11,DT550))</f>
        <v>1</v>
      </c>
      <c r="DV550" s="55" t="n">
        <f aca="false">IF(DU550=2,2,IF(AND(DU550=11,DU873=1),12,DU550))</f>
        <v>1</v>
      </c>
      <c r="DW550" s="55" t="n">
        <f aca="false">IF(DV550=2,2,IF(AND(DV550=12,DV874=1),13,DV550))</f>
        <v>1</v>
      </c>
      <c r="DX550" s="55" t="n">
        <f aca="false">IF(DW550=2,2,IF(AND(DW550=13,DW875=1),14,DW550))</f>
        <v>1</v>
      </c>
      <c r="DY550" s="55" t="n">
        <f aca="false">IF(DX550=2,2,IF(AND(DX550=14,DX876=1),15,DX550))</f>
        <v>1</v>
      </c>
      <c r="DZ550" s="55" t="n">
        <f aca="false">IF(DY550=2,2,IF(AND(DY550=15,DY877=1),16,DY550))</f>
        <v>1</v>
      </c>
      <c r="EA550" s="55" t="n">
        <f aca="false">IF(DZ550=2,2,IF(AND(DZ550=16,DZ878=1),17,DZ550))</f>
        <v>1</v>
      </c>
      <c r="EB550" s="55" t="n">
        <f aca="false">IF(EA550=2,2,IF(AND(EA550=17,EA879=1),18,EA550))</f>
        <v>1</v>
      </c>
      <c r="EC550" s="213" t="n">
        <f aca="false">IF(EB550=2,2,IF(AND(EB550=18,EB880=1),19,EB550))</f>
        <v>1</v>
      </c>
      <c r="ED550" s="214" t="n">
        <f aca="false">IF(EC550=2,DK550,IF(EC550=3,(DK550+DK551),IF(EC550=4,(DK550+DK551+DK552),IF(EC550=5,(DK550+DK551+DK552+DK865),IF(EC550=6,(DK550+DK551+DK552+DK865+DK867),IF(EC550=7,(DK550+DK551+DK552+DK865+DK867+DK868),0))))))</f>
        <v>0</v>
      </c>
      <c r="EE550" s="215" t="n">
        <f aca="false">IF(EC550=8,(DK550+DK551+DK552+DK865+DK867+DK868+DK869),IF(EC550=9,(DK550+DK551+DK552+DK865+DK867+DK868+DK869+DK870),IF(EC550=10,(DK550+DK551+DK552+DK865+DK867+DK868+DK869+DK870+DK871),IF(EC550=11,(DK550+DK551+DK552+DK865+DK867+DK868+DK869+DK870+DK871+DK872),IF(EC550=12,(DK550+DK551+DK552+DK865+DK867+DK868+DK869+DK870+DK871+DK872+DK873),IF(EC550=13,(DK550+DK551+DK552+DK865+DK867+DK868+DK869+DK870+DK871+DK872+DK873+#REF!),0))))))</f>
        <v>0</v>
      </c>
      <c r="EF550" s="215" t="n">
        <f aca="false">IF(EC550=14,SUM(DK550:DK873),IF(EC550=15,SUM(DK550:DK873),IF(EC550=16,SUM(DK550:DK873),IF(EC550=17,SUM(DK550:DK873),IF(EC550=18,SUM(DK550:DK873),IF(EC550=19,SUM(DK550:DK873),0))))))</f>
        <v>0</v>
      </c>
      <c r="EG550" s="216" t="n">
        <f aca="false">ED550+EE550+EF550</f>
        <v>0</v>
      </c>
      <c r="EH550" s="215"/>
      <c r="EI550" s="216"/>
      <c r="EJ550" s="113" t="n">
        <f aca="false">EG550+EI550</f>
        <v>0</v>
      </c>
      <c r="EK550" s="113"/>
      <c r="EL550" s="113"/>
      <c r="EM550" s="113"/>
      <c r="EN550" s="113"/>
    </row>
    <row r="551" s="16" customFormat="true" ht="27" hidden="false" customHeight="true" outlineLevel="0" collapsed="false">
      <c r="B551" s="164" t="str">
        <f aca="false">IF(M551&gt;0,"Wypełnione","")</f>
        <v/>
      </c>
      <c r="C551" s="165" t="str">
        <f aca="false">IF(AU551=1,SUM(AU$11:AU551),"")</f>
        <v/>
      </c>
      <c r="D551" s="166"/>
      <c r="E551" s="167"/>
      <c r="F551" s="168"/>
      <c r="G551" s="169"/>
      <c r="H551" s="170"/>
      <c r="I551" s="168"/>
      <c r="J551" s="169"/>
      <c r="K551" s="170"/>
      <c r="L551" s="171"/>
      <c r="M551" s="172"/>
      <c r="N551" s="173"/>
      <c r="O551" s="173"/>
      <c r="P551" s="174"/>
      <c r="Q551" s="175"/>
      <c r="R551" s="175"/>
      <c r="S551" s="175"/>
      <c r="T551" s="175"/>
      <c r="U551" s="176"/>
      <c r="V551" s="177"/>
      <c r="W551" s="178"/>
      <c r="X551" s="178"/>
      <c r="Y551" s="178"/>
      <c r="Z551" s="178"/>
      <c r="AA551" s="178"/>
      <c r="AB551" s="178"/>
      <c r="AC551" s="178"/>
      <c r="AD551" s="178"/>
      <c r="AE551" s="179"/>
      <c r="AF551" s="180"/>
      <c r="AG551" s="177"/>
      <c r="AH551" s="178"/>
      <c r="AI551" s="181"/>
      <c r="AJ551" s="182"/>
      <c r="AK551" s="169"/>
      <c r="AL551" s="183"/>
      <c r="AM551" s="184"/>
      <c r="AN551" s="184"/>
      <c r="AO551" s="183"/>
      <c r="AP551" s="185"/>
      <c r="AQ551" s="186" t="str">
        <f aca="false">IF(BG551+BJ551&gt;0,"Wpisz miarę.","")</f>
        <v/>
      </c>
      <c r="AR551" s="187" t="n">
        <v>153</v>
      </c>
      <c r="AU551" s="188" t="n">
        <f aca="false">AW551</f>
        <v>0</v>
      </c>
      <c r="AV551" s="189" t="b">
        <f aca="false">ISNONTEXT(D551)</f>
        <v>1</v>
      </c>
      <c r="AW551" s="55" t="n">
        <f aca="false">IF(AV551=TRUE(),0,1)</f>
        <v>0</v>
      </c>
      <c r="AX551" s="190" t="n">
        <f aca="false">IF(D551=0,1,COUNTIF(D$12:D$401,D551))</f>
        <v>1</v>
      </c>
      <c r="AY551" s="191" t="n">
        <f aca="false">IF(AX551&gt;1,1,0)</f>
        <v>0</v>
      </c>
      <c r="BD551" s="193"/>
      <c r="BE551" s="193"/>
      <c r="BG551" s="194" t="n">
        <f aca="false">IF(AND(BH551&gt;0,BI551=0),1,0)</f>
        <v>0</v>
      </c>
      <c r="BH551" s="195" t="n">
        <f aca="false">AE551</f>
        <v>0</v>
      </c>
      <c r="BI551" s="187" t="n">
        <f aca="false">AF551</f>
        <v>0</v>
      </c>
      <c r="BJ551" s="194" t="n">
        <f aca="false">IF(AND(BK551&gt;0,BL551=0),1,0)</f>
        <v>0</v>
      </c>
      <c r="BK551" s="195" t="n">
        <f aca="false">AJ551</f>
        <v>0</v>
      </c>
      <c r="BL551" s="187" t="n">
        <f aca="false">AK551</f>
        <v>0</v>
      </c>
      <c r="BN551" s="196" t="n">
        <f aca="false">IF(P551&gt;0,1,0)</f>
        <v>0</v>
      </c>
      <c r="BO551" s="196" t="n">
        <f aca="false">IF(Q551&gt;0,1,0)</f>
        <v>0</v>
      </c>
      <c r="BP551" s="196" t="n">
        <f aca="false">IF(R551&gt;0,1,0)</f>
        <v>0</v>
      </c>
      <c r="BQ551" s="196" t="n">
        <f aca="false">IF(S551&gt;0,1,0)</f>
        <v>0</v>
      </c>
      <c r="BR551" s="196" t="n">
        <f aca="false">IF(T551&gt;0,1,0)</f>
        <v>0</v>
      </c>
      <c r="BS551" s="196" t="n">
        <f aca="false">IF(U551&gt;0,1,0)</f>
        <v>0</v>
      </c>
      <c r="BT551" s="197" t="n">
        <f aca="false">IF(SUM(BN551:BS551)&lt;=1,0,164)</f>
        <v>0</v>
      </c>
      <c r="CA551" s="27"/>
      <c r="CB551" s="199" t="str">
        <f aca="false">IF(ROUND(EJ551,2)=0,"",ROUND((K551-EJ551),2))</f>
        <v/>
      </c>
      <c r="CC551" s="200" t="str">
        <f aca="false">IF(CB551=0,"OK.",IF(CB551="","","Popraw  ;)"))</f>
        <v/>
      </c>
      <c r="CD551" s="201" t="str">
        <f aca="false">IF(ROWS(AP551:AP552)&gt;2,"Pamiętaj o wpisaniu WYPEŁNIONE do kol. z Filtrem","")</f>
        <v/>
      </c>
      <c r="CE551" s="217"/>
      <c r="CF551" s="218"/>
      <c r="CG551" s="218"/>
      <c r="CH551" s="218"/>
      <c r="CI551" s="220"/>
      <c r="CJ551" s="27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05" t="b">
        <f aca="false">ISNUMBER(D551)</f>
        <v>0</v>
      </c>
      <c r="CV551" s="206" t="b">
        <f aca="false">ISBLANK(D551)</f>
        <v>1</v>
      </c>
      <c r="CW551" s="189" t="b">
        <f aca="false">IF(CU551=CV551,FALSE(),TRUE())</f>
        <v>1</v>
      </c>
      <c r="CX551" s="55" t="n">
        <f aca="false">IF(CW551=TRUE(),0,1)</f>
        <v>0</v>
      </c>
      <c r="CY551" s="17"/>
      <c r="CZ551" s="55" t="n">
        <f aca="false">CX551</f>
        <v>0</v>
      </c>
      <c r="DA551" s="208" t="n">
        <f aca="false">IF(CZ551=0,DA550,CZ551)</f>
        <v>1</v>
      </c>
      <c r="DB551" s="161" t="n">
        <f aca="false">IF(DA551=1,1,IF(DA551=10,10,IF(DA551=20,20,10)))</f>
        <v>1</v>
      </c>
      <c r="DC551" s="222"/>
      <c r="DD551" s="208" t="n">
        <f aca="false">IF(DB551=1,1,0)</f>
        <v>1</v>
      </c>
      <c r="DE551" s="209" t="n">
        <f aca="false">DD551*K551</f>
        <v>0</v>
      </c>
      <c r="DF551" s="209" t="n">
        <f aca="false">DD551*M551</f>
        <v>0</v>
      </c>
      <c r="DG551" s="210"/>
      <c r="DH551" s="43"/>
      <c r="DI551" s="211"/>
      <c r="DJ551" s="112"/>
      <c r="DK551" s="162" t="n">
        <f aca="false">IF(DB551=1,M551,0)</f>
        <v>0</v>
      </c>
      <c r="DL551" s="212" t="n">
        <f aca="false">IF(AND(CZ551=1,DD551=1),2,DD551)</f>
        <v>1</v>
      </c>
      <c r="DM551" s="55" t="n">
        <f aca="false">IF(AND(DL551=2,DL552=2),2,IF(AND(DL551=2,DL552=1),3,DL551))</f>
        <v>1</v>
      </c>
      <c r="DN551" s="55" t="n">
        <f aca="false">IF(DM551=2,2,IF(AND(DM551=3,DM553=1),4,DM551))</f>
        <v>1</v>
      </c>
      <c r="DO551" s="55" t="n">
        <f aca="false">IF(DN551=2,2,IF(AND(DN551=4,DN866=1),5,DN551))</f>
        <v>1</v>
      </c>
      <c r="DP551" s="55" t="n">
        <f aca="false">IF(DO551=2,2,IF(AND(DO551=5,DO868=1),6,DO551))</f>
        <v>1</v>
      </c>
      <c r="DQ551" s="55" t="n">
        <f aca="false">IF(DP551=2,2,IF(AND(DP551=6,DP869=1),7,DP551))</f>
        <v>1</v>
      </c>
      <c r="DR551" s="55" t="n">
        <f aca="false">IF(DQ551=2,2,IF(AND(DQ551=7,DQ870=1),8,DQ551))</f>
        <v>1</v>
      </c>
      <c r="DS551" s="55" t="n">
        <f aca="false">IF(DR551=2,2,IF(AND(DR551=8,DR871=1),9,DR551))</f>
        <v>1</v>
      </c>
      <c r="DT551" s="55" t="n">
        <f aca="false">IF(DS551=2,2,IF(AND(DS551=9,DS872=1),10,DS551))</f>
        <v>1</v>
      </c>
      <c r="DU551" s="55" t="n">
        <f aca="false">IF(DT551=2,2,IF(AND(DT551=10,DT873=1),11,DT551))</f>
        <v>1</v>
      </c>
      <c r="DV551" s="55" t="n">
        <f aca="false">IF(DU551=2,2,IF(AND(DU551=11,DU874=1),12,DU551))</f>
        <v>1</v>
      </c>
      <c r="DW551" s="55" t="n">
        <f aca="false">IF(DV551=2,2,IF(AND(DV551=12,DV875=1),13,DV551))</f>
        <v>1</v>
      </c>
      <c r="DX551" s="55" t="n">
        <f aca="false">IF(DW551=2,2,IF(AND(DW551=13,DW876=1),14,DW551))</f>
        <v>1</v>
      </c>
      <c r="DY551" s="55" t="n">
        <f aca="false">IF(DX551=2,2,IF(AND(DX551=14,DX877=1),15,DX551))</f>
        <v>1</v>
      </c>
      <c r="DZ551" s="55" t="n">
        <f aca="false">IF(DY551=2,2,IF(AND(DY551=15,DY878=1),16,DY551))</f>
        <v>1</v>
      </c>
      <c r="EA551" s="55" t="n">
        <f aca="false">IF(DZ551=2,2,IF(AND(DZ551=16,DZ879=1),17,DZ551))</f>
        <v>1</v>
      </c>
      <c r="EB551" s="55" t="n">
        <f aca="false">IF(EA551=2,2,IF(AND(EA551=17,EA880=1),18,EA551))</f>
        <v>1</v>
      </c>
      <c r="EC551" s="213" t="n">
        <f aca="false">IF(EB551=2,2,IF(AND(EB551=18,EB881=1),19,EB551))</f>
        <v>1</v>
      </c>
      <c r="ED551" s="214" t="n">
        <f aca="false">IF(EC551=2,DK551,IF(EC551=3,(DK551+DK552),IF(EC551=4,(DK551+DK552+DK553),IF(EC551=5,(DK551+DK552+DK553+DK866),IF(EC551=6,(DK551+DK552+DK553+DK866+DK868),IF(EC551=7,(DK551+DK552+DK553+DK866+DK868+DK869),0))))))</f>
        <v>0</v>
      </c>
      <c r="EE551" s="215" t="n">
        <f aca="false">IF(EC551=8,(DK551+DK552+DK553+DK866+DK868+DK869+DK870),IF(EC551=9,(DK551+DK552+DK553+DK866+DK868+DK869+DK870+DK871),IF(EC551=10,(DK551+DK552+DK553+DK866+DK868+DK869+DK870+DK871+DK872),IF(EC551=11,(DK551+DK552+DK553+DK866+DK868+DK869+DK870+DK871+DK872+DK873),IF(EC551=12,(DK551+DK552+DK553+DK866+DK868+DK869+DK870+DK871+DK872+DK873+DK874),IF(EC551=13,(DK551+DK552+DK553+DK866+DK868+DK869+DK870+DK871+DK872+DK873+DK874+#REF!),0))))))</f>
        <v>0</v>
      </c>
      <c r="EF551" s="215" t="n">
        <f aca="false">IF(EC551=14,SUM(DK551:DK874),IF(EC551=15,SUM(DK551:DK874),IF(EC551=16,SUM(DK551:DK874),IF(EC551=17,SUM(DK551:DK874),IF(EC551=18,SUM(DK551:DK874),IF(EC551=19,SUM(DK551:DK874),0))))))</f>
        <v>0</v>
      </c>
      <c r="EG551" s="216" t="n">
        <f aca="false">ED551+EE551+EF551</f>
        <v>0</v>
      </c>
      <c r="EH551" s="215"/>
      <c r="EI551" s="216"/>
      <c r="EJ551" s="113" t="n">
        <f aca="false">EG551+EI551</f>
        <v>0</v>
      </c>
      <c r="EK551" s="113"/>
      <c r="EL551" s="113"/>
      <c r="EM551" s="113"/>
      <c r="EN551" s="113"/>
    </row>
    <row r="552" s="16" customFormat="true" ht="27" hidden="false" customHeight="true" outlineLevel="0" collapsed="false">
      <c r="B552" s="164" t="str">
        <f aca="false">IF(M552&gt;0,"Wypełnione","")</f>
        <v/>
      </c>
      <c r="C552" s="165" t="str">
        <f aca="false">IF(AU552=1,SUM(AU$11:AU552),"")</f>
        <v/>
      </c>
      <c r="D552" s="166"/>
      <c r="E552" s="167"/>
      <c r="F552" s="168"/>
      <c r="G552" s="169"/>
      <c r="H552" s="170"/>
      <c r="I552" s="168"/>
      <c r="J552" s="169"/>
      <c r="K552" s="170"/>
      <c r="L552" s="171"/>
      <c r="M552" s="172"/>
      <c r="N552" s="173"/>
      <c r="O552" s="173"/>
      <c r="P552" s="174"/>
      <c r="Q552" s="175"/>
      <c r="R552" s="175"/>
      <c r="S552" s="175"/>
      <c r="T552" s="175"/>
      <c r="U552" s="176"/>
      <c r="V552" s="177"/>
      <c r="W552" s="178"/>
      <c r="X552" s="178"/>
      <c r="Y552" s="178"/>
      <c r="Z552" s="178"/>
      <c r="AA552" s="178"/>
      <c r="AB552" s="178"/>
      <c r="AC552" s="178"/>
      <c r="AD552" s="178"/>
      <c r="AE552" s="179"/>
      <c r="AF552" s="180"/>
      <c r="AG552" s="177"/>
      <c r="AH552" s="178"/>
      <c r="AI552" s="181"/>
      <c r="AJ552" s="182"/>
      <c r="AK552" s="169"/>
      <c r="AL552" s="183"/>
      <c r="AM552" s="184"/>
      <c r="AN552" s="184"/>
      <c r="AO552" s="183"/>
      <c r="AP552" s="185"/>
      <c r="AQ552" s="186" t="str">
        <f aca="false">IF(BG552+BJ552&gt;0,"Wpisz miarę.","")</f>
        <v/>
      </c>
      <c r="AR552" s="187" t="n">
        <v>154</v>
      </c>
      <c r="AU552" s="188" t="n">
        <f aca="false">AW552</f>
        <v>0</v>
      </c>
      <c r="AV552" s="189" t="b">
        <f aca="false">ISNONTEXT(D552)</f>
        <v>1</v>
      </c>
      <c r="AW552" s="55" t="n">
        <f aca="false">IF(AV552=TRUE(),0,1)</f>
        <v>0</v>
      </c>
      <c r="AX552" s="190" t="n">
        <f aca="false">IF(D552=0,1,COUNTIF(D$12:D$401,D552))</f>
        <v>1</v>
      </c>
      <c r="AY552" s="191" t="n">
        <f aca="false">IF(AX552&gt;1,1,0)</f>
        <v>0</v>
      </c>
      <c r="BD552" s="193"/>
      <c r="BE552" s="193"/>
      <c r="BG552" s="194" t="n">
        <f aca="false">IF(AND(BH552&gt;0,BI552=0),1,0)</f>
        <v>0</v>
      </c>
      <c r="BH552" s="195" t="n">
        <f aca="false">AE552</f>
        <v>0</v>
      </c>
      <c r="BI552" s="187" t="n">
        <f aca="false">AF552</f>
        <v>0</v>
      </c>
      <c r="BJ552" s="194" t="n">
        <f aca="false">IF(AND(BK552&gt;0,BL552=0),1,0)</f>
        <v>0</v>
      </c>
      <c r="BK552" s="195" t="n">
        <f aca="false">AJ552</f>
        <v>0</v>
      </c>
      <c r="BL552" s="187" t="n">
        <f aca="false">AK552</f>
        <v>0</v>
      </c>
      <c r="BN552" s="196" t="n">
        <f aca="false">IF(P552&gt;0,1,0)</f>
        <v>0</v>
      </c>
      <c r="BO552" s="196" t="n">
        <f aca="false">IF(Q552&gt;0,1,0)</f>
        <v>0</v>
      </c>
      <c r="BP552" s="196" t="n">
        <f aca="false">IF(R552&gt;0,1,0)</f>
        <v>0</v>
      </c>
      <c r="BQ552" s="196" t="n">
        <f aca="false">IF(S552&gt;0,1,0)</f>
        <v>0</v>
      </c>
      <c r="BR552" s="196" t="n">
        <f aca="false">IF(T552&gt;0,1,0)</f>
        <v>0</v>
      </c>
      <c r="BS552" s="196" t="n">
        <f aca="false">IF(U552&gt;0,1,0)</f>
        <v>0</v>
      </c>
      <c r="BT552" s="197" t="n">
        <f aca="false">IF(SUM(BN552:BS552)&lt;=1,0,164)</f>
        <v>0</v>
      </c>
      <c r="CA552" s="27"/>
      <c r="CB552" s="199" t="str">
        <f aca="false">IF(ROUND(EJ552,2)=0,"",ROUND((K552-EJ552),2))</f>
        <v/>
      </c>
      <c r="CC552" s="200" t="str">
        <f aca="false">IF(CB552=0,"OK.",IF(CB552="","","Popraw  ;)"))</f>
        <v/>
      </c>
      <c r="CD552" s="201" t="str">
        <f aca="false">IF(ROWS(AP552:AP553)&gt;2,"Pamiętaj o wpisaniu WYPEŁNIONE do kol. z Filtrem","")</f>
        <v/>
      </c>
      <c r="CE552" s="217"/>
      <c r="CF552" s="218"/>
      <c r="CG552" s="218"/>
      <c r="CH552" s="218"/>
      <c r="CI552" s="220"/>
      <c r="CJ552" s="27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05" t="b">
        <f aca="false">ISNUMBER(D552)</f>
        <v>0</v>
      </c>
      <c r="CV552" s="206" t="b">
        <f aca="false">ISBLANK(D552)</f>
        <v>1</v>
      </c>
      <c r="CW552" s="189" t="b">
        <f aca="false">IF(CU552=CV552,FALSE(),TRUE())</f>
        <v>1</v>
      </c>
      <c r="CX552" s="55" t="n">
        <f aca="false">IF(CW552=TRUE(),0,1)</f>
        <v>0</v>
      </c>
      <c r="CY552" s="17"/>
      <c r="CZ552" s="55" t="n">
        <f aca="false">CX552</f>
        <v>0</v>
      </c>
      <c r="DA552" s="208" t="n">
        <f aca="false">IF(CZ552=0,DA551,CZ552)</f>
        <v>1</v>
      </c>
      <c r="DB552" s="161" t="n">
        <f aca="false">IF(DA552=1,1,IF(DA552=10,10,IF(DA552=20,20,10)))</f>
        <v>1</v>
      </c>
      <c r="DC552" s="222"/>
      <c r="DD552" s="208" t="n">
        <f aca="false">IF(DB552=1,1,0)</f>
        <v>1</v>
      </c>
      <c r="DE552" s="209" t="n">
        <f aca="false">DD552*K552</f>
        <v>0</v>
      </c>
      <c r="DF552" s="209" t="n">
        <f aca="false">DD552*M552</f>
        <v>0</v>
      </c>
      <c r="DG552" s="210"/>
      <c r="DH552" s="43"/>
      <c r="DI552" s="211"/>
      <c r="DJ552" s="112"/>
      <c r="DK552" s="162" t="n">
        <f aca="false">IF(DB552=1,M552,0)</f>
        <v>0</v>
      </c>
      <c r="DL552" s="212" t="n">
        <f aca="false">IF(AND(CZ552=1,DD552=1),2,DD552)</f>
        <v>1</v>
      </c>
      <c r="DM552" s="55" t="n">
        <f aca="false">IF(AND(DL552=2,DL553=2),2,IF(AND(DL552=2,DL553=1),3,DL552))</f>
        <v>1</v>
      </c>
      <c r="DN552" s="55" t="n">
        <f aca="false">IF(DM552=2,2,IF(AND(DM552=3,DM554=1),4,DM552))</f>
        <v>1</v>
      </c>
      <c r="DO552" s="55" t="n">
        <f aca="false">IF(DN552=2,2,IF(AND(DN552=4,DN867=1),5,DN552))</f>
        <v>1</v>
      </c>
      <c r="DP552" s="55" t="n">
        <f aca="false">IF(DO552=2,2,IF(AND(DO552=5,DO869=1),6,DO552))</f>
        <v>1</v>
      </c>
      <c r="DQ552" s="55" t="n">
        <f aca="false">IF(DP552=2,2,IF(AND(DP552=6,DP870=1),7,DP552))</f>
        <v>1</v>
      </c>
      <c r="DR552" s="55" t="n">
        <f aca="false">IF(DQ552=2,2,IF(AND(DQ552=7,DQ871=1),8,DQ552))</f>
        <v>1</v>
      </c>
      <c r="DS552" s="55" t="n">
        <f aca="false">IF(DR552=2,2,IF(AND(DR552=8,DR872=1),9,DR552))</f>
        <v>1</v>
      </c>
      <c r="DT552" s="55" t="n">
        <f aca="false">IF(DS552=2,2,IF(AND(DS552=9,DS873=1),10,DS552))</f>
        <v>1</v>
      </c>
      <c r="DU552" s="55" t="n">
        <f aca="false">IF(DT552=2,2,IF(AND(DT552=10,DT874=1),11,DT552))</f>
        <v>1</v>
      </c>
      <c r="DV552" s="55" t="n">
        <f aca="false">IF(DU552=2,2,IF(AND(DU552=11,DU875=1),12,DU552))</f>
        <v>1</v>
      </c>
      <c r="DW552" s="55" t="n">
        <f aca="false">IF(DV552=2,2,IF(AND(DV552=12,DV876=1),13,DV552))</f>
        <v>1</v>
      </c>
      <c r="DX552" s="55" t="n">
        <f aca="false">IF(DW552=2,2,IF(AND(DW552=13,DW877=1),14,DW552))</f>
        <v>1</v>
      </c>
      <c r="DY552" s="55" t="n">
        <f aca="false">IF(DX552=2,2,IF(AND(DX552=14,DX878=1),15,DX552))</f>
        <v>1</v>
      </c>
      <c r="DZ552" s="55" t="n">
        <f aca="false">IF(DY552=2,2,IF(AND(DY552=15,DY879=1),16,DY552))</f>
        <v>1</v>
      </c>
      <c r="EA552" s="55" t="n">
        <f aca="false">IF(DZ552=2,2,IF(AND(DZ552=16,DZ880=1),17,DZ552))</f>
        <v>1</v>
      </c>
      <c r="EB552" s="55" t="n">
        <f aca="false">IF(EA552=2,2,IF(AND(EA552=17,EA881=1),18,EA552))</f>
        <v>1</v>
      </c>
      <c r="EC552" s="213" t="n">
        <f aca="false">IF(EB552=2,2,IF(AND(EB552=18,EB882=1),19,EB552))</f>
        <v>1</v>
      </c>
      <c r="ED552" s="214" t="n">
        <f aca="false">IF(EC552=2,DK552,IF(EC552=3,(DK552+DK553),IF(EC552=4,(DK552+DK553+DK554),IF(EC552=5,(DK552+DK553+DK554+DK867),IF(EC552=6,(DK552+DK553+DK554+DK867+DK869),IF(EC552=7,(DK552+DK553+DK554+DK867+DK869+DK870),0))))))</f>
        <v>0</v>
      </c>
      <c r="EE552" s="215" t="n">
        <f aca="false">IF(EC552=8,(DK552+DK553+DK554+DK867+DK869+DK870+DK871),IF(EC552=9,(DK552+DK553+DK554+DK867+DK869+DK870+DK871+DK872),IF(EC552=10,(DK552+DK553+DK554+DK867+DK869+DK870+DK871+DK872+DK873),IF(EC552=11,(DK552+DK553+DK554+DK867+DK869+DK870+DK871+DK872+DK873+DK874),IF(EC552=12,(DK552+DK553+DK554+DK867+DK869+DK870+DK871+DK872+DK873+DK874+DK875),IF(EC552=13,(DK552+DK553+DK554+DK867+DK869+DK870+DK871+DK872+DK873+DK874+DK875+#REF!),0))))))</f>
        <v>0</v>
      </c>
      <c r="EF552" s="215" t="n">
        <f aca="false">IF(EC552=14,SUM(DK552:DK875),IF(EC552=15,SUM(DK552:DK875),IF(EC552=16,SUM(DK552:DK875),IF(EC552=17,SUM(DK552:DK875),IF(EC552=18,SUM(DK552:DK875),IF(EC552=19,SUM(DK552:DK875),0))))))</f>
        <v>0</v>
      </c>
      <c r="EG552" s="216" t="n">
        <f aca="false">ED552+EE552+EF552</f>
        <v>0</v>
      </c>
      <c r="EH552" s="215"/>
      <c r="EI552" s="216"/>
      <c r="EJ552" s="113" t="n">
        <f aca="false">EG552+EI552</f>
        <v>0</v>
      </c>
      <c r="EK552" s="113"/>
      <c r="EL552" s="113"/>
      <c r="EM552" s="113"/>
      <c r="EN552" s="113"/>
    </row>
    <row r="553" s="16" customFormat="true" ht="27" hidden="false" customHeight="true" outlineLevel="0" collapsed="false">
      <c r="B553" s="164" t="str">
        <f aca="false">IF(M553&gt;0,"Wypełnione","")</f>
        <v/>
      </c>
      <c r="C553" s="165" t="str">
        <f aca="false">IF(AU553=1,SUM(AU$11:AU553),"")</f>
        <v/>
      </c>
      <c r="D553" s="166"/>
      <c r="E553" s="167"/>
      <c r="F553" s="168"/>
      <c r="G553" s="169"/>
      <c r="H553" s="170"/>
      <c r="I553" s="168"/>
      <c r="J553" s="169"/>
      <c r="K553" s="170"/>
      <c r="L553" s="171"/>
      <c r="M553" s="172"/>
      <c r="N553" s="173"/>
      <c r="O553" s="173"/>
      <c r="P553" s="174"/>
      <c r="Q553" s="175"/>
      <c r="R553" s="175"/>
      <c r="S553" s="175"/>
      <c r="T553" s="175"/>
      <c r="U553" s="176"/>
      <c r="V553" s="177"/>
      <c r="W553" s="178"/>
      <c r="X553" s="178"/>
      <c r="Y553" s="178"/>
      <c r="Z553" s="178"/>
      <c r="AA553" s="178"/>
      <c r="AB553" s="178"/>
      <c r="AC553" s="178"/>
      <c r="AD553" s="178"/>
      <c r="AE553" s="179"/>
      <c r="AF553" s="180"/>
      <c r="AG553" s="177"/>
      <c r="AH553" s="178"/>
      <c r="AI553" s="181"/>
      <c r="AJ553" s="182"/>
      <c r="AK553" s="169"/>
      <c r="AL553" s="183"/>
      <c r="AM553" s="184"/>
      <c r="AN553" s="184"/>
      <c r="AO553" s="183"/>
      <c r="AP553" s="185"/>
      <c r="AQ553" s="186" t="str">
        <f aca="false">IF(BG553+BJ553&gt;0,"Wpisz miarę.","")</f>
        <v/>
      </c>
      <c r="AR553" s="187" t="n">
        <v>155</v>
      </c>
      <c r="AU553" s="188" t="n">
        <f aca="false">AW553</f>
        <v>0</v>
      </c>
      <c r="AV553" s="189" t="b">
        <f aca="false">ISNONTEXT(D553)</f>
        <v>1</v>
      </c>
      <c r="AW553" s="55" t="n">
        <f aca="false">IF(AV553=TRUE(),0,1)</f>
        <v>0</v>
      </c>
      <c r="AX553" s="190" t="n">
        <f aca="false">IF(D553=0,1,COUNTIF(D$12:D$401,D553))</f>
        <v>1</v>
      </c>
      <c r="AY553" s="191" t="n">
        <f aca="false">IF(AX553&gt;1,1,0)</f>
        <v>0</v>
      </c>
      <c r="BD553" s="193"/>
      <c r="BE553" s="193"/>
      <c r="BG553" s="194" t="n">
        <f aca="false">IF(AND(BH553&gt;0,BI553=0),1,0)</f>
        <v>0</v>
      </c>
      <c r="BH553" s="195" t="n">
        <f aca="false">AE553</f>
        <v>0</v>
      </c>
      <c r="BI553" s="187" t="n">
        <f aca="false">AF553</f>
        <v>0</v>
      </c>
      <c r="BJ553" s="194" t="n">
        <f aca="false">IF(AND(BK553&gt;0,BL553=0),1,0)</f>
        <v>0</v>
      </c>
      <c r="BK553" s="195" t="n">
        <f aca="false">AJ553</f>
        <v>0</v>
      </c>
      <c r="BL553" s="187" t="n">
        <f aca="false">AK553</f>
        <v>0</v>
      </c>
      <c r="BN553" s="196" t="n">
        <f aca="false">IF(P553&gt;0,1,0)</f>
        <v>0</v>
      </c>
      <c r="BO553" s="196" t="n">
        <f aca="false">IF(Q553&gt;0,1,0)</f>
        <v>0</v>
      </c>
      <c r="BP553" s="196" t="n">
        <f aca="false">IF(R553&gt;0,1,0)</f>
        <v>0</v>
      </c>
      <c r="BQ553" s="196" t="n">
        <f aca="false">IF(S553&gt;0,1,0)</f>
        <v>0</v>
      </c>
      <c r="BR553" s="196" t="n">
        <f aca="false">IF(T553&gt;0,1,0)</f>
        <v>0</v>
      </c>
      <c r="BS553" s="196" t="n">
        <f aca="false">IF(U553&gt;0,1,0)</f>
        <v>0</v>
      </c>
      <c r="BT553" s="197" t="n">
        <f aca="false">IF(SUM(BN553:BS553)&lt;=1,0,164)</f>
        <v>0</v>
      </c>
      <c r="CA553" s="27"/>
      <c r="CB553" s="199" t="str">
        <f aca="false">IF(ROUND(EJ553,2)=0,"",ROUND((K553-EJ553),2))</f>
        <v/>
      </c>
      <c r="CC553" s="200" t="str">
        <f aca="false">IF(CB553=0,"OK.",IF(CB553="","","Popraw  ;)"))</f>
        <v/>
      </c>
      <c r="CD553" s="201" t="str">
        <f aca="false">IF(ROWS(AP553:AP554)&gt;2,"Pamiętaj o wpisaniu WYPEŁNIONE do kol. z Filtrem","")</f>
        <v/>
      </c>
      <c r="CE553" s="217"/>
      <c r="CF553" s="218"/>
      <c r="CG553" s="218"/>
      <c r="CH553" s="218"/>
      <c r="CI553" s="220"/>
      <c r="CJ553" s="27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05" t="b">
        <f aca="false">ISNUMBER(D553)</f>
        <v>0</v>
      </c>
      <c r="CV553" s="206" t="b">
        <f aca="false">ISBLANK(D553)</f>
        <v>1</v>
      </c>
      <c r="CW553" s="189" t="b">
        <f aca="false">IF(CU553=CV553,FALSE(),TRUE())</f>
        <v>1</v>
      </c>
      <c r="CX553" s="55" t="n">
        <f aca="false">IF(CW553=TRUE(),0,1)</f>
        <v>0</v>
      </c>
      <c r="CY553" s="17"/>
      <c r="CZ553" s="55" t="n">
        <f aca="false">CX553</f>
        <v>0</v>
      </c>
      <c r="DA553" s="208" t="n">
        <f aca="false">IF(CZ553=0,DA552,CZ553)</f>
        <v>1</v>
      </c>
      <c r="DB553" s="161" t="n">
        <f aca="false">IF(DA553=1,1,IF(DA553=10,10,IF(DA553=20,20,10)))</f>
        <v>1</v>
      </c>
      <c r="DC553" s="222"/>
      <c r="DD553" s="208" t="n">
        <f aca="false">IF(DB553=1,1,0)</f>
        <v>1</v>
      </c>
      <c r="DE553" s="209" t="n">
        <f aca="false">DD553*K553</f>
        <v>0</v>
      </c>
      <c r="DF553" s="209" t="n">
        <f aca="false">DD553*M553</f>
        <v>0</v>
      </c>
      <c r="DG553" s="210"/>
      <c r="DH553" s="43"/>
      <c r="DI553" s="211"/>
      <c r="DJ553" s="112"/>
      <c r="DK553" s="162" t="n">
        <f aca="false">IF(DB553=1,M553,0)</f>
        <v>0</v>
      </c>
      <c r="DL553" s="212" t="n">
        <f aca="false">IF(AND(CZ553=1,DD553=1),2,DD553)</f>
        <v>1</v>
      </c>
      <c r="DM553" s="55" t="n">
        <f aca="false">IF(AND(DL553=2,DL554=2),2,IF(AND(DL553=2,DL554=1),3,DL553))</f>
        <v>1</v>
      </c>
      <c r="DN553" s="55" t="n">
        <f aca="false">IF(DM553=2,2,IF(AND(DM553=3,DM555=1),4,DM553))</f>
        <v>1</v>
      </c>
      <c r="DO553" s="55" t="n">
        <f aca="false">IF(DN553=2,2,IF(AND(DN553=4,DN868=1),5,DN553))</f>
        <v>1</v>
      </c>
      <c r="DP553" s="55" t="n">
        <f aca="false">IF(DO553=2,2,IF(AND(DO553=5,DO870=1),6,DO553))</f>
        <v>1</v>
      </c>
      <c r="DQ553" s="55" t="n">
        <f aca="false">IF(DP553=2,2,IF(AND(DP553=6,DP871=1),7,DP553))</f>
        <v>1</v>
      </c>
      <c r="DR553" s="55" t="n">
        <f aca="false">IF(DQ553=2,2,IF(AND(DQ553=7,DQ872=1),8,DQ553))</f>
        <v>1</v>
      </c>
      <c r="DS553" s="55" t="n">
        <f aca="false">IF(DR553=2,2,IF(AND(DR553=8,DR873=1),9,DR553))</f>
        <v>1</v>
      </c>
      <c r="DT553" s="55" t="n">
        <f aca="false">IF(DS553=2,2,IF(AND(DS553=9,DS874=1),10,DS553))</f>
        <v>1</v>
      </c>
      <c r="DU553" s="55" t="n">
        <f aca="false">IF(DT553=2,2,IF(AND(DT553=10,DT875=1),11,DT553))</f>
        <v>1</v>
      </c>
      <c r="DV553" s="55" t="n">
        <f aca="false">IF(DU553=2,2,IF(AND(DU553=11,DU876=1),12,DU553))</f>
        <v>1</v>
      </c>
      <c r="DW553" s="55" t="n">
        <f aca="false">IF(DV553=2,2,IF(AND(DV553=12,DV877=1),13,DV553))</f>
        <v>1</v>
      </c>
      <c r="DX553" s="55" t="n">
        <f aca="false">IF(DW553=2,2,IF(AND(DW553=13,DW878=1),14,DW553))</f>
        <v>1</v>
      </c>
      <c r="DY553" s="55" t="n">
        <f aca="false">IF(DX553=2,2,IF(AND(DX553=14,DX879=1),15,DX553))</f>
        <v>1</v>
      </c>
      <c r="DZ553" s="55" t="n">
        <f aca="false">IF(DY553=2,2,IF(AND(DY553=15,DY880=1),16,DY553))</f>
        <v>1</v>
      </c>
      <c r="EA553" s="55" t="n">
        <f aca="false">IF(DZ553=2,2,IF(AND(DZ553=16,DZ881=1),17,DZ553))</f>
        <v>1</v>
      </c>
      <c r="EB553" s="55" t="n">
        <f aca="false">IF(EA553=2,2,IF(AND(EA553=17,EA882=1),18,EA553))</f>
        <v>1</v>
      </c>
      <c r="EC553" s="213" t="n">
        <f aca="false">IF(EB553=2,2,IF(AND(EB553=18,EB883=1),19,EB553))</f>
        <v>1</v>
      </c>
      <c r="ED553" s="214" t="n">
        <f aca="false">IF(EC553=2,DK553,IF(EC553=3,(DK553+DK554),IF(EC553=4,(DK553+DK554+DK555),IF(EC553=5,(DK553+DK554+DK555+DK868),IF(EC553=6,(DK553+DK554+DK555+DK868+DK870),IF(EC553=7,(DK553+DK554+DK555+DK868+DK870+DK871),0))))))</f>
        <v>0</v>
      </c>
      <c r="EE553" s="215" t="n">
        <f aca="false">IF(EC553=8,(DK553+DK554+DK555+DK868+DK870+DK871+DK872),IF(EC553=9,(DK553+DK554+DK555+DK868+DK870+DK871+DK872+DK873),IF(EC553=10,(DK553+DK554+DK555+DK868+DK870+DK871+DK872+DK873+DK874),IF(EC553=11,(DK553+DK554+DK555+DK868+DK870+DK871+DK872+DK873+DK874+DK875),IF(EC553=12,(DK553+DK554+DK555+DK868+DK870+DK871+DK872+DK873+DK874+DK875+DK876),IF(EC553=13,(DK553+DK554+DK555+DK868+DK870+DK871+DK872+DK873+DK874+DK875+DK876+#REF!),0))))))</f>
        <v>0</v>
      </c>
      <c r="EF553" s="215" t="n">
        <f aca="false">IF(EC553=14,SUM(DK553:DK876),IF(EC553=15,SUM(DK553:DK876),IF(EC553=16,SUM(DK553:DK876),IF(EC553=17,SUM(DK553:DK876),IF(EC553=18,SUM(DK553:DK876),IF(EC553=19,SUM(DK553:DK876),0))))))</f>
        <v>0</v>
      </c>
      <c r="EG553" s="216" t="n">
        <f aca="false">ED553+EE553+EF553</f>
        <v>0</v>
      </c>
      <c r="EH553" s="215"/>
      <c r="EI553" s="216"/>
      <c r="EJ553" s="113" t="n">
        <f aca="false">EG553+EI553</f>
        <v>0</v>
      </c>
      <c r="EK553" s="113"/>
      <c r="EL553" s="113"/>
      <c r="EM553" s="113"/>
      <c r="EN553" s="113"/>
    </row>
    <row r="554" s="16" customFormat="true" ht="27" hidden="false" customHeight="true" outlineLevel="0" collapsed="false">
      <c r="B554" s="164" t="str">
        <f aca="false">IF(M554&gt;0,"Wypełnione","")</f>
        <v/>
      </c>
      <c r="C554" s="165" t="str">
        <f aca="false">IF(AU554=1,SUM(AU$11:AU554),"")</f>
        <v/>
      </c>
      <c r="D554" s="166"/>
      <c r="E554" s="167"/>
      <c r="F554" s="168"/>
      <c r="G554" s="169"/>
      <c r="H554" s="170"/>
      <c r="I554" s="168"/>
      <c r="J554" s="169"/>
      <c r="K554" s="170"/>
      <c r="L554" s="171"/>
      <c r="M554" s="172"/>
      <c r="N554" s="173"/>
      <c r="O554" s="173"/>
      <c r="P554" s="174"/>
      <c r="Q554" s="175"/>
      <c r="R554" s="175"/>
      <c r="S554" s="175"/>
      <c r="T554" s="175"/>
      <c r="U554" s="176"/>
      <c r="V554" s="177"/>
      <c r="W554" s="178"/>
      <c r="X554" s="178"/>
      <c r="Y554" s="178"/>
      <c r="Z554" s="178"/>
      <c r="AA554" s="178"/>
      <c r="AB554" s="178"/>
      <c r="AC554" s="178"/>
      <c r="AD554" s="178"/>
      <c r="AE554" s="179"/>
      <c r="AF554" s="180"/>
      <c r="AG554" s="177"/>
      <c r="AH554" s="178"/>
      <c r="AI554" s="181"/>
      <c r="AJ554" s="182"/>
      <c r="AK554" s="169"/>
      <c r="AL554" s="183"/>
      <c r="AM554" s="184"/>
      <c r="AN554" s="184"/>
      <c r="AO554" s="183"/>
      <c r="AP554" s="185"/>
      <c r="AQ554" s="186" t="str">
        <f aca="false">IF(BG554+BJ554&gt;0,"Wpisz miarę.","")</f>
        <v/>
      </c>
      <c r="AR554" s="187" t="n">
        <v>156</v>
      </c>
      <c r="AU554" s="188" t="n">
        <f aca="false">AW554</f>
        <v>0</v>
      </c>
      <c r="AV554" s="189" t="b">
        <f aca="false">ISNONTEXT(D554)</f>
        <v>1</v>
      </c>
      <c r="AW554" s="55" t="n">
        <f aca="false">IF(AV554=TRUE(),0,1)</f>
        <v>0</v>
      </c>
      <c r="AX554" s="190" t="n">
        <f aca="false">IF(D554=0,1,COUNTIF(D$12:D$401,D554))</f>
        <v>1</v>
      </c>
      <c r="AY554" s="191" t="n">
        <f aca="false">IF(AX554&gt;1,1,0)</f>
        <v>0</v>
      </c>
      <c r="BD554" s="193"/>
      <c r="BE554" s="193"/>
      <c r="BG554" s="194" t="n">
        <f aca="false">IF(AND(BH554&gt;0,BI554=0),1,0)</f>
        <v>0</v>
      </c>
      <c r="BH554" s="195" t="n">
        <f aca="false">AE554</f>
        <v>0</v>
      </c>
      <c r="BI554" s="187" t="n">
        <f aca="false">AF554</f>
        <v>0</v>
      </c>
      <c r="BJ554" s="194" t="n">
        <f aca="false">IF(AND(BK554&gt;0,BL554=0),1,0)</f>
        <v>0</v>
      </c>
      <c r="BK554" s="195" t="n">
        <f aca="false">AJ554</f>
        <v>0</v>
      </c>
      <c r="BL554" s="187" t="n">
        <f aca="false">AK554</f>
        <v>0</v>
      </c>
      <c r="BN554" s="196" t="n">
        <f aca="false">IF(P554&gt;0,1,0)</f>
        <v>0</v>
      </c>
      <c r="BO554" s="196" t="n">
        <f aca="false">IF(Q554&gt;0,1,0)</f>
        <v>0</v>
      </c>
      <c r="BP554" s="196" t="n">
        <f aca="false">IF(R554&gt;0,1,0)</f>
        <v>0</v>
      </c>
      <c r="BQ554" s="196" t="n">
        <f aca="false">IF(S554&gt;0,1,0)</f>
        <v>0</v>
      </c>
      <c r="BR554" s="196" t="n">
        <f aca="false">IF(T554&gt;0,1,0)</f>
        <v>0</v>
      </c>
      <c r="BS554" s="196" t="n">
        <f aca="false">IF(U554&gt;0,1,0)</f>
        <v>0</v>
      </c>
      <c r="BT554" s="197" t="n">
        <f aca="false">IF(SUM(BN554:BS554)&lt;=1,0,164)</f>
        <v>0</v>
      </c>
      <c r="CA554" s="27"/>
      <c r="CB554" s="199" t="str">
        <f aca="false">IF(ROUND(EJ554,2)=0,"",ROUND((K554-EJ554),2))</f>
        <v/>
      </c>
      <c r="CC554" s="200" t="str">
        <f aca="false">IF(CB554=0,"OK.",IF(CB554="","","Popraw  ;)"))</f>
        <v/>
      </c>
      <c r="CD554" s="201" t="str">
        <f aca="false">IF(ROWS(AP554:AP555)&gt;2,"Pamiętaj o wpisaniu WYPEŁNIONE do kol. z Filtrem","")</f>
        <v/>
      </c>
      <c r="CE554" s="217"/>
      <c r="CF554" s="218"/>
      <c r="CG554" s="218"/>
      <c r="CH554" s="218"/>
      <c r="CI554" s="220"/>
      <c r="CJ554" s="27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05" t="b">
        <f aca="false">ISNUMBER(D554)</f>
        <v>0</v>
      </c>
      <c r="CV554" s="206" t="b">
        <f aca="false">ISBLANK(D554)</f>
        <v>1</v>
      </c>
      <c r="CW554" s="189" t="b">
        <f aca="false">IF(CU554=CV554,FALSE(),TRUE())</f>
        <v>1</v>
      </c>
      <c r="CX554" s="55" t="n">
        <f aca="false">IF(CW554=TRUE(),0,1)</f>
        <v>0</v>
      </c>
      <c r="CY554" s="17"/>
      <c r="CZ554" s="55" t="n">
        <f aca="false">CX554</f>
        <v>0</v>
      </c>
      <c r="DA554" s="208" t="n">
        <f aca="false">IF(CZ554=0,DA553,CZ554)</f>
        <v>1</v>
      </c>
      <c r="DB554" s="161" t="n">
        <f aca="false">IF(DA554=1,1,IF(DA554=10,10,IF(DA554=20,20,10)))</f>
        <v>1</v>
      </c>
      <c r="DC554" s="222"/>
      <c r="DD554" s="208" t="n">
        <f aca="false">IF(DB554=1,1,0)</f>
        <v>1</v>
      </c>
      <c r="DE554" s="209" t="n">
        <f aca="false">DD554*K554</f>
        <v>0</v>
      </c>
      <c r="DF554" s="209" t="n">
        <f aca="false">DD554*M554</f>
        <v>0</v>
      </c>
      <c r="DG554" s="210"/>
      <c r="DH554" s="43"/>
      <c r="DI554" s="211"/>
      <c r="DJ554" s="112"/>
      <c r="DK554" s="162" t="n">
        <f aca="false">IF(DB554=1,M554,0)</f>
        <v>0</v>
      </c>
      <c r="DL554" s="212" t="n">
        <f aca="false">IF(AND(CZ554=1,DD554=1),2,DD554)</f>
        <v>1</v>
      </c>
      <c r="DM554" s="55" t="n">
        <f aca="false">IF(AND(DL554=2,DL555=2),2,IF(AND(DL554=2,DL555=1),3,DL554))</f>
        <v>1</v>
      </c>
      <c r="DN554" s="55" t="n">
        <f aca="false">IF(DM554=2,2,IF(AND(DM554=3,DM556=1),4,DM554))</f>
        <v>1</v>
      </c>
      <c r="DO554" s="55" t="n">
        <f aca="false">IF(DN554=2,2,IF(AND(DN554=4,DN869=1),5,DN554))</f>
        <v>1</v>
      </c>
      <c r="DP554" s="55" t="n">
        <f aca="false">IF(DO554=2,2,IF(AND(DO554=5,DO871=1),6,DO554))</f>
        <v>1</v>
      </c>
      <c r="DQ554" s="55" t="n">
        <f aca="false">IF(DP554=2,2,IF(AND(DP554=6,DP872=1),7,DP554))</f>
        <v>1</v>
      </c>
      <c r="DR554" s="55" t="n">
        <f aca="false">IF(DQ554=2,2,IF(AND(DQ554=7,DQ873=1),8,DQ554))</f>
        <v>1</v>
      </c>
      <c r="DS554" s="55" t="n">
        <f aca="false">IF(DR554=2,2,IF(AND(DR554=8,DR874=1),9,DR554))</f>
        <v>1</v>
      </c>
      <c r="DT554" s="55" t="n">
        <f aca="false">IF(DS554=2,2,IF(AND(DS554=9,DS875=1),10,DS554))</f>
        <v>1</v>
      </c>
      <c r="DU554" s="55" t="n">
        <f aca="false">IF(DT554=2,2,IF(AND(DT554=10,DT876=1),11,DT554))</f>
        <v>1</v>
      </c>
      <c r="DV554" s="55" t="n">
        <f aca="false">IF(DU554=2,2,IF(AND(DU554=11,DU877=1),12,DU554))</f>
        <v>1</v>
      </c>
      <c r="DW554" s="55" t="n">
        <f aca="false">IF(DV554=2,2,IF(AND(DV554=12,DV878=1),13,DV554))</f>
        <v>1</v>
      </c>
      <c r="DX554" s="55" t="n">
        <f aca="false">IF(DW554=2,2,IF(AND(DW554=13,DW879=1),14,DW554))</f>
        <v>1</v>
      </c>
      <c r="DY554" s="55" t="n">
        <f aca="false">IF(DX554=2,2,IF(AND(DX554=14,DX880=1),15,DX554))</f>
        <v>1</v>
      </c>
      <c r="DZ554" s="55" t="n">
        <f aca="false">IF(DY554=2,2,IF(AND(DY554=15,DY881=1),16,DY554))</f>
        <v>1</v>
      </c>
      <c r="EA554" s="55" t="n">
        <f aca="false">IF(DZ554=2,2,IF(AND(DZ554=16,DZ882=1),17,DZ554))</f>
        <v>1</v>
      </c>
      <c r="EB554" s="55" t="n">
        <f aca="false">IF(EA554=2,2,IF(AND(EA554=17,EA883=1),18,EA554))</f>
        <v>1</v>
      </c>
      <c r="EC554" s="213" t="n">
        <f aca="false">IF(EB554=2,2,IF(AND(EB554=18,EB884=1),19,EB554))</f>
        <v>1</v>
      </c>
      <c r="ED554" s="214" t="n">
        <f aca="false">IF(EC554=2,DK554,IF(EC554=3,(DK554+DK555),IF(EC554=4,(DK554+DK555+DK556),IF(EC554=5,(DK554+DK555+DK556+DK869),IF(EC554=6,(DK554+DK555+DK556+DK869+DK871),IF(EC554=7,(DK554+DK555+DK556+DK869+DK871+DK872),0))))))</f>
        <v>0</v>
      </c>
      <c r="EE554" s="215" t="n">
        <f aca="false">IF(EC554=8,(DK554+DK555+DK556+DK869+DK871+DK872+DK873),IF(EC554=9,(DK554+DK555+DK556+DK869+DK871+DK872+DK873+DK874),IF(EC554=10,(DK554+DK555+DK556+DK869+DK871+DK872+DK873+DK874+DK875),IF(EC554=11,(DK554+DK555+DK556+DK869+DK871+DK872+DK873+DK874+DK875+DK876),IF(EC554=12,(DK554+DK555+DK556+DK869+DK871+DK872+DK873+DK874+DK875+DK876+DK877),IF(EC554=13,(DK554+DK555+DK556+DK869+DK871+DK872+DK873+DK874+DK875+DK876+DK877+#REF!),0))))))</f>
        <v>0</v>
      </c>
      <c r="EF554" s="215" t="n">
        <f aca="false">IF(EC554=14,SUM(DK554:DK877),IF(EC554=15,SUM(DK554:DK877),IF(EC554=16,SUM(DK554:DK877),IF(EC554=17,SUM(DK554:DK877),IF(EC554=18,SUM(DK554:DK877),IF(EC554=19,SUM(DK554:DK877),0))))))</f>
        <v>0</v>
      </c>
      <c r="EG554" s="216" t="n">
        <f aca="false">ED554+EE554+EF554</f>
        <v>0</v>
      </c>
      <c r="EH554" s="215"/>
      <c r="EI554" s="216"/>
      <c r="EJ554" s="113" t="n">
        <f aca="false">EG554+EI554</f>
        <v>0</v>
      </c>
      <c r="EK554" s="113"/>
      <c r="EL554" s="113"/>
      <c r="EM554" s="113"/>
      <c r="EN554" s="113"/>
    </row>
    <row r="555" s="16" customFormat="true" ht="27" hidden="false" customHeight="true" outlineLevel="0" collapsed="false">
      <c r="B555" s="164" t="str">
        <f aca="false">IF(M555&gt;0,"Wypełnione","")</f>
        <v/>
      </c>
      <c r="C555" s="165" t="str">
        <f aca="false">IF(AU555=1,SUM(AU$11:AU555),"")</f>
        <v/>
      </c>
      <c r="D555" s="166"/>
      <c r="E555" s="167"/>
      <c r="F555" s="168"/>
      <c r="G555" s="169"/>
      <c r="H555" s="170"/>
      <c r="I555" s="168"/>
      <c r="J555" s="169"/>
      <c r="K555" s="170"/>
      <c r="L555" s="171"/>
      <c r="M555" s="172"/>
      <c r="N555" s="173"/>
      <c r="O555" s="173"/>
      <c r="P555" s="174"/>
      <c r="Q555" s="175"/>
      <c r="R555" s="175"/>
      <c r="S555" s="175"/>
      <c r="T555" s="175"/>
      <c r="U555" s="176"/>
      <c r="V555" s="177"/>
      <c r="W555" s="178"/>
      <c r="X555" s="178"/>
      <c r="Y555" s="178"/>
      <c r="Z555" s="178"/>
      <c r="AA555" s="178"/>
      <c r="AB555" s="178"/>
      <c r="AC555" s="178"/>
      <c r="AD555" s="178"/>
      <c r="AE555" s="179"/>
      <c r="AF555" s="180"/>
      <c r="AG555" s="177"/>
      <c r="AH555" s="178"/>
      <c r="AI555" s="181"/>
      <c r="AJ555" s="182"/>
      <c r="AK555" s="169"/>
      <c r="AL555" s="183"/>
      <c r="AM555" s="184"/>
      <c r="AN555" s="184"/>
      <c r="AO555" s="183"/>
      <c r="AP555" s="185"/>
      <c r="AQ555" s="186" t="str">
        <f aca="false">IF(BG555+BJ555&gt;0,"Wpisz miarę.","")</f>
        <v/>
      </c>
      <c r="AR555" s="187" t="n">
        <v>157</v>
      </c>
      <c r="AU555" s="188" t="n">
        <f aca="false">AW555</f>
        <v>0</v>
      </c>
      <c r="AV555" s="189" t="b">
        <f aca="false">ISNONTEXT(D555)</f>
        <v>1</v>
      </c>
      <c r="AW555" s="55" t="n">
        <f aca="false">IF(AV555=TRUE(),0,1)</f>
        <v>0</v>
      </c>
      <c r="AX555" s="190" t="n">
        <f aca="false">IF(D555=0,1,COUNTIF(D$12:D$401,D555))</f>
        <v>1</v>
      </c>
      <c r="AY555" s="191" t="n">
        <f aca="false">IF(AX555&gt;1,1,0)</f>
        <v>0</v>
      </c>
      <c r="BD555" s="193"/>
      <c r="BE555" s="193"/>
      <c r="BG555" s="194" t="n">
        <f aca="false">IF(AND(BH555&gt;0,BI555=0),1,0)</f>
        <v>0</v>
      </c>
      <c r="BH555" s="195" t="n">
        <f aca="false">AE555</f>
        <v>0</v>
      </c>
      <c r="BI555" s="187" t="n">
        <f aca="false">AF555</f>
        <v>0</v>
      </c>
      <c r="BJ555" s="194" t="n">
        <f aca="false">IF(AND(BK555&gt;0,BL555=0),1,0)</f>
        <v>0</v>
      </c>
      <c r="BK555" s="195" t="n">
        <f aca="false">AJ555</f>
        <v>0</v>
      </c>
      <c r="BL555" s="187" t="n">
        <f aca="false">AK555</f>
        <v>0</v>
      </c>
      <c r="BN555" s="196" t="n">
        <f aca="false">IF(P555&gt;0,1,0)</f>
        <v>0</v>
      </c>
      <c r="BO555" s="196" t="n">
        <f aca="false">IF(Q555&gt;0,1,0)</f>
        <v>0</v>
      </c>
      <c r="BP555" s="196" t="n">
        <f aca="false">IF(R555&gt;0,1,0)</f>
        <v>0</v>
      </c>
      <c r="BQ555" s="196" t="n">
        <f aca="false">IF(S555&gt;0,1,0)</f>
        <v>0</v>
      </c>
      <c r="BR555" s="196" t="n">
        <f aca="false">IF(T555&gt;0,1,0)</f>
        <v>0</v>
      </c>
      <c r="BS555" s="196" t="n">
        <f aca="false">IF(U555&gt;0,1,0)</f>
        <v>0</v>
      </c>
      <c r="BT555" s="197" t="n">
        <f aca="false">IF(SUM(BN555:BS555)&lt;=1,0,164)</f>
        <v>0</v>
      </c>
      <c r="CA555" s="27"/>
      <c r="CB555" s="199" t="str">
        <f aca="false">IF(ROUND(EJ555,2)=0,"",ROUND((K555-EJ555),2))</f>
        <v/>
      </c>
      <c r="CC555" s="200" t="str">
        <f aca="false">IF(CB555=0,"OK.",IF(CB555="","","Popraw  ;)"))</f>
        <v/>
      </c>
      <c r="CD555" s="201" t="str">
        <f aca="false">IF(ROWS(AP555:AP556)&gt;2,"Pamiętaj o wpisaniu WYPEŁNIONE do kol. z Filtrem","")</f>
        <v/>
      </c>
      <c r="CE555" s="217"/>
      <c r="CF555" s="218"/>
      <c r="CG555" s="218"/>
      <c r="CH555" s="218"/>
      <c r="CI555" s="220"/>
      <c r="CJ555" s="27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05" t="b">
        <f aca="false">ISNUMBER(D555)</f>
        <v>0</v>
      </c>
      <c r="CV555" s="206" t="b">
        <f aca="false">ISBLANK(D555)</f>
        <v>1</v>
      </c>
      <c r="CW555" s="189" t="b">
        <f aca="false">IF(CU555=CV555,FALSE(),TRUE())</f>
        <v>1</v>
      </c>
      <c r="CX555" s="55" t="n">
        <f aca="false">IF(CW555=TRUE(),0,1)</f>
        <v>0</v>
      </c>
      <c r="CY555" s="17"/>
      <c r="CZ555" s="55" t="n">
        <f aca="false">CX555</f>
        <v>0</v>
      </c>
      <c r="DA555" s="208" t="n">
        <f aca="false">IF(CZ555=0,DA554,CZ555)</f>
        <v>1</v>
      </c>
      <c r="DB555" s="161" t="n">
        <f aca="false">IF(DA555=1,1,IF(DA555=10,10,IF(DA555=20,20,10)))</f>
        <v>1</v>
      </c>
      <c r="DC555" s="222"/>
      <c r="DD555" s="208" t="n">
        <f aca="false">IF(DB555=1,1,0)</f>
        <v>1</v>
      </c>
      <c r="DE555" s="209" t="n">
        <f aca="false">DD555*K555</f>
        <v>0</v>
      </c>
      <c r="DF555" s="209" t="n">
        <f aca="false">DD555*M555</f>
        <v>0</v>
      </c>
      <c r="DG555" s="210"/>
      <c r="DH555" s="43"/>
      <c r="DI555" s="211"/>
      <c r="DJ555" s="112"/>
      <c r="DK555" s="162" t="n">
        <f aca="false">IF(DB555=1,M555,0)</f>
        <v>0</v>
      </c>
      <c r="DL555" s="212" t="n">
        <f aca="false">IF(AND(CZ555=1,DD555=1),2,DD555)</f>
        <v>1</v>
      </c>
      <c r="DM555" s="55" t="n">
        <f aca="false">IF(AND(DL555=2,DL556=2),2,IF(AND(DL555=2,DL556=1),3,DL555))</f>
        <v>1</v>
      </c>
      <c r="DN555" s="55" t="n">
        <f aca="false">IF(DM555=2,2,IF(AND(DM555=3,DM557=1),4,DM555))</f>
        <v>1</v>
      </c>
      <c r="DO555" s="55" t="n">
        <f aca="false">IF(DN555=2,2,IF(AND(DN555=4,DN870=1),5,DN555))</f>
        <v>1</v>
      </c>
      <c r="DP555" s="55" t="n">
        <f aca="false">IF(DO555=2,2,IF(AND(DO555=5,DO872=1),6,DO555))</f>
        <v>1</v>
      </c>
      <c r="DQ555" s="55" t="n">
        <f aca="false">IF(DP555=2,2,IF(AND(DP555=6,DP873=1),7,DP555))</f>
        <v>1</v>
      </c>
      <c r="DR555" s="55" t="n">
        <f aca="false">IF(DQ555=2,2,IF(AND(DQ555=7,DQ874=1),8,DQ555))</f>
        <v>1</v>
      </c>
      <c r="DS555" s="55" t="n">
        <f aca="false">IF(DR555=2,2,IF(AND(DR555=8,DR875=1),9,DR555))</f>
        <v>1</v>
      </c>
      <c r="DT555" s="55" t="n">
        <f aca="false">IF(DS555=2,2,IF(AND(DS555=9,DS876=1),10,DS555))</f>
        <v>1</v>
      </c>
      <c r="DU555" s="55" t="n">
        <f aca="false">IF(DT555=2,2,IF(AND(DT555=10,DT877=1),11,DT555))</f>
        <v>1</v>
      </c>
      <c r="DV555" s="55" t="n">
        <f aca="false">IF(DU555=2,2,IF(AND(DU555=11,DU878=1),12,DU555))</f>
        <v>1</v>
      </c>
      <c r="DW555" s="55" t="n">
        <f aca="false">IF(DV555=2,2,IF(AND(DV555=12,DV879=1),13,DV555))</f>
        <v>1</v>
      </c>
      <c r="DX555" s="55" t="n">
        <f aca="false">IF(DW555=2,2,IF(AND(DW555=13,DW880=1),14,DW555))</f>
        <v>1</v>
      </c>
      <c r="DY555" s="55" t="n">
        <f aca="false">IF(DX555=2,2,IF(AND(DX555=14,DX881=1),15,DX555))</f>
        <v>1</v>
      </c>
      <c r="DZ555" s="55" t="n">
        <f aca="false">IF(DY555=2,2,IF(AND(DY555=15,DY882=1),16,DY555))</f>
        <v>1</v>
      </c>
      <c r="EA555" s="55" t="n">
        <f aca="false">IF(DZ555=2,2,IF(AND(DZ555=16,DZ883=1),17,DZ555))</f>
        <v>1</v>
      </c>
      <c r="EB555" s="55" t="n">
        <f aca="false">IF(EA555=2,2,IF(AND(EA555=17,EA884=1),18,EA555))</f>
        <v>1</v>
      </c>
      <c r="EC555" s="213" t="n">
        <f aca="false">IF(EB555=2,2,IF(AND(EB555=18,EB885=1),19,EB555))</f>
        <v>1</v>
      </c>
      <c r="ED555" s="214" t="n">
        <f aca="false">IF(EC555=2,DK555,IF(EC555=3,(DK555+DK556),IF(EC555=4,(DK555+DK556+DK557),IF(EC555=5,(DK555+DK556+DK557+DK870),IF(EC555=6,(DK555+DK556+DK557+DK870+DK872),IF(EC555=7,(DK555+DK556+DK557+DK870+DK872+DK873),0))))))</f>
        <v>0</v>
      </c>
      <c r="EE555" s="215" t="n">
        <f aca="false">IF(EC555=8,(DK555+DK556+DK557+DK870+DK872+DK873+DK874),IF(EC555=9,(DK555+DK556+DK557+DK870+DK872+DK873+DK874+DK875),IF(EC555=10,(DK555+DK556+DK557+DK870+DK872+DK873+DK874+DK875+DK876),IF(EC555=11,(DK555+DK556+DK557+DK870+DK872+DK873+DK874+DK875+DK876+DK877),IF(EC555=12,(DK555+DK556+DK557+DK870+DK872+DK873+DK874+DK875+DK876+DK877+DK878),IF(EC555=13,(DK555+DK556+DK557+DK870+DK872+DK873+DK874+DK875+DK876+DK877+DK878+#REF!),0))))))</f>
        <v>0</v>
      </c>
      <c r="EF555" s="215" t="n">
        <f aca="false">IF(EC555=14,SUM(DK555:DK878),IF(EC555=15,SUM(DK555:DK878),IF(EC555=16,SUM(DK555:DK878),IF(EC555=17,SUM(DK555:DK878),IF(EC555=18,SUM(DK555:DK878),IF(EC555=19,SUM(DK555:DK878),0))))))</f>
        <v>0</v>
      </c>
      <c r="EG555" s="216" t="n">
        <f aca="false">ED555+EE555+EF555</f>
        <v>0</v>
      </c>
      <c r="EH555" s="215"/>
      <c r="EI555" s="216"/>
      <c r="EJ555" s="113" t="n">
        <f aca="false">EG555+EI555</f>
        <v>0</v>
      </c>
      <c r="EK555" s="113"/>
      <c r="EL555" s="113"/>
      <c r="EM555" s="113"/>
      <c r="EN555" s="113"/>
    </row>
    <row r="556" s="16" customFormat="true" ht="27" hidden="false" customHeight="true" outlineLevel="0" collapsed="false">
      <c r="B556" s="164" t="str">
        <f aca="false">IF(M556&gt;0,"Wypełnione","")</f>
        <v/>
      </c>
      <c r="C556" s="165" t="str">
        <f aca="false">IF(AU556=1,SUM(AU$11:AU556),"")</f>
        <v/>
      </c>
      <c r="D556" s="166"/>
      <c r="E556" s="167"/>
      <c r="F556" s="168"/>
      <c r="G556" s="169"/>
      <c r="H556" s="170"/>
      <c r="I556" s="168"/>
      <c r="J556" s="169"/>
      <c r="K556" s="170"/>
      <c r="L556" s="171"/>
      <c r="M556" s="172"/>
      <c r="N556" s="173"/>
      <c r="O556" s="173"/>
      <c r="P556" s="174"/>
      <c r="Q556" s="175"/>
      <c r="R556" s="175"/>
      <c r="S556" s="175"/>
      <c r="T556" s="175"/>
      <c r="U556" s="176"/>
      <c r="V556" s="177"/>
      <c r="W556" s="178"/>
      <c r="X556" s="178"/>
      <c r="Y556" s="178"/>
      <c r="Z556" s="178"/>
      <c r="AA556" s="178"/>
      <c r="AB556" s="178"/>
      <c r="AC556" s="178"/>
      <c r="AD556" s="178"/>
      <c r="AE556" s="179"/>
      <c r="AF556" s="180"/>
      <c r="AG556" s="177"/>
      <c r="AH556" s="178"/>
      <c r="AI556" s="181"/>
      <c r="AJ556" s="182"/>
      <c r="AK556" s="169"/>
      <c r="AL556" s="183"/>
      <c r="AM556" s="184"/>
      <c r="AN556" s="184"/>
      <c r="AO556" s="183"/>
      <c r="AP556" s="185"/>
      <c r="AQ556" s="186" t="str">
        <f aca="false">IF(BG556+BJ556&gt;0,"Wpisz miarę.","")</f>
        <v/>
      </c>
      <c r="AR556" s="187" t="n">
        <v>158</v>
      </c>
      <c r="AU556" s="188" t="n">
        <f aca="false">AW556</f>
        <v>0</v>
      </c>
      <c r="AV556" s="189" t="b">
        <f aca="false">ISNONTEXT(D556)</f>
        <v>1</v>
      </c>
      <c r="AW556" s="55" t="n">
        <f aca="false">IF(AV556=TRUE(),0,1)</f>
        <v>0</v>
      </c>
      <c r="AX556" s="190" t="n">
        <f aca="false">IF(D556=0,1,COUNTIF(D$12:D$401,D556))</f>
        <v>1</v>
      </c>
      <c r="AY556" s="191" t="n">
        <f aca="false">IF(AX556&gt;1,1,0)</f>
        <v>0</v>
      </c>
      <c r="BD556" s="193"/>
      <c r="BE556" s="193"/>
      <c r="BG556" s="194" t="n">
        <f aca="false">IF(AND(BH556&gt;0,BI556=0),1,0)</f>
        <v>0</v>
      </c>
      <c r="BH556" s="195" t="n">
        <f aca="false">AE556</f>
        <v>0</v>
      </c>
      <c r="BI556" s="187" t="n">
        <f aca="false">AF556</f>
        <v>0</v>
      </c>
      <c r="BJ556" s="194" t="n">
        <f aca="false">IF(AND(BK556&gt;0,BL556=0),1,0)</f>
        <v>0</v>
      </c>
      <c r="BK556" s="195" t="n">
        <f aca="false">AJ556</f>
        <v>0</v>
      </c>
      <c r="BL556" s="187" t="n">
        <f aca="false">AK556</f>
        <v>0</v>
      </c>
      <c r="BN556" s="196" t="n">
        <f aca="false">IF(P556&gt;0,1,0)</f>
        <v>0</v>
      </c>
      <c r="BO556" s="196" t="n">
        <f aca="false">IF(Q556&gt;0,1,0)</f>
        <v>0</v>
      </c>
      <c r="BP556" s="196" t="n">
        <f aca="false">IF(R556&gt;0,1,0)</f>
        <v>0</v>
      </c>
      <c r="BQ556" s="196" t="n">
        <f aca="false">IF(S556&gt;0,1,0)</f>
        <v>0</v>
      </c>
      <c r="BR556" s="196" t="n">
        <f aca="false">IF(T556&gt;0,1,0)</f>
        <v>0</v>
      </c>
      <c r="BS556" s="196" t="n">
        <f aca="false">IF(U556&gt;0,1,0)</f>
        <v>0</v>
      </c>
      <c r="BT556" s="197" t="n">
        <f aca="false">IF(SUM(BN556:BS556)&lt;=1,0,164)</f>
        <v>0</v>
      </c>
      <c r="CA556" s="27"/>
      <c r="CB556" s="199" t="str">
        <f aca="false">IF(ROUND(EJ556,2)=0,"",ROUND((K556-EJ556),2))</f>
        <v/>
      </c>
      <c r="CC556" s="200" t="str">
        <f aca="false">IF(CB556=0,"OK.",IF(CB556="","","Popraw  ;)"))</f>
        <v/>
      </c>
      <c r="CD556" s="201" t="str">
        <f aca="false">IF(ROWS(AP556:AP557)&gt;2,"Pamiętaj o wpisaniu WYPEŁNIONE do kol. z Filtrem","")</f>
        <v/>
      </c>
      <c r="CE556" s="217"/>
      <c r="CF556" s="218"/>
      <c r="CG556" s="218"/>
      <c r="CH556" s="218"/>
      <c r="CI556" s="220"/>
      <c r="CJ556" s="27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05" t="b">
        <f aca="false">ISNUMBER(D556)</f>
        <v>0</v>
      </c>
      <c r="CV556" s="206" t="b">
        <f aca="false">ISBLANK(D556)</f>
        <v>1</v>
      </c>
      <c r="CW556" s="189" t="b">
        <f aca="false">IF(CU556=CV556,FALSE(),TRUE())</f>
        <v>1</v>
      </c>
      <c r="CX556" s="55" t="n">
        <f aca="false">IF(CW556=TRUE(),0,1)</f>
        <v>0</v>
      </c>
      <c r="CY556" s="17"/>
      <c r="CZ556" s="55" t="n">
        <f aca="false">CX556</f>
        <v>0</v>
      </c>
      <c r="DA556" s="208" t="n">
        <f aca="false">IF(CZ556=0,DA555,CZ556)</f>
        <v>1</v>
      </c>
      <c r="DB556" s="161" t="n">
        <f aca="false">IF(DA556=1,1,IF(DA556=10,10,IF(DA556=20,20,10)))</f>
        <v>1</v>
      </c>
      <c r="DC556" s="222"/>
      <c r="DD556" s="208" t="n">
        <f aca="false">IF(DB556=1,1,0)</f>
        <v>1</v>
      </c>
      <c r="DE556" s="209" t="n">
        <f aca="false">DD556*K556</f>
        <v>0</v>
      </c>
      <c r="DF556" s="209" t="n">
        <f aca="false">DD556*M556</f>
        <v>0</v>
      </c>
      <c r="DG556" s="210"/>
      <c r="DH556" s="43"/>
      <c r="DI556" s="211"/>
      <c r="DJ556" s="112"/>
      <c r="DK556" s="162" t="n">
        <f aca="false">IF(DB556=1,M556,0)</f>
        <v>0</v>
      </c>
      <c r="DL556" s="212" t="n">
        <f aca="false">IF(AND(CZ556=1,DD556=1),2,DD556)</f>
        <v>1</v>
      </c>
      <c r="DM556" s="55" t="n">
        <f aca="false">IF(AND(DL556=2,DL557=2),2,IF(AND(DL556=2,DL557=1),3,DL556))</f>
        <v>1</v>
      </c>
      <c r="DN556" s="55" t="n">
        <f aca="false">IF(DM556=2,2,IF(AND(DM556=3,DM558=1),4,DM556))</f>
        <v>1</v>
      </c>
      <c r="DO556" s="55" t="n">
        <f aca="false">IF(DN556=2,2,IF(AND(DN556=4,DN871=1),5,DN556))</f>
        <v>1</v>
      </c>
      <c r="DP556" s="55" t="n">
        <f aca="false">IF(DO556=2,2,IF(AND(DO556=5,DO873=1),6,DO556))</f>
        <v>1</v>
      </c>
      <c r="DQ556" s="55" t="n">
        <f aca="false">IF(DP556=2,2,IF(AND(DP556=6,DP874=1),7,DP556))</f>
        <v>1</v>
      </c>
      <c r="DR556" s="55" t="n">
        <f aca="false">IF(DQ556=2,2,IF(AND(DQ556=7,DQ875=1),8,DQ556))</f>
        <v>1</v>
      </c>
      <c r="DS556" s="55" t="n">
        <f aca="false">IF(DR556=2,2,IF(AND(DR556=8,DR876=1),9,DR556))</f>
        <v>1</v>
      </c>
      <c r="DT556" s="55" t="n">
        <f aca="false">IF(DS556=2,2,IF(AND(DS556=9,DS877=1),10,DS556))</f>
        <v>1</v>
      </c>
      <c r="DU556" s="55" t="n">
        <f aca="false">IF(DT556=2,2,IF(AND(DT556=10,DT878=1),11,DT556))</f>
        <v>1</v>
      </c>
      <c r="DV556" s="55" t="n">
        <f aca="false">IF(DU556=2,2,IF(AND(DU556=11,DU879=1),12,DU556))</f>
        <v>1</v>
      </c>
      <c r="DW556" s="55" t="n">
        <f aca="false">IF(DV556=2,2,IF(AND(DV556=12,DV880=1),13,DV556))</f>
        <v>1</v>
      </c>
      <c r="DX556" s="55" t="n">
        <f aca="false">IF(DW556=2,2,IF(AND(DW556=13,DW881=1),14,DW556))</f>
        <v>1</v>
      </c>
      <c r="DY556" s="55" t="n">
        <f aca="false">IF(DX556=2,2,IF(AND(DX556=14,DX882=1),15,DX556))</f>
        <v>1</v>
      </c>
      <c r="DZ556" s="55" t="n">
        <f aca="false">IF(DY556=2,2,IF(AND(DY556=15,DY883=1),16,DY556))</f>
        <v>1</v>
      </c>
      <c r="EA556" s="55" t="n">
        <f aca="false">IF(DZ556=2,2,IF(AND(DZ556=16,DZ884=1),17,DZ556))</f>
        <v>1</v>
      </c>
      <c r="EB556" s="55" t="n">
        <f aca="false">IF(EA556=2,2,IF(AND(EA556=17,EA885=1),18,EA556))</f>
        <v>1</v>
      </c>
      <c r="EC556" s="213" t="n">
        <f aca="false">IF(EB556=2,2,IF(AND(EB556=18,EB886=1),19,EB556))</f>
        <v>1</v>
      </c>
      <c r="ED556" s="214" t="n">
        <f aca="false">IF(EC556=2,DK556,IF(EC556=3,(DK556+DK557),IF(EC556=4,(DK556+DK557+DK558),IF(EC556=5,(DK556+DK557+DK558+DK871),IF(EC556=6,(DK556+DK557+DK558+DK871+DK873),IF(EC556=7,(DK556+DK557+DK558+DK871+DK873+DK874),0))))))</f>
        <v>0</v>
      </c>
      <c r="EE556" s="215" t="n">
        <f aca="false">IF(EC556=8,(DK556+DK557+DK558+DK871+DK873+DK874+DK875),IF(EC556=9,(DK556+DK557+DK558+DK871+DK873+DK874+DK875+DK876),IF(EC556=10,(DK556+DK557+DK558+DK871+DK873+DK874+DK875+DK876+DK877),IF(EC556=11,(DK556+DK557+DK558+DK871+DK873+DK874+DK875+DK876+DK877+DK878),IF(EC556=12,(DK556+DK557+DK558+DK871+DK873+DK874+DK875+DK876+DK877+DK878+DK879),IF(EC556=13,(DK556+DK557+DK558+DK871+DK873+DK874+DK875+DK876+DK877+DK878+DK879+#REF!),0))))))</f>
        <v>0</v>
      </c>
      <c r="EF556" s="215" t="n">
        <f aca="false">IF(EC556=14,SUM(DK556:DK879),IF(EC556=15,SUM(DK556:DK879),IF(EC556=16,SUM(DK556:DK879),IF(EC556=17,SUM(DK556:DK879),IF(EC556=18,SUM(DK556:DK879),IF(EC556=19,SUM(DK556:DK879),0))))))</f>
        <v>0</v>
      </c>
      <c r="EG556" s="216" t="n">
        <f aca="false">ED556+EE556+EF556</f>
        <v>0</v>
      </c>
      <c r="EH556" s="215"/>
      <c r="EI556" s="216"/>
      <c r="EJ556" s="113" t="n">
        <f aca="false">EG556+EI556</f>
        <v>0</v>
      </c>
      <c r="EK556" s="113"/>
      <c r="EL556" s="113"/>
      <c r="EM556" s="113"/>
      <c r="EN556" s="113"/>
    </row>
    <row r="557" s="16" customFormat="true" ht="27" hidden="false" customHeight="true" outlineLevel="0" collapsed="false">
      <c r="B557" s="164" t="str">
        <f aca="false">IF(M557&gt;0,"Wypełnione","")</f>
        <v/>
      </c>
      <c r="C557" s="165" t="str">
        <f aca="false">IF(AU557=1,SUM(AU$11:AU557),"")</f>
        <v/>
      </c>
      <c r="D557" s="166"/>
      <c r="E557" s="167"/>
      <c r="F557" s="168"/>
      <c r="G557" s="169"/>
      <c r="H557" s="170"/>
      <c r="I557" s="168"/>
      <c r="J557" s="169"/>
      <c r="K557" s="170"/>
      <c r="L557" s="171"/>
      <c r="M557" s="172"/>
      <c r="N557" s="173"/>
      <c r="O557" s="173"/>
      <c r="P557" s="174"/>
      <c r="Q557" s="175"/>
      <c r="R557" s="175"/>
      <c r="S557" s="175"/>
      <c r="T557" s="175"/>
      <c r="U557" s="176"/>
      <c r="V557" s="177"/>
      <c r="W557" s="178"/>
      <c r="X557" s="178"/>
      <c r="Y557" s="178"/>
      <c r="Z557" s="178"/>
      <c r="AA557" s="178"/>
      <c r="AB557" s="178"/>
      <c r="AC557" s="178"/>
      <c r="AD557" s="178"/>
      <c r="AE557" s="179"/>
      <c r="AF557" s="180"/>
      <c r="AG557" s="177"/>
      <c r="AH557" s="178"/>
      <c r="AI557" s="181"/>
      <c r="AJ557" s="182"/>
      <c r="AK557" s="169"/>
      <c r="AL557" s="183"/>
      <c r="AM557" s="184"/>
      <c r="AN557" s="184"/>
      <c r="AO557" s="183"/>
      <c r="AP557" s="185"/>
      <c r="AQ557" s="186" t="str">
        <f aca="false">IF(BG557+BJ557&gt;0,"Wpisz miarę.","")</f>
        <v/>
      </c>
      <c r="AR557" s="187" t="n">
        <v>159</v>
      </c>
      <c r="AU557" s="188" t="n">
        <f aca="false">AW557</f>
        <v>0</v>
      </c>
      <c r="AV557" s="189" t="b">
        <f aca="false">ISNONTEXT(D557)</f>
        <v>1</v>
      </c>
      <c r="AW557" s="55" t="n">
        <f aca="false">IF(AV557=TRUE(),0,1)</f>
        <v>0</v>
      </c>
      <c r="AX557" s="190" t="n">
        <f aca="false">IF(D557=0,1,COUNTIF(D$12:D$401,D557))</f>
        <v>1</v>
      </c>
      <c r="AY557" s="191" t="n">
        <f aca="false">IF(AX557&gt;1,1,0)</f>
        <v>0</v>
      </c>
      <c r="BD557" s="193"/>
      <c r="BE557" s="193"/>
      <c r="BG557" s="194" t="n">
        <f aca="false">IF(AND(BH557&gt;0,BI557=0),1,0)</f>
        <v>0</v>
      </c>
      <c r="BH557" s="195" t="n">
        <f aca="false">AE557</f>
        <v>0</v>
      </c>
      <c r="BI557" s="187" t="n">
        <f aca="false">AF557</f>
        <v>0</v>
      </c>
      <c r="BJ557" s="194" t="n">
        <f aca="false">IF(AND(BK557&gt;0,BL557=0),1,0)</f>
        <v>0</v>
      </c>
      <c r="BK557" s="195" t="n">
        <f aca="false">AJ557</f>
        <v>0</v>
      </c>
      <c r="BL557" s="187" t="n">
        <f aca="false">AK557</f>
        <v>0</v>
      </c>
      <c r="BN557" s="196" t="n">
        <f aca="false">IF(P557&gt;0,1,0)</f>
        <v>0</v>
      </c>
      <c r="BO557" s="196" t="n">
        <f aca="false">IF(Q557&gt;0,1,0)</f>
        <v>0</v>
      </c>
      <c r="BP557" s="196" t="n">
        <f aca="false">IF(R557&gt;0,1,0)</f>
        <v>0</v>
      </c>
      <c r="BQ557" s="196" t="n">
        <f aca="false">IF(S557&gt;0,1,0)</f>
        <v>0</v>
      </c>
      <c r="BR557" s="196" t="n">
        <f aca="false">IF(T557&gt;0,1,0)</f>
        <v>0</v>
      </c>
      <c r="BS557" s="196" t="n">
        <f aca="false">IF(U557&gt;0,1,0)</f>
        <v>0</v>
      </c>
      <c r="BT557" s="197" t="n">
        <f aca="false">IF(SUM(BN557:BS557)&lt;=1,0,164)</f>
        <v>0</v>
      </c>
      <c r="CA557" s="27"/>
      <c r="CB557" s="199" t="str">
        <f aca="false">IF(ROUND(EJ557,2)=0,"",ROUND((K557-EJ557),2))</f>
        <v/>
      </c>
      <c r="CC557" s="200" t="str">
        <f aca="false">IF(CB557=0,"OK.",IF(CB557="","","Popraw  ;)"))</f>
        <v/>
      </c>
      <c r="CD557" s="201" t="str">
        <f aca="false">IF(ROWS(AP557:AP558)&gt;2,"Pamiętaj o wpisaniu WYPEŁNIONE do kol. z Filtrem","")</f>
        <v/>
      </c>
      <c r="CE557" s="217"/>
      <c r="CF557" s="218"/>
      <c r="CG557" s="218"/>
      <c r="CH557" s="218"/>
      <c r="CI557" s="220"/>
      <c r="CJ557" s="27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05" t="b">
        <f aca="false">ISNUMBER(D557)</f>
        <v>0</v>
      </c>
      <c r="CV557" s="206" t="b">
        <f aca="false">ISBLANK(D557)</f>
        <v>1</v>
      </c>
      <c r="CW557" s="189" t="b">
        <f aca="false">IF(CU557=CV557,FALSE(),TRUE())</f>
        <v>1</v>
      </c>
      <c r="CX557" s="55" t="n">
        <f aca="false">IF(CW557=TRUE(),0,1)</f>
        <v>0</v>
      </c>
      <c r="CY557" s="17"/>
      <c r="CZ557" s="55" t="n">
        <f aca="false">CX557</f>
        <v>0</v>
      </c>
      <c r="DA557" s="208" t="n">
        <f aca="false">IF(CZ557=0,DA556,CZ557)</f>
        <v>1</v>
      </c>
      <c r="DB557" s="161" t="n">
        <f aca="false">IF(DA557=1,1,IF(DA557=10,10,IF(DA557=20,20,10)))</f>
        <v>1</v>
      </c>
      <c r="DC557" s="222"/>
      <c r="DD557" s="208" t="n">
        <f aca="false">IF(DB557=1,1,0)</f>
        <v>1</v>
      </c>
      <c r="DE557" s="209" t="n">
        <f aca="false">DD557*K557</f>
        <v>0</v>
      </c>
      <c r="DF557" s="209" t="n">
        <f aca="false">DD557*M557</f>
        <v>0</v>
      </c>
      <c r="DG557" s="210"/>
      <c r="DH557" s="43"/>
      <c r="DI557" s="211"/>
      <c r="DJ557" s="112"/>
      <c r="DK557" s="162" t="n">
        <f aca="false">IF(DB557=1,M557,0)</f>
        <v>0</v>
      </c>
      <c r="DL557" s="212" t="n">
        <f aca="false">IF(AND(CZ557=1,DD557=1),2,DD557)</f>
        <v>1</v>
      </c>
      <c r="DM557" s="55" t="n">
        <f aca="false">IF(AND(DL557=2,DL558=2),2,IF(AND(DL557=2,DL558=1),3,DL557))</f>
        <v>1</v>
      </c>
      <c r="DN557" s="55" t="n">
        <f aca="false">IF(DM557=2,2,IF(AND(DM557=3,DM559=1),4,DM557))</f>
        <v>1</v>
      </c>
      <c r="DO557" s="55" t="n">
        <f aca="false">IF(DN557=2,2,IF(AND(DN557=4,DN872=1),5,DN557))</f>
        <v>1</v>
      </c>
      <c r="DP557" s="55" t="n">
        <f aca="false">IF(DO557=2,2,IF(AND(DO557=5,DO874=1),6,DO557))</f>
        <v>1</v>
      </c>
      <c r="DQ557" s="55" t="n">
        <f aca="false">IF(DP557=2,2,IF(AND(DP557=6,DP875=1),7,DP557))</f>
        <v>1</v>
      </c>
      <c r="DR557" s="55" t="n">
        <f aca="false">IF(DQ557=2,2,IF(AND(DQ557=7,DQ876=1),8,DQ557))</f>
        <v>1</v>
      </c>
      <c r="DS557" s="55" t="n">
        <f aca="false">IF(DR557=2,2,IF(AND(DR557=8,DR877=1),9,DR557))</f>
        <v>1</v>
      </c>
      <c r="DT557" s="55" t="n">
        <f aca="false">IF(DS557=2,2,IF(AND(DS557=9,DS878=1),10,DS557))</f>
        <v>1</v>
      </c>
      <c r="DU557" s="55" t="n">
        <f aca="false">IF(DT557=2,2,IF(AND(DT557=10,DT879=1),11,DT557))</f>
        <v>1</v>
      </c>
      <c r="DV557" s="55" t="n">
        <f aca="false">IF(DU557=2,2,IF(AND(DU557=11,DU880=1),12,DU557))</f>
        <v>1</v>
      </c>
      <c r="DW557" s="55" t="n">
        <f aca="false">IF(DV557=2,2,IF(AND(DV557=12,DV881=1),13,DV557))</f>
        <v>1</v>
      </c>
      <c r="DX557" s="55" t="n">
        <f aca="false">IF(DW557=2,2,IF(AND(DW557=13,DW882=1),14,DW557))</f>
        <v>1</v>
      </c>
      <c r="DY557" s="55" t="n">
        <f aca="false">IF(DX557=2,2,IF(AND(DX557=14,DX883=1),15,DX557))</f>
        <v>1</v>
      </c>
      <c r="DZ557" s="55" t="n">
        <f aca="false">IF(DY557=2,2,IF(AND(DY557=15,DY884=1),16,DY557))</f>
        <v>1</v>
      </c>
      <c r="EA557" s="55" t="n">
        <f aca="false">IF(DZ557=2,2,IF(AND(DZ557=16,DZ885=1),17,DZ557))</f>
        <v>1</v>
      </c>
      <c r="EB557" s="55" t="n">
        <f aca="false">IF(EA557=2,2,IF(AND(EA557=17,EA886=1),18,EA557))</f>
        <v>1</v>
      </c>
      <c r="EC557" s="213" t="n">
        <f aca="false">IF(EB557=2,2,IF(AND(EB557=18,EB887=1),19,EB557))</f>
        <v>1</v>
      </c>
      <c r="ED557" s="214" t="n">
        <f aca="false">IF(EC557=2,DK557,IF(EC557=3,(DK557+DK558),IF(EC557=4,(DK557+DK558+DK559),IF(EC557=5,(DK557+DK558+DK559+DK872),IF(EC557=6,(DK557+DK558+DK559+DK872+DK874),IF(EC557=7,(DK557+DK558+DK559+DK872+DK874+DK875),0))))))</f>
        <v>0</v>
      </c>
      <c r="EE557" s="215" t="n">
        <f aca="false">IF(EC557=8,(DK557+DK558+DK559+DK872+DK874+DK875+DK876),IF(EC557=9,(DK557+DK558+DK559+DK872+DK874+DK875+DK876+DK877),IF(EC557=10,(DK557+DK558+DK559+DK872+DK874+DK875+DK876+DK877+DK878),IF(EC557=11,(DK557+DK558+DK559+DK872+DK874+DK875+DK876+DK877+DK878+DK879),IF(EC557=12,(DK557+DK558+DK559+DK872+DK874+DK875+DK876+DK877+DK878+DK879+DK880),IF(EC557=13,(DK557+DK558+DK559+DK872+DK874+DK875+DK876+DK877+DK878+DK879+DK880+#REF!),0))))))</f>
        <v>0</v>
      </c>
      <c r="EF557" s="215" t="n">
        <f aca="false">IF(EC557=14,SUM(DK557:DK880),IF(EC557=15,SUM(DK557:DK880),IF(EC557=16,SUM(DK557:DK880),IF(EC557=17,SUM(DK557:DK880),IF(EC557=18,SUM(DK557:DK880),IF(EC557=19,SUM(DK557:DK880),0))))))</f>
        <v>0</v>
      </c>
      <c r="EG557" s="216" t="n">
        <f aca="false">ED557+EE557+EF557</f>
        <v>0</v>
      </c>
      <c r="EH557" s="215"/>
      <c r="EI557" s="216"/>
      <c r="EJ557" s="113" t="n">
        <f aca="false">EG557+EI557</f>
        <v>0</v>
      </c>
      <c r="EK557" s="113"/>
      <c r="EL557" s="113"/>
      <c r="EM557" s="113"/>
      <c r="EN557" s="113"/>
    </row>
    <row r="558" s="16" customFormat="true" ht="27" hidden="false" customHeight="true" outlineLevel="0" collapsed="false">
      <c r="B558" s="164" t="str">
        <f aca="false">IF(M558&gt;0,"Wypełnione","")</f>
        <v/>
      </c>
      <c r="C558" s="165" t="str">
        <f aca="false">IF(AU558=1,SUM(AU$11:AU558),"")</f>
        <v/>
      </c>
      <c r="D558" s="166"/>
      <c r="E558" s="167"/>
      <c r="F558" s="168"/>
      <c r="G558" s="169"/>
      <c r="H558" s="170"/>
      <c r="I558" s="168"/>
      <c r="J558" s="169"/>
      <c r="K558" s="170"/>
      <c r="L558" s="171"/>
      <c r="M558" s="172"/>
      <c r="N558" s="173"/>
      <c r="O558" s="173"/>
      <c r="P558" s="174"/>
      <c r="Q558" s="175"/>
      <c r="R558" s="175"/>
      <c r="S558" s="175"/>
      <c r="T558" s="175"/>
      <c r="U558" s="176"/>
      <c r="V558" s="177"/>
      <c r="W558" s="178"/>
      <c r="X558" s="178"/>
      <c r="Y558" s="178"/>
      <c r="Z558" s="178"/>
      <c r="AA558" s="178"/>
      <c r="AB558" s="178"/>
      <c r="AC558" s="178"/>
      <c r="AD558" s="178"/>
      <c r="AE558" s="179"/>
      <c r="AF558" s="180"/>
      <c r="AG558" s="177"/>
      <c r="AH558" s="178"/>
      <c r="AI558" s="181"/>
      <c r="AJ558" s="182"/>
      <c r="AK558" s="169"/>
      <c r="AL558" s="183"/>
      <c r="AM558" s="184"/>
      <c r="AN558" s="184"/>
      <c r="AO558" s="183"/>
      <c r="AP558" s="185"/>
      <c r="AQ558" s="186" t="str">
        <f aca="false">IF(BG558+BJ558&gt;0,"Wpisz miarę.","")</f>
        <v/>
      </c>
      <c r="AR558" s="187" t="n">
        <v>160</v>
      </c>
      <c r="AU558" s="188" t="n">
        <f aca="false">AW558</f>
        <v>0</v>
      </c>
      <c r="AV558" s="189" t="b">
        <f aca="false">ISNONTEXT(D558)</f>
        <v>1</v>
      </c>
      <c r="AW558" s="55" t="n">
        <f aca="false">IF(AV558=TRUE(),0,1)</f>
        <v>0</v>
      </c>
      <c r="AX558" s="190" t="n">
        <f aca="false">IF(D558=0,1,COUNTIF(D$12:D$401,D558))</f>
        <v>1</v>
      </c>
      <c r="AY558" s="191" t="n">
        <f aca="false">IF(AX558&gt;1,1,0)</f>
        <v>0</v>
      </c>
      <c r="BD558" s="193"/>
      <c r="BE558" s="193"/>
      <c r="BG558" s="194" t="n">
        <f aca="false">IF(AND(BH558&gt;0,BI558=0),1,0)</f>
        <v>0</v>
      </c>
      <c r="BH558" s="195" t="n">
        <f aca="false">AE558</f>
        <v>0</v>
      </c>
      <c r="BI558" s="187" t="n">
        <f aca="false">AF558</f>
        <v>0</v>
      </c>
      <c r="BJ558" s="194" t="n">
        <f aca="false">IF(AND(BK558&gt;0,BL558=0),1,0)</f>
        <v>0</v>
      </c>
      <c r="BK558" s="195" t="n">
        <f aca="false">AJ558</f>
        <v>0</v>
      </c>
      <c r="BL558" s="187" t="n">
        <f aca="false">AK558</f>
        <v>0</v>
      </c>
      <c r="BN558" s="196" t="n">
        <f aca="false">IF(P558&gt;0,1,0)</f>
        <v>0</v>
      </c>
      <c r="BO558" s="196" t="n">
        <f aca="false">IF(Q558&gt;0,1,0)</f>
        <v>0</v>
      </c>
      <c r="BP558" s="196" t="n">
        <f aca="false">IF(R558&gt;0,1,0)</f>
        <v>0</v>
      </c>
      <c r="BQ558" s="196" t="n">
        <f aca="false">IF(S558&gt;0,1,0)</f>
        <v>0</v>
      </c>
      <c r="BR558" s="196" t="n">
        <f aca="false">IF(T558&gt;0,1,0)</f>
        <v>0</v>
      </c>
      <c r="BS558" s="196" t="n">
        <f aca="false">IF(U558&gt;0,1,0)</f>
        <v>0</v>
      </c>
      <c r="BT558" s="197" t="n">
        <f aca="false">IF(SUM(BN558:BS558)&lt;=1,0,164)</f>
        <v>0</v>
      </c>
      <c r="CA558" s="27"/>
      <c r="CB558" s="199" t="str">
        <f aca="false">IF(ROUND(EJ558,2)=0,"",ROUND((K558-EJ558),2))</f>
        <v/>
      </c>
      <c r="CC558" s="200" t="str">
        <f aca="false">IF(CB558=0,"OK.",IF(CB558="","","Popraw  ;)"))</f>
        <v/>
      </c>
      <c r="CD558" s="201" t="str">
        <f aca="false">IF(ROWS(AP558:AP559)&gt;2,"Pamiętaj o wpisaniu WYPEŁNIONE do kol. z Filtrem","")</f>
        <v/>
      </c>
      <c r="CE558" s="217"/>
      <c r="CF558" s="218"/>
      <c r="CG558" s="218"/>
      <c r="CH558" s="218"/>
      <c r="CI558" s="220"/>
      <c r="CJ558" s="27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05" t="b">
        <f aca="false">ISNUMBER(D558)</f>
        <v>0</v>
      </c>
      <c r="CV558" s="206" t="b">
        <f aca="false">ISBLANK(D558)</f>
        <v>1</v>
      </c>
      <c r="CW558" s="189" t="b">
        <f aca="false">IF(CU558=CV558,FALSE(),TRUE())</f>
        <v>1</v>
      </c>
      <c r="CX558" s="55" t="n">
        <f aca="false">IF(CW558=TRUE(),0,1)</f>
        <v>0</v>
      </c>
      <c r="CY558" s="17"/>
      <c r="CZ558" s="55" t="n">
        <f aca="false">CX558</f>
        <v>0</v>
      </c>
      <c r="DA558" s="208" t="n">
        <f aca="false">IF(CZ558=0,DA557,CZ558)</f>
        <v>1</v>
      </c>
      <c r="DB558" s="161" t="n">
        <f aca="false">IF(DA558=1,1,IF(DA558=10,10,IF(DA558=20,20,10)))</f>
        <v>1</v>
      </c>
      <c r="DC558" s="222"/>
      <c r="DD558" s="208" t="n">
        <f aca="false">IF(DB558=1,1,0)</f>
        <v>1</v>
      </c>
      <c r="DE558" s="209" t="n">
        <f aca="false">DD558*K558</f>
        <v>0</v>
      </c>
      <c r="DF558" s="209" t="n">
        <f aca="false">DD558*M558</f>
        <v>0</v>
      </c>
      <c r="DG558" s="210"/>
      <c r="DH558" s="43"/>
      <c r="DI558" s="211"/>
      <c r="DJ558" s="112"/>
      <c r="DK558" s="162" t="n">
        <f aca="false">IF(DB558=1,M558,0)</f>
        <v>0</v>
      </c>
      <c r="DL558" s="212" t="n">
        <f aca="false">IF(AND(CZ558=1,DD558=1),2,DD558)</f>
        <v>1</v>
      </c>
      <c r="DM558" s="55" t="n">
        <f aca="false">IF(AND(DL558=2,DL559=2),2,IF(AND(DL558=2,DL559=1),3,DL558))</f>
        <v>1</v>
      </c>
      <c r="DN558" s="55" t="n">
        <f aca="false">IF(DM558=2,2,IF(AND(DM558=3,DM560=1),4,DM558))</f>
        <v>1</v>
      </c>
      <c r="DO558" s="55" t="n">
        <f aca="false">IF(DN558=2,2,IF(AND(DN558=4,DN873=1),5,DN558))</f>
        <v>1</v>
      </c>
      <c r="DP558" s="55" t="n">
        <f aca="false">IF(DO558=2,2,IF(AND(DO558=5,DO875=1),6,DO558))</f>
        <v>1</v>
      </c>
      <c r="DQ558" s="55" t="n">
        <f aca="false">IF(DP558=2,2,IF(AND(DP558=6,DP876=1),7,DP558))</f>
        <v>1</v>
      </c>
      <c r="DR558" s="55" t="n">
        <f aca="false">IF(DQ558=2,2,IF(AND(DQ558=7,DQ877=1),8,DQ558))</f>
        <v>1</v>
      </c>
      <c r="DS558" s="55" t="n">
        <f aca="false">IF(DR558=2,2,IF(AND(DR558=8,DR878=1),9,DR558))</f>
        <v>1</v>
      </c>
      <c r="DT558" s="55" t="n">
        <f aca="false">IF(DS558=2,2,IF(AND(DS558=9,DS879=1),10,DS558))</f>
        <v>1</v>
      </c>
      <c r="DU558" s="55" t="n">
        <f aca="false">IF(DT558=2,2,IF(AND(DT558=10,DT880=1),11,DT558))</f>
        <v>1</v>
      </c>
      <c r="DV558" s="55" t="n">
        <f aca="false">IF(DU558=2,2,IF(AND(DU558=11,DU881=1),12,DU558))</f>
        <v>1</v>
      </c>
      <c r="DW558" s="55" t="n">
        <f aca="false">IF(DV558=2,2,IF(AND(DV558=12,DV882=1),13,DV558))</f>
        <v>1</v>
      </c>
      <c r="DX558" s="55" t="n">
        <f aca="false">IF(DW558=2,2,IF(AND(DW558=13,DW883=1),14,DW558))</f>
        <v>1</v>
      </c>
      <c r="DY558" s="55" t="n">
        <f aca="false">IF(DX558=2,2,IF(AND(DX558=14,DX884=1),15,DX558))</f>
        <v>1</v>
      </c>
      <c r="DZ558" s="55" t="n">
        <f aca="false">IF(DY558=2,2,IF(AND(DY558=15,DY885=1),16,DY558))</f>
        <v>1</v>
      </c>
      <c r="EA558" s="55" t="n">
        <f aca="false">IF(DZ558=2,2,IF(AND(DZ558=16,DZ886=1),17,DZ558))</f>
        <v>1</v>
      </c>
      <c r="EB558" s="55" t="n">
        <f aca="false">IF(EA558=2,2,IF(AND(EA558=17,EA887=1),18,EA558))</f>
        <v>1</v>
      </c>
      <c r="EC558" s="213" t="n">
        <f aca="false">IF(EB558=2,2,IF(AND(EB558=18,EB888=1),19,EB558))</f>
        <v>1</v>
      </c>
      <c r="ED558" s="214" t="n">
        <f aca="false">IF(EC558=2,DK558,IF(EC558=3,(DK558+DK559),IF(EC558=4,(DK558+DK559+DK560),IF(EC558=5,(DK558+DK559+DK560+DK873),IF(EC558=6,(DK558+DK559+DK560+DK873+DK875),IF(EC558=7,(DK558+DK559+DK560+DK873+DK875+DK876),0))))))</f>
        <v>0</v>
      </c>
      <c r="EE558" s="215" t="n">
        <f aca="false">IF(EC558=8,(DK558+DK559+DK560+DK873+DK875+DK876+DK877),IF(EC558=9,(DK558+DK559+DK560+DK873+DK875+DK876+DK877+DK878),IF(EC558=10,(DK558+DK559+DK560+DK873+DK875+DK876+DK877+DK878+DK879),IF(EC558=11,(DK558+DK559+DK560+DK873+DK875+DK876+DK877+DK878+DK879+DK880),IF(EC558=12,(DK558+DK559+DK560+DK873+DK875+DK876+DK877+DK878+DK879+DK880+DK881),IF(EC558=13,(DK558+DK559+DK560+DK873+DK875+DK876+DK877+DK878+DK879+DK880+DK881+#REF!),0))))))</f>
        <v>0</v>
      </c>
      <c r="EF558" s="215" t="n">
        <f aca="false">IF(EC558=14,SUM(DK558:DK881),IF(EC558=15,SUM(DK558:DK881),IF(EC558=16,SUM(DK558:DK881),IF(EC558=17,SUM(DK558:DK881),IF(EC558=18,SUM(DK558:DK881),IF(EC558=19,SUM(DK558:DK881),0))))))</f>
        <v>0</v>
      </c>
      <c r="EG558" s="216" t="n">
        <f aca="false">ED558+EE558+EF558</f>
        <v>0</v>
      </c>
      <c r="EH558" s="215"/>
      <c r="EI558" s="216"/>
      <c r="EJ558" s="113" t="n">
        <f aca="false">EG558+EI558</f>
        <v>0</v>
      </c>
      <c r="EK558" s="113"/>
      <c r="EL558" s="113"/>
      <c r="EM558" s="113"/>
      <c r="EN558" s="113"/>
    </row>
    <row r="559" s="16" customFormat="true" ht="27" hidden="false" customHeight="true" outlineLevel="0" collapsed="false">
      <c r="B559" s="164" t="str">
        <f aca="false">IF(M559&gt;0,"Wypełnione","")</f>
        <v/>
      </c>
      <c r="C559" s="165" t="str">
        <f aca="false">IF(AU559=1,SUM(AU$11:AU559),"")</f>
        <v/>
      </c>
      <c r="D559" s="166"/>
      <c r="E559" s="167"/>
      <c r="F559" s="168"/>
      <c r="G559" s="169"/>
      <c r="H559" s="170"/>
      <c r="I559" s="168"/>
      <c r="J559" s="169"/>
      <c r="K559" s="170"/>
      <c r="L559" s="171"/>
      <c r="M559" s="172"/>
      <c r="N559" s="173"/>
      <c r="O559" s="173"/>
      <c r="P559" s="174"/>
      <c r="Q559" s="175"/>
      <c r="R559" s="175"/>
      <c r="S559" s="175"/>
      <c r="T559" s="175"/>
      <c r="U559" s="176"/>
      <c r="V559" s="177"/>
      <c r="W559" s="178"/>
      <c r="X559" s="178"/>
      <c r="Y559" s="178"/>
      <c r="Z559" s="178"/>
      <c r="AA559" s="178"/>
      <c r="AB559" s="178"/>
      <c r="AC559" s="178"/>
      <c r="AD559" s="178"/>
      <c r="AE559" s="179"/>
      <c r="AF559" s="180"/>
      <c r="AG559" s="177"/>
      <c r="AH559" s="178"/>
      <c r="AI559" s="181"/>
      <c r="AJ559" s="182"/>
      <c r="AK559" s="169"/>
      <c r="AL559" s="183"/>
      <c r="AM559" s="184"/>
      <c r="AN559" s="184"/>
      <c r="AO559" s="183"/>
      <c r="AP559" s="185"/>
      <c r="AQ559" s="186" t="str">
        <f aca="false">IF(BG559+BJ559&gt;0,"Wpisz miarę.","")</f>
        <v/>
      </c>
      <c r="AR559" s="187" t="n">
        <v>161</v>
      </c>
      <c r="AU559" s="188" t="n">
        <f aca="false">AW559</f>
        <v>0</v>
      </c>
      <c r="AV559" s="189" t="b">
        <f aca="false">ISNONTEXT(D559)</f>
        <v>1</v>
      </c>
      <c r="AW559" s="55" t="n">
        <f aca="false">IF(AV559=TRUE(),0,1)</f>
        <v>0</v>
      </c>
      <c r="AX559" s="190" t="n">
        <f aca="false">IF(D559=0,1,COUNTIF(D$12:D$401,D559))</f>
        <v>1</v>
      </c>
      <c r="AY559" s="191" t="n">
        <f aca="false">IF(AX559&gt;1,1,0)</f>
        <v>0</v>
      </c>
      <c r="BD559" s="193"/>
      <c r="BE559" s="193"/>
      <c r="BG559" s="194" t="n">
        <f aca="false">IF(AND(BH559&gt;0,BI559=0),1,0)</f>
        <v>0</v>
      </c>
      <c r="BH559" s="195" t="n">
        <f aca="false">AE559</f>
        <v>0</v>
      </c>
      <c r="BI559" s="187" t="n">
        <f aca="false">AF559</f>
        <v>0</v>
      </c>
      <c r="BJ559" s="194" t="n">
        <f aca="false">IF(AND(BK559&gt;0,BL559=0),1,0)</f>
        <v>0</v>
      </c>
      <c r="BK559" s="195" t="n">
        <f aca="false">AJ559</f>
        <v>0</v>
      </c>
      <c r="BL559" s="187" t="n">
        <f aca="false">AK559</f>
        <v>0</v>
      </c>
      <c r="BN559" s="196" t="n">
        <f aca="false">IF(P559&gt;0,1,0)</f>
        <v>0</v>
      </c>
      <c r="BO559" s="196" t="n">
        <f aca="false">IF(Q559&gt;0,1,0)</f>
        <v>0</v>
      </c>
      <c r="BP559" s="196" t="n">
        <f aca="false">IF(R559&gt;0,1,0)</f>
        <v>0</v>
      </c>
      <c r="BQ559" s="196" t="n">
        <f aca="false">IF(S559&gt;0,1,0)</f>
        <v>0</v>
      </c>
      <c r="BR559" s="196" t="n">
        <f aca="false">IF(T559&gt;0,1,0)</f>
        <v>0</v>
      </c>
      <c r="BS559" s="196" t="n">
        <f aca="false">IF(U559&gt;0,1,0)</f>
        <v>0</v>
      </c>
      <c r="BT559" s="197" t="n">
        <f aca="false">IF(SUM(BN559:BS559)&lt;=1,0,164)</f>
        <v>0</v>
      </c>
      <c r="CA559" s="27"/>
      <c r="CB559" s="199" t="str">
        <f aca="false">IF(ROUND(EJ559,2)=0,"",ROUND((K559-EJ559),2))</f>
        <v/>
      </c>
      <c r="CC559" s="200" t="str">
        <f aca="false">IF(CB559=0,"OK.",IF(CB559="","","Popraw  ;)"))</f>
        <v/>
      </c>
      <c r="CD559" s="201" t="str">
        <f aca="false">IF(ROWS(AP559:AP560)&gt;2,"Pamiętaj o wpisaniu WYPEŁNIONE do kol. z Filtrem","")</f>
        <v/>
      </c>
      <c r="CE559" s="217"/>
      <c r="CF559" s="218"/>
      <c r="CG559" s="218"/>
      <c r="CH559" s="218"/>
      <c r="CI559" s="220"/>
      <c r="CJ559" s="27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05" t="b">
        <f aca="false">ISNUMBER(D559)</f>
        <v>0</v>
      </c>
      <c r="CV559" s="206" t="b">
        <f aca="false">ISBLANK(D559)</f>
        <v>1</v>
      </c>
      <c r="CW559" s="189" t="b">
        <f aca="false">IF(CU559=CV559,FALSE(),TRUE())</f>
        <v>1</v>
      </c>
      <c r="CX559" s="55" t="n">
        <f aca="false">IF(CW559=TRUE(),0,1)</f>
        <v>0</v>
      </c>
      <c r="CY559" s="17"/>
      <c r="CZ559" s="55" t="n">
        <f aca="false">CX559</f>
        <v>0</v>
      </c>
      <c r="DA559" s="208" t="n">
        <f aca="false">IF(CZ559=0,DA558,CZ559)</f>
        <v>1</v>
      </c>
      <c r="DB559" s="161" t="n">
        <f aca="false">IF(DA559=1,1,IF(DA559=10,10,IF(DA559=20,20,10)))</f>
        <v>1</v>
      </c>
      <c r="DC559" s="222"/>
      <c r="DD559" s="208" t="n">
        <f aca="false">IF(DB559=1,1,0)</f>
        <v>1</v>
      </c>
      <c r="DE559" s="209" t="n">
        <f aca="false">DD559*K559</f>
        <v>0</v>
      </c>
      <c r="DF559" s="209" t="n">
        <f aca="false">DD559*M559</f>
        <v>0</v>
      </c>
      <c r="DG559" s="210"/>
      <c r="DH559" s="43"/>
      <c r="DI559" s="211"/>
      <c r="DJ559" s="112"/>
      <c r="DK559" s="162" t="n">
        <f aca="false">IF(DB559=1,M559,0)</f>
        <v>0</v>
      </c>
      <c r="DL559" s="212" t="n">
        <f aca="false">IF(AND(CZ559=1,DD559=1),2,DD559)</f>
        <v>1</v>
      </c>
      <c r="DM559" s="55" t="n">
        <f aca="false">IF(AND(DL559=2,DL560=2),2,IF(AND(DL559=2,DL560=1),3,DL559))</f>
        <v>1</v>
      </c>
      <c r="DN559" s="55" t="n">
        <f aca="false">IF(DM559=2,2,IF(AND(DM559=3,DM561=1),4,DM559))</f>
        <v>1</v>
      </c>
      <c r="DO559" s="55" t="n">
        <f aca="false">IF(DN559=2,2,IF(AND(DN559=4,DN874=1),5,DN559))</f>
        <v>1</v>
      </c>
      <c r="DP559" s="55" t="n">
        <f aca="false">IF(DO559=2,2,IF(AND(DO559=5,DO876=1),6,DO559))</f>
        <v>1</v>
      </c>
      <c r="DQ559" s="55" t="n">
        <f aca="false">IF(DP559=2,2,IF(AND(DP559=6,DP877=1),7,DP559))</f>
        <v>1</v>
      </c>
      <c r="DR559" s="55" t="n">
        <f aca="false">IF(DQ559=2,2,IF(AND(DQ559=7,DQ878=1),8,DQ559))</f>
        <v>1</v>
      </c>
      <c r="DS559" s="55" t="n">
        <f aca="false">IF(DR559=2,2,IF(AND(DR559=8,DR879=1),9,DR559))</f>
        <v>1</v>
      </c>
      <c r="DT559" s="55" t="n">
        <f aca="false">IF(DS559=2,2,IF(AND(DS559=9,DS880=1),10,DS559))</f>
        <v>1</v>
      </c>
      <c r="DU559" s="55" t="n">
        <f aca="false">IF(DT559=2,2,IF(AND(DT559=10,DT881=1),11,DT559))</f>
        <v>1</v>
      </c>
      <c r="DV559" s="55" t="n">
        <f aca="false">IF(DU559=2,2,IF(AND(DU559=11,DU882=1),12,DU559))</f>
        <v>1</v>
      </c>
      <c r="DW559" s="55" t="n">
        <f aca="false">IF(DV559=2,2,IF(AND(DV559=12,DV883=1),13,DV559))</f>
        <v>1</v>
      </c>
      <c r="DX559" s="55" t="n">
        <f aca="false">IF(DW559=2,2,IF(AND(DW559=13,DW884=1),14,DW559))</f>
        <v>1</v>
      </c>
      <c r="DY559" s="55" t="n">
        <f aca="false">IF(DX559=2,2,IF(AND(DX559=14,DX885=1),15,DX559))</f>
        <v>1</v>
      </c>
      <c r="DZ559" s="55" t="n">
        <f aca="false">IF(DY559=2,2,IF(AND(DY559=15,DY886=1),16,DY559))</f>
        <v>1</v>
      </c>
      <c r="EA559" s="55" t="n">
        <f aca="false">IF(DZ559=2,2,IF(AND(DZ559=16,DZ887=1),17,DZ559))</f>
        <v>1</v>
      </c>
      <c r="EB559" s="55" t="n">
        <f aca="false">IF(EA559=2,2,IF(AND(EA559=17,EA888=1),18,EA559))</f>
        <v>1</v>
      </c>
      <c r="EC559" s="213" t="n">
        <f aca="false">IF(EB559=2,2,IF(AND(EB559=18,EB889=1),19,EB559))</f>
        <v>1</v>
      </c>
      <c r="ED559" s="214" t="n">
        <f aca="false">IF(EC559=2,DK559,IF(EC559=3,(DK559+DK560),IF(EC559=4,(DK559+DK560+DK561),IF(EC559=5,(DK559+DK560+DK561+DK874),IF(EC559=6,(DK559+DK560+DK561+DK874+DK876),IF(EC559=7,(DK559+DK560+DK561+DK874+DK876+DK877),0))))))</f>
        <v>0</v>
      </c>
      <c r="EE559" s="215" t="n">
        <f aca="false">IF(EC559=8,(DK559+DK560+DK561+DK874+DK876+DK877+DK878),IF(EC559=9,(DK559+DK560+DK561+DK874+DK876+DK877+DK878+DK879),IF(EC559=10,(DK559+DK560+DK561+DK874+DK876+DK877+DK878+DK879+DK880),IF(EC559=11,(DK559+DK560+DK561+DK874+DK876+DK877+DK878+DK879+DK880+DK881),IF(EC559=12,(DK559+DK560+DK561+DK874+DK876+DK877+DK878+DK879+DK880+DK881+DK882),IF(EC559=13,(DK559+DK560+DK561+DK874+DK876+DK877+DK878+DK879+DK880+DK881+DK882+#REF!),0))))))</f>
        <v>0</v>
      </c>
      <c r="EF559" s="215" t="n">
        <f aca="false">IF(EC559=14,SUM(DK559:DK882),IF(EC559=15,SUM(DK559:DK882),IF(EC559=16,SUM(DK559:DK882),IF(EC559=17,SUM(DK559:DK882),IF(EC559=18,SUM(DK559:DK882),IF(EC559=19,SUM(DK559:DK882),0))))))</f>
        <v>0</v>
      </c>
      <c r="EG559" s="216" t="n">
        <f aca="false">ED559+EE559+EF559</f>
        <v>0</v>
      </c>
      <c r="EH559" s="215"/>
      <c r="EI559" s="216"/>
      <c r="EJ559" s="113" t="n">
        <f aca="false">EG559+EI559</f>
        <v>0</v>
      </c>
      <c r="EK559" s="113"/>
      <c r="EL559" s="113"/>
      <c r="EM559" s="113"/>
      <c r="EN559" s="113"/>
    </row>
    <row r="560" s="16" customFormat="true" ht="27" hidden="false" customHeight="true" outlineLevel="0" collapsed="false">
      <c r="B560" s="164" t="str">
        <f aca="false">IF(M560&gt;0,"Wypełnione","")</f>
        <v/>
      </c>
      <c r="C560" s="165" t="str">
        <f aca="false">IF(AU560=1,SUM(AU$11:AU560),"")</f>
        <v/>
      </c>
      <c r="D560" s="166"/>
      <c r="E560" s="167"/>
      <c r="F560" s="168"/>
      <c r="G560" s="169"/>
      <c r="H560" s="170"/>
      <c r="I560" s="168"/>
      <c r="J560" s="169"/>
      <c r="K560" s="170"/>
      <c r="L560" s="171"/>
      <c r="M560" s="172"/>
      <c r="N560" s="173"/>
      <c r="O560" s="173"/>
      <c r="P560" s="174"/>
      <c r="Q560" s="175"/>
      <c r="R560" s="175"/>
      <c r="S560" s="175"/>
      <c r="T560" s="175"/>
      <c r="U560" s="176"/>
      <c r="V560" s="177"/>
      <c r="W560" s="178"/>
      <c r="X560" s="178"/>
      <c r="Y560" s="178"/>
      <c r="Z560" s="178"/>
      <c r="AA560" s="178"/>
      <c r="AB560" s="178"/>
      <c r="AC560" s="178"/>
      <c r="AD560" s="178"/>
      <c r="AE560" s="179"/>
      <c r="AF560" s="180"/>
      <c r="AG560" s="177"/>
      <c r="AH560" s="178"/>
      <c r="AI560" s="181"/>
      <c r="AJ560" s="182"/>
      <c r="AK560" s="169"/>
      <c r="AL560" s="183"/>
      <c r="AM560" s="184"/>
      <c r="AN560" s="184"/>
      <c r="AO560" s="183"/>
      <c r="AP560" s="185"/>
      <c r="AQ560" s="186" t="str">
        <f aca="false">IF(BG560+BJ560&gt;0,"Wpisz miarę.","")</f>
        <v/>
      </c>
      <c r="AR560" s="187" t="n">
        <v>162</v>
      </c>
      <c r="AU560" s="188" t="n">
        <f aca="false">AW560</f>
        <v>0</v>
      </c>
      <c r="AV560" s="189" t="b">
        <f aca="false">ISNONTEXT(D560)</f>
        <v>1</v>
      </c>
      <c r="AW560" s="55" t="n">
        <f aca="false">IF(AV560=TRUE(),0,1)</f>
        <v>0</v>
      </c>
      <c r="AX560" s="190" t="n">
        <f aca="false">IF(D560=0,1,COUNTIF(D$12:D$401,D560))</f>
        <v>1</v>
      </c>
      <c r="AY560" s="191" t="n">
        <f aca="false">IF(AX560&gt;1,1,0)</f>
        <v>0</v>
      </c>
      <c r="BD560" s="193"/>
      <c r="BE560" s="193"/>
      <c r="BG560" s="194" t="n">
        <f aca="false">IF(AND(BH560&gt;0,BI560=0),1,0)</f>
        <v>0</v>
      </c>
      <c r="BH560" s="195" t="n">
        <f aca="false">AE560</f>
        <v>0</v>
      </c>
      <c r="BI560" s="187" t="n">
        <f aca="false">AF560</f>
        <v>0</v>
      </c>
      <c r="BJ560" s="194" t="n">
        <f aca="false">IF(AND(BK560&gt;0,BL560=0),1,0)</f>
        <v>0</v>
      </c>
      <c r="BK560" s="195" t="n">
        <f aca="false">AJ560</f>
        <v>0</v>
      </c>
      <c r="BL560" s="187" t="n">
        <f aca="false">AK560</f>
        <v>0</v>
      </c>
      <c r="BN560" s="196" t="n">
        <f aca="false">IF(P560&gt;0,1,0)</f>
        <v>0</v>
      </c>
      <c r="BO560" s="196" t="n">
        <f aca="false">IF(Q560&gt;0,1,0)</f>
        <v>0</v>
      </c>
      <c r="BP560" s="196" t="n">
        <f aca="false">IF(R560&gt;0,1,0)</f>
        <v>0</v>
      </c>
      <c r="BQ560" s="196" t="n">
        <f aca="false">IF(S560&gt;0,1,0)</f>
        <v>0</v>
      </c>
      <c r="BR560" s="196" t="n">
        <f aca="false">IF(T560&gt;0,1,0)</f>
        <v>0</v>
      </c>
      <c r="BS560" s="196" t="n">
        <f aca="false">IF(U560&gt;0,1,0)</f>
        <v>0</v>
      </c>
      <c r="BT560" s="197" t="n">
        <f aca="false">IF(SUM(BN560:BS560)&lt;=1,0,164)</f>
        <v>0</v>
      </c>
      <c r="CA560" s="27"/>
      <c r="CB560" s="199" t="str">
        <f aca="false">IF(ROUND(EJ560,2)=0,"",ROUND((K560-EJ560),2))</f>
        <v/>
      </c>
      <c r="CC560" s="200" t="str">
        <f aca="false">IF(CB560=0,"OK.",IF(CB560="","","Popraw  ;)"))</f>
        <v/>
      </c>
      <c r="CD560" s="201" t="str">
        <f aca="false">IF(ROWS(AP560:AP561)&gt;2,"Pamiętaj o wpisaniu WYPEŁNIONE do kol. z Filtrem","")</f>
        <v/>
      </c>
      <c r="CE560" s="217"/>
      <c r="CF560" s="218"/>
      <c r="CG560" s="218"/>
      <c r="CH560" s="218"/>
      <c r="CI560" s="220"/>
      <c r="CJ560" s="27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05" t="b">
        <f aca="false">ISNUMBER(D560)</f>
        <v>0</v>
      </c>
      <c r="CV560" s="206" t="b">
        <f aca="false">ISBLANK(D560)</f>
        <v>1</v>
      </c>
      <c r="CW560" s="189" t="b">
        <f aca="false">IF(CU560=CV560,FALSE(),TRUE())</f>
        <v>1</v>
      </c>
      <c r="CX560" s="55" t="n">
        <f aca="false">IF(CW560=TRUE(),0,1)</f>
        <v>0</v>
      </c>
      <c r="CY560" s="17"/>
      <c r="CZ560" s="55" t="n">
        <f aca="false">CX560</f>
        <v>0</v>
      </c>
      <c r="DA560" s="208" t="n">
        <f aca="false">IF(CZ560=0,DA559,CZ560)</f>
        <v>1</v>
      </c>
      <c r="DB560" s="161" t="n">
        <f aca="false">IF(DA560=1,1,IF(DA560=10,10,IF(DA560=20,20,10)))</f>
        <v>1</v>
      </c>
      <c r="DC560" s="222"/>
      <c r="DD560" s="208" t="n">
        <f aca="false">IF(DB560=1,1,0)</f>
        <v>1</v>
      </c>
      <c r="DE560" s="209" t="n">
        <f aca="false">DD560*K560</f>
        <v>0</v>
      </c>
      <c r="DF560" s="209" t="n">
        <f aca="false">DD560*M560</f>
        <v>0</v>
      </c>
      <c r="DG560" s="210"/>
      <c r="DH560" s="43"/>
      <c r="DI560" s="211"/>
      <c r="DJ560" s="112"/>
      <c r="DK560" s="162" t="n">
        <f aca="false">IF(DB560=1,M560,0)</f>
        <v>0</v>
      </c>
      <c r="DL560" s="212" t="n">
        <f aca="false">IF(AND(CZ560=1,DD560=1),2,DD560)</f>
        <v>1</v>
      </c>
      <c r="DM560" s="55" t="n">
        <f aca="false">IF(AND(DL560=2,DL561=2),2,IF(AND(DL560=2,DL561=1),3,DL560))</f>
        <v>1</v>
      </c>
      <c r="DN560" s="55" t="n">
        <f aca="false">IF(DM560=2,2,IF(AND(DM560=3,DM562=1),4,DM560))</f>
        <v>1</v>
      </c>
      <c r="DO560" s="55" t="n">
        <f aca="false">IF(DN560=2,2,IF(AND(DN560=4,DN875=1),5,DN560))</f>
        <v>1</v>
      </c>
      <c r="DP560" s="55" t="n">
        <f aca="false">IF(DO560=2,2,IF(AND(DO560=5,DO877=1),6,DO560))</f>
        <v>1</v>
      </c>
      <c r="DQ560" s="55" t="n">
        <f aca="false">IF(DP560=2,2,IF(AND(DP560=6,DP878=1),7,DP560))</f>
        <v>1</v>
      </c>
      <c r="DR560" s="55" t="n">
        <f aca="false">IF(DQ560=2,2,IF(AND(DQ560=7,DQ879=1),8,DQ560))</f>
        <v>1</v>
      </c>
      <c r="DS560" s="55" t="n">
        <f aca="false">IF(DR560=2,2,IF(AND(DR560=8,DR880=1),9,DR560))</f>
        <v>1</v>
      </c>
      <c r="DT560" s="55" t="n">
        <f aca="false">IF(DS560=2,2,IF(AND(DS560=9,DS881=1),10,DS560))</f>
        <v>1</v>
      </c>
      <c r="DU560" s="55" t="n">
        <f aca="false">IF(DT560=2,2,IF(AND(DT560=10,DT882=1),11,DT560))</f>
        <v>1</v>
      </c>
      <c r="DV560" s="55" t="n">
        <f aca="false">IF(DU560=2,2,IF(AND(DU560=11,DU883=1),12,DU560))</f>
        <v>1</v>
      </c>
      <c r="DW560" s="55" t="n">
        <f aca="false">IF(DV560=2,2,IF(AND(DV560=12,DV884=1),13,DV560))</f>
        <v>1</v>
      </c>
      <c r="DX560" s="55" t="n">
        <f aca="false">IF(DW560=2,2,IF(AND(DW560=13,DW885=1),14,DW560))</f>
        <v>1</v>
      </c>
      <c r="DY560" s="55" t="n">
        <f aca="false">IF(DX560=2,2,IF(AND(DX560=14,DX886=1),15,DX560))</f>
        <v>1</v>
      </c>
      <c r="DZ560" s="55" t="n">
        <f aca="false">IF(DY560=2,2,IF(AND(DY560=15,DY887=1),16,DY560))</f>
        <v>1</v>
      </c>
      <c r="EA560" s="55" t="n">
        <f aca="false">IF(DZ560=2,2,IF(AND(DZ560=16,DZ888=1),17,DZ560))</f>
        <v>1</v>
      </c>
      <c r="EB560" s="55" t="n">
        <f aca="false">IF(EA560=2,2,IF(AND(EA560=17,EA889=1),18,EA560))</f>
        <v>1</v>
      </c>
      <c r="EC560" s="213" t="n">
        <f aca="false">IF(EB560=2,2,IF(AND(EB560=18,EB890=1),19,EB560))</f>
        <v>1</v>
      </c>
      <c r="ED560" s="214" t="n">
        <f aca="false">IF(EC560=2,DK560,IF(EC560=3,(DK560+DK561),IF(EC560=4,(DK560+DK561+DK562),IF(EC560=5,(DK560+DK561+DK562+DK875),IF(EC560=6,(DK560+DK561+DK562+DK875+DK877),IF(EC560=7,(DK560+DK561+DK562+DK875+DK877+DK878),0))))))</f>
        <v>0</v>
      </c>
      <c r="EE560" s="215" t="n">
        <f aca="false">IF(EC560=8,(DK560+DK561+DK562+DK875+DK877+DK878+DK879),IF(EC560=9,(DK560+DK561+DK562+DK875+DK877+DK878+DK879+DK880),IF(EC560=10,(DK560+DK561+DK562+DK875+DK877+DK878+DK879+DK880+DK881),IF(EC560=11,(DK560+DK561+DK562+DK875+DK877+DK878+DK879+DK880+DK881+DK882),IF(EC560=12,(DK560+DK561+DK562+DK875+DK877+DK878+DK879+DK880+DK881+DK882+DK883),IF(EC560=13,(DK560+DK561+DK562+DK875+DK877+DK878+DK879+DK880+DK881+DK882+DK883+#REF!),0))))))</f>
        <v>0</v>
      </c>
      <c r="EF560" s="215" t="n">
        <f aca="false">IF(EC560=14,SUM(DK560:DK883),IF(EC560=15,SUM(DK560:DK883),IF(EC560=16,SUM(DK560:DK883),IF(EC560=17,SUM(DK560:DK883),IF(EC560=18,SUM(DK560:DK883),IF(EC560=19,SUM(DK560:DK883),0))))))</f>
        <v>0</v>
      </c>
      <c r="EG560" s="216" t="n">
        <f aca="false">ED560+EE560+EF560</f>
        <v>0</v>
      </c>
      <c r="EH560" s="215"/>
      <c r="EI560" s="216"/>
      <c r="EJ560" s="113" t="n">
        <f aca="false">EG560+EI560</f>
        <v>0</v>
      </c>
      <c r="EK560" s="113"/>
      <c r="EL560" s="113"/>
      <c r="EM560" s="113"/>
      <c r="EN560" s="113"/>
    </row>
    <row r="561" s="16" customFormat="true" ht="27" hidden="false" customHeight="true" outlineLevel="0" collapsed="false">
      <c r="B561" s="164" t="str">
        <f aca="false">IF(M561&gt;0,"Wypełnione","")</f>
        <v/>
      </c>
      <c r="C561" s="165" t="str">
        <f aca="false">IF(AU561=1,SUM(AU$11:AU561),"")</f>
        <v/>
      </c>
      <c r="D561" s="166"/>
      <c r="E561" s="167"/>
      <c r="F561" s="168"/>
      <c r="G561" s="169"/>
      <c r="H561" s="170"/>
      <c r="I561" s="168"/>
      <c r="J561" s="169"/>
      <c r="K561" s="170"/>
      <c r="L561" s="171"/>
      <c r="M561" s="172"/>
      <c r="N561" s="173"/>
      <c r="O561" s="173"/>
      <c r="P561" s="174"/>
      <c r="Q561" s="175"/>
      <c r="R561" s="175"/>
      <c r="S561" s="175"/>
      <c r="T561" s="175"/>
      <c r="U561" s="176"/>
      <c r="V561" s="177"/>
      <c r="W561" s="178"/>
      <c r="X561" s="178"/>
      <c r="Y561" s="178"/>
      <c r="Z561" s="178"/>
      <c r="AA561" s="178"/>
      <c r="AB561" s="178"/>
      <c r="AC561" s="178"/>
      <c r="AD561" s="178"/>
      <c r="AE561" s="179"/>
      <c r="AF561" s="180"/>
      <c r="AG561" s="177"/>
      <c r="AH561" s="178"/>
      <c r="AI561" s="181"/>
      <c r="AJ561" s="182"/>
      <c r="AK561" s="169"/>
      <c r="AL561" s="183"/>
      <c r="AM561" s="184"/>
      <c r="AN561" s="184"/>
      <c r="AO561" s="183"/>
      <c r="AP561" s="185"/>
      <c r="AQ561" s="186" t="str">
        <f aca="false">IF(BG561+BJ561&gt;0,"Wpisz miarę.","")</f>
        <v/>
      </c>
      <c r="AR561" s="187" t="n">
        <v>163</v>
      </c>
      <c r="AU561" s="188" t="n">
        <f aca="false">AW561</f>
        <v>0</v>
      </c>
      <c r="AV561" s="189" t="b">
        <f aca="false">ISNONTEXT(D561)</f>
        <v>1</v>
      </c>
      <c r="AW561" s="55" t="n">
        <f aca="false">IF(AV561=TRUE(),0,1)</f>
        <v>0</v>
      </c>
      <c r="AX561" s="190" t="n">
        <f aca="false">IF(D561=0,1,COUNTIF(D$12:D$401,D561))</f>
        <v>1</v>
      </c>
      <c r="AY561" s="191" t="n">
        <f aca="false">IF(AX561&gt;1,1,0)</f>
        <v>0</v>
      </c>
      <c r="BD561" s="193"/>
      <c r="BE561" s="193"/>
      <c r="BG561" s="194" t="n">
        <f aca="false">IF(AND(BH561&gt;0,BI561=0),1,0)</f>
        <v>0</v>
      </c>
      <c r="BH561" s="195" t="n">
        <f aca="false">AE561</f>
        <v>0</v>
      </c>
      <c r="BI561" s="187" t="n">
        <f aca="false">AF561</f>
        <v>0</v>
      </c>
      <c r="BJ561" s="194" t="n">
        <f aca="false">IF(AND(BK561&gt;0,BL561=0),1,0)</f>
        <v>0</v>
      </c>
      <c r="BK561" s="195" t="n">
        <f aca="false">AJ561</f>
        <v>0</v>
      </c>
      <c r="BL561" s="187" t="n">
        <f aca="false">AK561</f>
        <v>0</v>
      </c>
      <c r="BN561" s="196" t="n">
        <f aca="false">IF(P561&gt;0,1,0)</f>
        <v>0</v>
      </c>
      <c r="BO561" s="196" t="n">
        <f aca="false">IF(Q561&gt;0,1,0)</f>
        <v>0</v>
      </c>
      <c r="BP561" s="196" t="n">
        <f aca="false">IF(R561&gt;0,1,0)</f>
        <v>0</v>
      </c>
      <c r="BQ561" s="196" t="n">
        <f aca="false">IF(S561&gt;0,1,0)</f>
        <v>0</v>
      </c>
      <c r="BR561" s="196" t="n">
        <f aca="false">IF(T561&gt;0,1,0)</f>
        <v>0</v>
      </c>
      <c r="BS561" s="196" t="n">
        <f aca="false">IF(U561&gt;0,1,0)</f>
        <v>0</v>
      </c>
      <c r="BT561" s="197" t="n">
        <f aca="false">IF(SUM(BN561:BS561)&lt;=1,0,164)</f>
        <v>0</v>
      </c>
      <c r="CA561" s="27"/>
      <c r="CB561" s="199" t="str">
        <f aca="false">IF(ROUND(EJ561,2)=0,"",ROUND((K561-EJ561),2))</f>
        <v/>
      </c>
      <c r="CC561" s="200" t="str">
        <f aca="false">IF(CB561=0,"OK.",IF(CB561="","","Popraw  ;)"))</f>
        <v/>
      </c>
      <c r="CD561" s="201" t="str">
        <f aca="false">IF(ROWS(AP561:AP562)&gt;2,"Pamiętaj o wpisaniu WYPEŁNIONE do kol. z Filtrem","")</f>
        <v/>
      </c>
      <c r="CE561" s="217"/>
      <c r="CF561" s="218"/>
      <c r="CG561" s="218"/>
      <c r="CH561" s="218"/>
      <c r="CI561" s="220"/>
      <c r="CJ561" s="27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05" t="b">
        <f aca="false">ISNUMBER(D561)</f>
        <v>0</v>
      </c>
      <c r="CV561" s="206" t="b">
        <f aca="false">ISBLANK(D561)</f>
        <v>1</v>
      </c>
      <c r="CW561" s="189" t="b">
        <f aca="false">IF(CU561=CV561,FALSE(),TRUE())</f>
        <v>1</v>
      </c>
      <c r="CX561" s="55" t="n">
        <f aca="false">IF(CW561=TRUE(),0,1)</f>
        <v>0</v>
      </c>
      <c r="CY561" s="17"/>
      <c r="CZ561" s="55" t="n">
        <f aca="false">CX561</f>
        <v>0</v>
      </c>
      <c r="DA561" s="208" t="n">
        <f aca="false">IF(CZ561=0,DA560,CZ561)</f>
        <v>1</v>
      </c>
      <c r="DB561" s="161" t="n">
        <f aca="false">IF(DA561=1,1,IF(DA561=10,10,IF(DA561=20,20,10)))</f>
        <v>1</v>
      </c>
      <c r="DC561" s="222"/>
      <c r="DD561" s="208" t="n">
        <f aca="false">IF(DB561=1,1,0)</f>
        <v>1</v>
      </c>
      <c r="DE561" s="209" t="n">
        <f aca="false">DD561*K561</f>
        <v>0</v>
      </c>
      <c r="DF561" s="209" t="n">
        <f aca="false">DD561*M561</f>
        <v>0</v>
      </c>
      <c r="DG561" s="210"/>
      <c r="DH561" s="43"/>
      <c r="DI561" s="211"/>
      <c r="DJ561" s="112"/>
      <c r="DK561" s="162" t="n">
        <f aca="false">IF(DB561=1,M561,0)</f>
        <v>0</v>
      </c>
      <c r="DL561" s="212" t="n">
        <f aca="false">IF(AND(CZ561=1,DD561=1),2,DD561)</f>
        <v>1</v>
      </c>
      <c r="DM561" s="55" t="n">
        <f aca="false">IF(AND(DL561=2,DL562=2),2,IF(AND(DL561=2,DL562=1),3,DL561))</f>
        <v>1</v>
      </c>
      <c r="DN561" s="55" t="n">
        <f aca="false">IF(DM561=2,2,IF(AND(DM561=3,DM563=1),4,DM561))</f>
        <v>1</v>
      </c>
      <c r="DO561" s="55" t="n">
        <f aca="false">IF(DN561=2,2,IF(AND(DN561=4,DN876=1),5,DN561))</f>
        <v>1</v>
      </c>
      <c r="DP561" s="55" t="n">
        <f aca="false">IF(DO561=2,2,IF(AND(DO561=5,DO878=1),6,DO561))</f>
        <v>1</v>
      </c>
      <c r="DQ561" s="55" t="n">
        <f aca="false">IF(DP561=2,2,IF(AND(DP561=6,DP879=1),7,DP561))</f>
        <v>1</v>
      </c>
      <c r="DR561" s="55" t="n">
        <f aca="false">IF(DQ561=2,2,IF(AND(DQ561=7,DQ880=1),8,DQ561))</f>
        <v>1</v>
      </c>
      <c r="DS561" s="55" t="n">
        <f aca="false">IF(DR561=2,2,IF(AND(DR561=8,DR881=1),9,DR561))</f>
        <v>1</v>
      </c>
      <c r="DT561" s="55" t="n">
        <f aca="false">IF(DS561=2,2,IF(AND(DS561=9,DS882=1),10,DS561))</f>
        <v>1</v>
      </c>
      <c r="DU561" s="55" t="n">
        <f aca="false">IF(DT561=2,2,IF(AND(DT561=10,DT883=1),11,DT561))</f>
        <v>1</v>
      </c>
      <c r="DV561" s="55" t="n">
        <f aca="false">IF(DU561=2,2,IF(AND(DU561=11,DU884=1),12,DU561))</f>
        <v>1</v>
      </c>
      <c r="DW561" s="55" t="n">
        <f aca="false">IF(DV561=2,2,IF(AND(DV561=12,DV885=1),13,DV561))</f>
        <v>1</v>
      </c>
      <c r="DX561" s="55" t="n">
        <f aca="false">IF(DW561=2,2,IF(AND(DW561=13,DW886=1),14,DW561))</f>
        <v>1</v>
      </c>
      <c r="DY561" s="55" t="n">
        <f aca="false">IF(DX561=2,2,IF(AND(DX561=14,DX887=1),15,DX561))</f>
        <v>1</v>
      </c>
      <c r="DZ561" s="55" t="n">
        <f aca="false">IF(DY561=2,2,IF(AND(DY561=15,DY888=1),16,DY561))</f>
        <v>1</v>
      </c>
      <c r="EA561" s="55" t="n">
        <f aca="false">IF(DZ561=2,2,IF(AND(DZ561=16,DZ889=1),17,DZ561))</f>
        <v>1</v>
      </c>
      <c r="EB561" s="55" t="n">
        <f aca="false">IF(EA561=2,2,IF(AND(EA561=17,EA890=1),18,EA561))</f>
        <v>1</v>
      </c>
      <c r="EC561" s="213" t="n">
        <f aca="false">IF(EB561=2,2,IF(AND(EB561=18,EB891=1),19,EB561))</f>
        <v>1</v>
      </c>
      <c r="ED561" s="214" t="n">
        <f aca="false">IF(EC561=2,DK561,IF(EC561=3,(DK561+DK562),IF(EC561=4,(DK561+DK562+DK563),IF(EC561=5,(DK561+DK562+DK563+DK876),IF(EC561=6,(DK561+DK562+DK563+DK876+DK878),IF(EC561=7,(DK561+DK562+DK563+DK876+DK878+DK879),0))))))</f>
        <v>0</v>
      </c>
      <c r="EE561" s="215" t="n">
        <f aca="false">IF(EC561=8,(DK561+DK562+DK563+DK876+DK878+DK879+DK880),IF(EC561=9,(DK561+DK562+DK563+DK876+DK878+DK879+DK880+DK881),IF(EC561=10,(DK561+DK562+DK563+DK876+DK878+DK879+DK880+DK881+DK882),IF(EC561=11,(DK561+DK562+DK563+DK876+DK878+DK879+DK880+DK881+DK882+DK883),IF(EC561=12,(DK561+DK562+DK563+DK876+DK878+DK879+DK880+DK881+DK882+DK883+DK884),IF(EC561=13,(DK561+DK562+DK563+DK876+DK878+DK879+DK880+DK881+DK882+DK883+DK884+#REF!),0))))))</f>
        <v>0</v>
      </c>
      <c r="EF561" s="215" t="n">
        <f aca="false">IF(EC561=14,SUM(DK561:DK884),IF(EC561=15,SUM(DK561:DK884),IF(EC561=16,SUM(DK561:DK884),IF(EC561=17,SUM(DK561:DK884),IF(EC561=18,SUM(DK561:DK884),IF(EC561=19,SUM(DK561:DK884),0))))))</f>
        <v>0</v>
      </c>
      <c r="EG561" s="216" t="n">
        <f aca="false">ED561+EE561+EF561</f>
        <v>0</v>
      </c>
      <c r="EH561" s="215"/>
      <c r="EI561" s="216"/>
      <c r="EJ561" s="113" t="n">
        <f aca="false">EG561+EI561</f>
        <v>0</v>
      </c>
      <c r="EK561" s="113"/>
      <c r="EL561" s="113"/>
      <c r="EM561" s="113"/>
      <c r="EN561" s="113"/>
    </row>
    <row r="562" s="16" customFormat="true" ht="27" hidden="false" customHeight="true" outlineLevel="0" collapsed="false">
      <c r="B562" s="164" t="str">
        <f aca="false">IF(M562&gt;0,"Wypełnione","")</f>
        <v/>
      </c>
      <c r="C562" s="165" t="str">
        <f aca="false">IF(AU562=1,SUM(AU$11:AU562),"")</f>
        <v/>
      </c>
      <c r="D562" s="166"/>
      <c r="E562" s="167"/>
      <c r="F562" s="168"/>
      <c r="G562" s="169"/>
      <c r="H562" s="170"/>
      <c r="I562" s="168"/>
      <c r="J562" s="169"/>
      <c r="K562" s="170"/>
      <c r="L562" s="171"/>
      <c r="M562" s="172"/>
      <c r="N562" s="173"/>
      <c r="O562" s="173"/>
      <c r="P562" s="174"/>
      <c r="Q562" s="175"/>
      <c r="R562" s="175"/>
      <c r="S562" s="175"/>
      <c r="T562" s="175"/>
      <c r="U562" s="176"/>
      <c r="V562" s="177"/>
      <c r="W562" s="178"/>
      <c r="X562" s="178"/>
      <c r="Y562" s="178"/>
      <c r="Z562" s="178"/>
      <c r="AA562" s="178"/>
      <c r="AB562" s="178"/>
      <c r="AC562" s="178"/>
      <c r="AD562" s="178"/>
      <c r="AE562" s="179"/>
      <c r="AF562" s="180"/>
      <c r="AG562" s="177"/>
      <c r="AH562" s="178"/>
      <c r="AI562" s="181"/>
      <c r="AJ562" s="182"/>
      <c r="AK562" s="169"/>
      <c r="AL562" s="183"/>
      <c r="AM562" s="184"/>
      <c r="AN562" s="184"/>
      <c r="AO562" s="183"/>
      <c r="AP562" s="185"/>
      <c r="AQ562" s="186" t="str">
        <f aca="false">IF(BG562+BJ562&gt;0,"Wpisz miarę.","")</f>
        <v/>
      </c>
      <c r="AR562" s="187" t="n">
        <v>164</v>
      </c>
      <c r="AU562" s="188" t="n">
        <f aca="false">AW562</f>
        <v>0</v>
      </c>
      <c r="AV562" s="189" t="b">
        <f aca="false">ISNONTEXT(D562)</f>
        <v>1</v>
      </c>
      <c r="AW562" s="55" t="n">
        <f aca="false">IF(AV562=TRUE(),0,1)</f>
        <v>0</v>
      </c>
      <c r="AX562" s="190" t="n">
        <f aca="false">IF(D562=0,1,COUNTIF(D$12:D$401,D562))</f>
        <v>1</v>
      </c>
      <c r="AY562" s="191" t="n">
        <f aca="false">IF(AX562&gt;1,1,0)</f>
        <v>0</v>
      </c>
      <c r="BD562" s="193"/>
      <c r="BE562" s="193"/>
      <c r="BG562" s="194" t="n">
        <f aca="false">IF(AND(BH562&gt;0,BI562=0),1,0)</f>
        <v>0</v>
      </c>
      <c r="BH562" s="195" t="n">
        <f aca="false">AE562</f>
        <v>0</v>
      </c>
      <c r="BI562" s="187" t="n">
        <f aca="false">AF562</f>
        <v>0</v>
      </c>
      <c r="BJ562" s="194" t="n">
        <f aca="false">IF(AND(BK562&gt;0,BL562=0),1,0)</f>
        <v>0</v>
      </c>
      <c r="BK562" s="195" t="n">
        <f aca="false">AJ562</f>
        <v>0</v>
      </c>
      <c r="BL562" s="187" t="n">
        <f aca="false">AK562</f>
        <v>0</v>
      </c>
      <c r="BN562" s="196" t="n">
        <f aca="false">IF(P562&gt;0,1,0)</f>
        <v>0</v>
      </c>
      <c r="BO562" s="196" t="n">
        <f aca="false">IF(Q562&gt;0,1,0)</f>
        <v>0</v>
      </c>
      <c r="BP562" s="196" t="n">
        <f aca="false">IF(R562&gt;0,1,0)</f>
        <v>0</v>
      </c>
      <c r="BQ562" s="196" t="n">
        <f aca="false">IF(S562&gt;0,1,0)</f>
        <v>0</v>
      </c>
      <c r="BR562" s="196" t="n">
        <f aca="false">IF(T562&gt;0,1,0)</f>
        <v>0</v>
      </c>
      <c r="BS562" s="196" t="n">
        <f aca="false">IF(U562&gt;0,1,0)</f>
        <v>0</v>
      </c>
      <c r="BT562" s="197" t="n">
        <f aca="false">IF(SUM(BN562:BS562)&lt;=1,0,164)</f>
        <v>0</v>
      </c>
      <c r="CA562" s="27"/>
      <c r="CB562" s="199" t="str">
        <f aca="false">IF(ROUND(EJ562,2)=0,"",ROUND((K562-EJ562),2))</f>
        <v/>
      </c>
      <c r="CC562" s="200" t="str">
        <f aca="false">IF(CB562=0,"OK.",IF(CB562="","","Popraw  ;)"))</f>
        <v/>
      </c>
      <c r="CD562" s="201" t="str">
        <f aca="false">IF(ROWS(AP562:AP563)&gt;2,"Pamiętaj o wpisaniu WYPEŁNIONE do kol. z Filtrem","")</f>
        <v/>
      </c>
      <c r="CE562" s="217"/>
      <c r="CF562" s="218"/>
      <c r="CG562" s="218"/>
      <c r="CH562" s="218"/>
      <c r="CI562" s="220"/>
      <c r="CJ562" s="27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05" t="b">
        <f aca="false">ISNUMBER(D562)</f>
        <v>0</v>
      </c>
      <c r="CV562" s="206" t="b">
        <f aca="false">ISBLANK(D562)</f>
        <v>1</v>
      </c>
      <c r="CW562" s="189" t="b">
        <f aca="false">IF(CU562=CV562,FALSE(),TRUE())</f>
        <v>1</v>
      </c>
      <c r="CX562" s="55" t="n">
        <f aca="false">IF(CW562=TRUE(),0,1)</f>
        <v>0</v>
      </c>
      <c r="CY562" s="17"/>
      <c r="CZ562" s="55" t="n">
        <f aca="false">CX562</f>
        <v>0</v>
      </c>
      <c r="DA562" s="208" t="n">
        <f aca="false">IF(CZ562=0,DA561,CZ562)</f>
        <v>1</v>
      </c>
      <c r="DB562" s="161" t="n">
        <f aca="false">IF(DA562=1,1,IF(DA562=10,10,IF(DA562=20,20,10)))</f>
        <v>1</v>
      </c>
      <c r="DC562" s="222"/>
      <c r="DD562" s="208" t="n">
        <f aca="false">IF(DB562=1,1,0)</f>
        <v>1</v>
      </c>
      <c r="DE562" s="209" t="n">
        <f aca="false">DD562*K562</f>
        <v>0</v>
      </c>
      <c r="DF562" s="209" t="n">
        <f aca="false">DD562*M562</f>
        <v>0</v>
      </c>
      <c r="DG562" s="210"/>
      <c r="DH562" s="43"/>
      <c r="DI562" s="211"/>
      <c r="DJ562" s="112"/>
      <c r="DK562" s="162" t="n">
        <f aca="false">IF(DB562=1,M562,0)</f>
        <v>0</v>
      </c>
      <c r="DL562" s="212" t="n">
        <f aca="false">IF(AND(CZ562=1,DD562=1),2,DD562)</f>
        <v>1</v>
      </c>
      <c r="DM562" s="55" t="n">
        <f aca="false">IF(AND(DL562=2,DL563=2),2,IF(AND(DL562=2,DL563=1),3,DL562))</f>
        <v>1</v>
      </c>
      <c r="DN562" s="55" t="n">
        <f aca="false">IF(DM562=2,2,IF(AND(DM562=3,DM564=1),4,DM562))</f>
        <v>1</v>
      </c>
      <c r="DO562" s="55" t="n">
        <f aca="false">IF(DN562=2,2,IF(AND(DN562=4,DN877=1),5,DN562))</f>
        <v>1</v>
      </c>
      <c r="DP562" s="55" t="n">
        <f aca="false">IF(DO562=2,2,IF(AND(DO562=5,DO879=1),6,DO562))</f>
        <v>1</v>
      </c>
      <c r="DQ562" s="55" t="n">
        <f aca="false">IF(DP562=2,2,IF(AND(DP562=6,DP880=1),7,DP562))</f>
        <v>1</v>
      </c>
      <c r="DR562" s="55" t="n">
        <f aca="false">IF(DQ562=2,2,IF(AND(DQ562=7,DQ881=1),8,DQ562))</f>
        <v>1</v>
      </c>
      <c r="DS562" s="55" t="n">
        <f aca="false">IF(DR562=2,2,IF(AND(DR562=8,DR882=1),9,DR562))</f>
        <v>1</v>
      </c>
      <c r="DT562" s="55" t="n">
        <f aca="false">IF(DS562=2,2,IF(AND(DS562=9,DS883=1),10,DS562))</f>
        <v>1</v>
      </c>
      <c r="DU562" s="55" t="n">
        <f aca="false">IF(DT562=2,2,IF(AND(DT562=10,DT884=1),11,DT562))</f>
        <v>1</v>
      </c>
      <c r="DV562" s="55" t="n">
        <f aca="false">IF(DU562=2,2,IF(AND(DU562=11,DU885=1),12,DU562))</f>
        <v>1</v>
      </c>
      <c r="DW562" s="55" t="n">
        <f aca="false">IF(DV562=2,2,IF(AND(DV562=12,DV886=1),13,DV562))</f>
        <v>1</v>
      </c>
      <c r="DX562" s="55" t="n">
        <f aca="false">IF(DW562=2,2,IF(AND(DW562=13,DW887=1),14,DW562))</f>
        <v>1</v>
      </c>
      <c r="DY562" s="55" t="n">
        <f aca="false">IF(DX562=2,2,IF(AND(DX562=14,DX888=1),15,DX562))</f>
        <v>1</v>
      </c>
      <c r="DZ562" s="55" t="n">
        <f aca="false">IF(DY562=2,2,IF(AND(DY562=15,DY889=1),16,DY562))</f>
        <v>1</v>
      </c>
      <c r="EA562" s="55" t="n">
        <f aca="false">IF(DZ562=2,2,IF(AND(DZ562=16,DZ890=1),17,DZ562))</f>
        <v>1</v>
      </c>
      <c r="EB562" s="55" t="n">
        <f aca="false">IF(EA562=2,2,IF(AND(EA562=17,EA891=1),18,EA562))</f>
        <v>1</v>
      </c>
      <c r="EC562" s="213" t="n">
        <f aca="false">IF(EB562=2,2,IF(AND(EB562=18,EB892=1),19,EB562))</f>
        <v>1</v>
      </c>
      <c r="ED562" s="214" t="n">
        <f aca="false">IF(EC562=2,DK562,IF(EC562=3,(DK562+DK563),IF(EC562=4,(DK562+DK563+DK564),IF(EC562=5,(DK562+DK563+DK564+DK877),IF(EC562=6,(DK562+DK563+DK564+DK877+DK879),IF(EC562=7,(DK562+DK563+DK564+DK877+DK879+DK880),0))))))</f>
        <v>0</v>
      </c>
      <c r="EE562" s="215" t="n">
        <f aca="false">IF(EC562=8,(DK562+DK563+DK564+DK877+DK879+DK880+DK881),IF(EC562=9,(DK562+DK563+DK564+DK877+DK879+DK880+DK881+DK882),IF(EC562=10,(DK562+DK563+DK564+DK877+DK879+DK880+DK881+DK882+DK883),IF(EC562=11,(DK562+DK563+DK564+DK877+DK879+DK880+DK881+DK882+DK883+DK884),IF(EC562=12,(DK562+DK563+DK564+DK877+DK879+DK880+DK881+DK882+DK883+DK884+DK885),IF(EC562=13,(DK562+DK563+DK564+DK877+DK879+DK880+DK881+DK882+DK883+DK884+DK885+#REF!),0))))))</f>
        <v>0</v>
      </c>
      <c r="EF562" s="215" t="n">
        <f aca="false">IF(EC562=14,SUM(DK562:DK885),IF(EC562=15,SUM(DK562:DK885),IF(EC562=16,SUM(DK562:DK885),IF(EC562=17,SUM(DK562:DK885),IF(EC562=18,SUM(DK562:DK885),IF(EC562=19,SUM(DK562:DK885),0))))))</f>
        <v>0</v>
      </c>
      <c r="EG562" s="216" t="n">
        <f aca="false">ED562+EE562+EF562</f>
        <v>0</v>
      </c>
      <c r="EH562" s="215"/>
      <c r="EI562" s="216"/>
      <c r="EJ562" s="113" t="n">
        <f aca="false">EG562+EI562</f>
        <v>0</v>
      </c>
      <c r="EK562" s="113"/>
      <c r="EL562" s="113"/>
      <c r="EM562" s="113"/>
      <c r="EN562" s="113"/>
    </row>
    <row r="563" s="16" customFormat="true" ht="27" hidden="false" customHeight="true" outlineLevel="0" collapsed="false">
      <c r="B563" s="164" t="str">
        <f aca="false">IF(M563&gt;0,"Wypełnione","")</f>
        <v/>
      </c>
      <c r="C563" s="165" t="str">
        <f aca="false">IF(AU563=1,SUM(AU$11:AU563),"")</f>
        <v/>
      </c>
      <c r="D563" s="166"/>
      <c r="E563" s="167"/>
      <c r="F563" s="168"/>
      <c r="G563" s="169"/>
      <c r="H563" s="170"/>
      <c r="I563" s="168"/>
      <c r="J563" s="169"/>
      <c r="K563" s="170"/>
      <c r="L563" s="171"/>
      <c r="M563" s="172"/>
      <c r="N563" s="173"/>
      <c r="O563" s="173"/>
      <c r="P563" s="174"/>
      <c r="Q563" s="175"/>
      <c r="R563" s="175"/>
      <c r="S563" s="175"/>
      <c r="T563" s="175"/>
      <c r="U563" s="176"/>
      <c r="V563" s="177"/>
      <c r="W563" s="178"/>
      <c r="X563" s="178"/>
      <c r="Y563" s="178"/>
      <c r="Z563" s="178"/>
      <c r="AA563" s="178"/>
      <c r="AB563" s="178"/>
      <c r="AC563" s="178"/>
      <c r="AD563" s="178"/>
      <c r="AE563" s="179"/>
      <c r="AF563" s="180"/>
      <c r="AG563" s="177"/>
      <c r="AH563" s="178"/>
      <c r="AI563" s="181"/>
      <c r="AJ563" s="182"/>
      <c r="AK563" s="169"/>
      <c r="AL563" s="183"/>
      <c r="AM563" s="184"/>
      <c r="AN563" s="184"/>
      <c r="AO563" s="183"/>
      <c r="AP563" s="185"/>
      <c r="AQ563" s="186" t="str">
        <f aca="false">IF(BG563+BJ563&gt;0,"Wpisz miarę.","")</f>
        <v/>
      </c>
      <c r="AR563" s="187" t="n">
        <v>165</v>
      </c>
      <c r="AU563" s="188" t="n">
        <f aca="false">AW563</f>
        <v>0</v>
      </c>
      <c r="AV563" s="189" t="b">
        <f aca="false">ISNONTEXT(D563)</f>
        <v>1</v>
      </c>
      <c r="AW563" s="55" t="n">
        <f aca="false">IF(AV563=TRUE(),0,1)</f>
        <v>0</v>
      </c>
      <c r="AX563" s="190" t="n">
        <f aca="false">IF(D563=0,1,COUNTIF(D$12:D$401,D563))</f>
        <v>1</v>
      </c>
      <c r="AY563" s="191" t="n">
        <f aca="false">IF(AX563&gt;1,1,0)</f>
        <v>0</v>
      </c>
      <c r="BD563" s="193"/>
      <c r="BE563" s="193"/>
      <c r="BG563" s="194" t="n">
        <f aca="false">IF(AND(BH563&gt;0,BI563=0),1,0)</f>
        <v>0</v>
      </c>
      <c r="BH563" s="195" t="n">
        <f aca="false">AE563</f>
        <v>0</v>
      </c>
      <c r="BI563" s="187" t="n">
        <f aca="false">AF563</f>
        <v>0</v>
      </c>
      <c r="BJ563" s="194" t="n">
        <f aca="false">IF(AND(BK563&gt;0,BL563=0),1,0)</f>
        <v>0</v>
      </c>
      <c r="BK563" s="195" t="n">
        <f aca="false">AJ563</f>
        <v>0</v>
      </c>
      <c r="BL563" s="187" t="n">
        <f aca="false">AK563</f>
        <v>0</v>
      </c>
      <c r="BN563" s="196" t="n">
        <f aca="false">IF(P563&gt;0,1,0)</f>
        <v>0</v>
      </c>
      <c r="BO563" s="196" t="n">
        <f aca="false">IF(Q563&gt;0,1,0)</f>
        <v>0</v>
      </c>
      <c r="BP563" s="196" t="n">
        <f aca="false">IF(R563&gt;0,1,0)</f>
        <v>0</v>
      </c>
      <c r="BQ563" s="196" t="n">
        <f aca="false">IF(S563&gt;0,1,0)</f>
        <v>0</v>
      </c>
      <c r="BR563" s="196" t="n">
        <f aca="false">IF(T563&gt;0,1,0)</f>
        <v>0</v>
      </c>
      <c r="BS563" s="196" t="n">
        <f aca="false">IF(U563&gt;0,1,0)</f>
        <v>0</v>
      </c>
      <c r="BT563" s="197" t="n">
        <f aca="false">IF(SUM(BN563:BS563)&lt;=1,0,164)</f>
        <v>0</v>
      </c>
      <c r="CA563" s="27"/>
      <c r="CB563" s="199" t="str">
        <f aca="false">IF(ROUND(EJ563,2)=0,"",ROUND((K563-EJ563),2))</f>
        <v/>
      </c>
      <c r="CC563" s="200" t="str">
        <f aca="false">IF(CB563=0,"OK.",IF(CB563="","","Popraw  ;)"))</f>
        <v/>
      </c>
      <c r="CD563" s="201" t="str">
        <f aca="false">IF(ROWS(AP563:AP564)&gt;2,"Pamiętaj o wpisaniu WYPEŁNIONE do kol. z Filtrem","")</f>
        <v/>
      </c>
      <c r="CE563" s="217"/>
      <c r="CF563" s="218"/>
      <c r="CG563" s="218"/>
      <c r="CH563" s="218"/>
      <c r="CI563" s="220"/>
      <c r="CJ563" s="27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05" t="b">
        <f aca="false">ISNUMBER(D563)</f>
        <v>0</v>
      </c>
      <c r="CV563" s="206" t="b">
        <f aca="false">ISBLANK(D563)</f>
        <v>1</v>
      </c>
      <c r="CW563" s="189" t="b">
        <f aca="false">IF(CU563=CV563,FALSE(),TRUE())</f>
        <v>1</v>
      </c>
      <c r="CX563" s="55" t="n">
        <f aca="false">IF(CW563=TRUE(),0,1)</f>
        <v>0</v>
      </c>
      <c r="CY563" s="17"/>
      <c r="CZ563" s="55" t="n">
        <f aca="false">CX563</f>
        <v>0</v>
      </c>
      <c r="DA563" s="208" t="n">
        <f aca="false">IF(CZ563=0,DA562,CZ563)</f>
        <v>1</v>
      </c>
      <c r="DB563" s="161" t="n">
        <f aca="false">IF(DA563=1,1,IF(DA563=10,10,IF(DA563=20,20,10)))</f>
        <v>1</v>
      </c>
      <c r="DC563" s="222"/>
      <c r="DD563" s="208" t="n">
        <f aca="false">IF(DB563=1,1,0)</f>
        <v>1</v>
      </c>
      <c r="DE563" s="209" t="n">
        <f aca="false">DD563*K563</f>
        <v>0</v>
      </c>
      <c r="DF563" s="209" t="n">
        <f aca="false">DD563*M563</f>
        <v>0</v>
      </c>
      <c r="DG563" s="210"/>
      <c r="DH563" s="43"/>
      <c r="DI563" s="211"/>
      <c r="DJ563" s="112"/>
      <c r="DK563" s="162" t="n">
        <f aca="false">IF(DB563=1,M563,0)</f>
        <v>0</v>
      </c>
      <c r="DL563" s="212" t="n">
        <f aca="false">IF(AND(CZ563=1,DD563=1),2,DD563)</f>
        <v>1</v>
      </c>
      <c r="DM563" s="55" t="n">
        <f aca="false">IF(AND(DL563=2,DL564=2),2,IF(AND(DL563=2,DL564=1),3,DL563))</f>
        <v>1</v>
      </c>
      <c r="DN563" s="55" t="n">
        <f aca="false">IF(DM563=2,2,IF(AND(DM563=3,DM565=1),4,DM563))</f>
        <v>1</v>
      </c>
      <c r="DO563" s="55" t="n">
        <f aca="false">IF(DN563=2,2,IF(AND(DN563=4,DN878=1),5,DN563))</f>
        <v>1</v>
      </c>
      <c r="DP563" s="55" t="n">
        <f aca="false">IF(DO563=2,2,IF(AND(DO563=5,DO880=1),6,DO563))</f>
        <v>1</v>
      </c>
      <c r="DQ563" s="55" t="n">
        <f aca="false">IF(DP563=2,2,IF(AND(DP563=6,DP881=1),7,DP563))</f>
        <v>1</v>
      </c>
      <c r="DR563" s="55" t="n">
        <f aca="false">IF(DQ563=2,2,IF(AND(DQ563=7,DQ882=1),8,DQ563))</f>
        <v>1</v>
      </c>
      <c r="DS563" s="55" t="n">
        <f aca="false">IF(DR563=2,2,IF(AND(DR563=8,DR883=1),9,DR563))</f>
        <v>1</v>
      </c>
      <c r="DT563" s="55" t="n">
        <f aca="false">IF(DS563=2,2,IF(AND(DS563=9,DS884=1),10,DS563))</f>
        <v>1</v>
      </c>
      <c r="DU563" s="55" t="n">
        <f aca="false">IF(DT563=2,2,IF(AND(DT563=10,DT885=1),11,DT563))</f>
        <v>1</v>
      </c>
      <c r="DV563" s="55" t="n">
        <f aca="false">IF(DU563=2,2,IF(AND(DU563=11,DU886=1),12,DU563))</f>
        <v>1</v>
      </c>
      <c r="DW563" s="55" t="n">
        <f aca="false">IF(DV563=2,2,IF(AND(DV563=12,DV887=1),13,DV563))</f>
        <v>1</v>
      </c>
      <c r="DX563" s="55" t="n">
        <f aca="false">IF(DW563=2,2,IF(AND(DW563=13,DW888=1),14,DW563))</f>
        <v>1</v>
      </c>
      <c r="DY563" s="55" t="n">
        <f aca="false">IF(DX563=2,2,IF(AND(DX563=14,DX889=1),15,DX563))</f>
        <v>1</v>
      </c>
      <c r="DZ563" s="55" t="n">
        <f aca="false">IF(DY563=2,2,IF(AND(DY563=15,DY890=1),16,DY563))</f>
        <v>1</v>
      </c>
      <c r="EA563" s="55" t="n">
        <f aca="false">IF(DZ563=2,2,IF(AND(DZ563=16,DZ891=1),17,DZ563))</f>
        <v>1</v>
      </c>
      <c r="EB563" s="55" t="n">
        <f aca="false">IF(EA563=2,2,IF(AND(EA563=17,EA892=1),18,EA563))</f>
        <v>1</v>
      </c>
      <c r="EC563" s="213" t="n">
        <f aca="false">IF(EB563=2,2,IF(AND(EB563=18,EB893=1),19,EB563))</f>
        <v>1</v>
      </c>
      <c r="ED563" s="214" t="n">
        <f aca="false">IF(EC563=2,DK563,IF(EC563=3,(DK563+DK564),IF(EC563=4,(DK563+DK564+DK565),IF(EC563=5,(DK563+DK564+DK565+DK878),IF(EC563=6,(DK563+DK564+DK565+DK878+DK880),IF(EC563=7,(DK563+DK564+DK565+DK878+DK880+DK881),0))))))</f>
        <v>0</v>
      </c>
      <c r="EE563" s="215" t="n">
        <f aca="false">IF(EC563=8,(DK563+DK564+DK565+DK878+DK880+DK881+DK882),IF(EC563=9,(DK563+DK564+DK565+DK878+DK880+DK881+DK882+DK883),IF(EC563=10,(DK563+DK564+DK565+DK878+DK880+DK881+DK882+DK883+DK884),IF(EC563=11,(DK563+DK564+DK565+DK878+DK880+DK881+DK882+DK883+DK884+DK885),IF(EC563=12,(DK563+DK564+DK565+DK878+DK880+DK881+DK882+DK883+DK884+DK885+DK886),IF(EC563=13,(DK563+DK564+DK565+DK878+DK880+DK881+DK882+DK883+DK884+DK885+DK886+#REF!),0))))))</f>
        <v>0</v>
      </c>
      <c r="EF563" s="215" t="n">
        <f aca="false">IF(EC563=14,SUM(DK563:DK886),IF(EC563=15,SUM(DK563:DK886),IF(EC563=16,SUM(DK563:DK886),IF(EC563=17,SUM(DK563:DK886),IF(EC563=18,SUM(DK563:DK886),IF(EC563=19,SUM(DK563:DK886),0))))))</f>
        <v>0</v>
      </c>
      <c r="EG563" s="216" t="n">
        <f aca="false">ED563+EE563+EF563</f>
        <v>0</v>
      </c>
      <c r="EH563" s="215"/>
      <c r="EI563" s="216"/>
      <c r="EJ563" s="113" t="n">
        <f aca="false">EG563+EI563</f>
        <v>0</v>
      </c>
      <c r="EK563" s="113"/>
      <c r="EL563" s="113"/>
      <c r="EM563" s="113"/>
      <c r="EN563" s="113"/>
    </row>
    <row r="564" s="16" customFormat="true" ht="27" hidden="false" customHeight="true" outlineLevel="0" collapsed="false">
      <c r="B564" s="164" t="str">
        <f aca="false">IF(M564&gt;0,"Wypełnione","")</f>
        <v/>
      </c>
      <c r="C564" s="165" t="str">
        <f aca="false">IF(AU564=1,SUM(AU$11:AU564),"")</f>
        <v/>
      </c>
      <c r="D564" s="166"/>
      <c r="E564" s="167"/>
      <c r="F564" s="168"/>
      <c r="G564" s="169"/>
      <c r="H564" s="170"/>
      <c r="I564" s="168"/>
      <c r="J564" s="169"/>
      <c r="K564" s="170"/>
      <c r="L564" s="171"/>
      <c r="M564" s="172"/>
      <c r="N564" s="173"/>
      <c r="O564" s="173"/>
      <c r="P564" s="174"/>
      <c r="Q564" s="175"/>
      <c r="R564" s="175"/>
      <c r="S564" s="175"/>
      <c r="T564" s="175"/>
      <c r="U564" s="176"/>
      <c r="V564" s="177"/>
      <c r="W564" s="178"/>
      <c r="X564" s="178"/>
      <c r="Y564" s="178"/>
      <c r="Z564" s="178"/>
      <c r="AA564" s="178"/>
      <c r="AB564" s="178"/>
      <c r="AC564" s="178"/>
      <c r="AD564" s="178"/>
      <c r="AE564" s="179"/>
      <c r="AF564" s="180"/>
      <c r="AG564" s="177"/>
      <c r="AH564" s="178"/>
      <c r="AI564" s="181"/>
      <c r="AJ564" s="182"/>
      <c r="AK564" s="169"/>
      <c r="AL564" s="183"/>
      <c r="AM564" s="184"/>
      <c r="AN564" s="184"/>
      <c r="AO564" s="183"/>
      <c r="AP564" s="185"/>
      <c r="AQ564" s="186" t="str">
        <f aca="false">IF(BG564+BJ564&gt;0,"Wpisz miarę.","")</f>
        <v/>
      </c>
      <c r="AR564" s="187" t="n">
        <v>166</v>
      </c>
      <c r="AU564" s="188" t="n">
        <f aca="false">AW564</f>
        <v>0</v>
      </c>
      <c r="AV564" s="189" t="b">
        <f aca="false">ISNONTEXT(D564)</f>
        <v>1</v>
      </c>
      <c r="AW564" s="55" t="n">
        <f aca="false">IF(AV564=TRUE(),0,1)</f>
        <v>0</v>
      </c>
      <c r="AX564" s="190" t="n">
        <f aca="false">IF(D564=0,1,COUNTIF(D$12:D$401,D564))</f>
        <v>1</v>
      </c>
      <c r="AY564" s="191" t="n">
        <f aca="false">IF(AX564&gt;1,1,0)</f>
        <v>0</v>
      </c>
      <c r="BD564" s="193"/>
      <c r="BE564" s="193"/>
      <c r="BG564" s="194" t="n">
        <f aca="false">IF(AND(BH564&gt;0,BI564=0),1,0)</f>
        <v>0</v>
      </c>
      <c r="BH564" s="195" t="n">
        <f aca="false">AE564</f>
        <v>0</v>
      </c>
      <c r="BI564" s="187" t="n">
        <f aca="false">AF564</f>
        <v>0</v>
      </c>
      <c r="BJ564" s="194" t="n">
        <f aca="false">IF(AND(BK564&gt;0,BL564=0),1,0)</f>
        <v>0</v>
      </c>
      <c r="BK564" s="195" t="n">
        <f aca="false">AJ564</f>
        <v>0</v>
      </c>
      <c r="BL564" s="187" t="n">
        <f aca="false">AK564</f>
        <v>0</v>
      </c>
      <c r="BN564" s="196" t="n">
        <f aca="false">IF(P564&gt;0,1,0)</f>
        <v>0</v>
      </c>
      <c r="BO564" s="196" t="n">
        <f aca="false">IF(Q564&gt;0,1,0)</f>
        <v>0</v>
      </c>
      <c r="BP564" s="196" t="n">
        <f aca="false">IF(R564&gt;0,1,0)</f>
        <v>0</v>
      </c>
      <c r="BQ564" s="196" t="n">
        <f aca="false">IF(S564&gt;0,1,0)</f>
        <v>0</v>
      </c>
      <c r="BR564" s="196" t="n">
        <f aca="false">IF(T564&gt;0,1,0)</f>
        <v>0</v>
      </c>
      <c r="BS564" s="196" t="n">
        <f aca="false">IF(U564&gt;0,1,0)</f>
        <v>0</v>
      </c>
      <c r="BT564" s="197" t="n">
        <f aca="false">IF(SUM(BN564:BS564)&lt;=1,0,164)</f>
        <v>0</v>
      </c>
      <c r="CA564" s="27"/>
      <c r="CB564" s="199" t="str">
        <f aca="false">IF(ROUND(EJ564,2)=0,"",ROUND((K564-EJ564),2))</f>
        <v/>
      </c>
      <c r="CC564" s="200" t="str">
        <f aca="false">IF(CB564=0,"OK.",IF(CB564="","","Popraw  ;)"))</f>
        <v/>
      </c>
      <c r="CD564" s="201" t="str">
        <f aca="false">IF(ROWS(AP564:AP565)&gt;2,"Pamiętaj o wpisaniu WYPEŁNIONE do kol. z Filtrem","")</f>
        <v/>
      </c>
      <c r="CE564" s="217"/>
      <c r="CF564" s="218"/>
      <c r="CG564" s="218"/>
      <c r="CH564" s="218"/>
      <c r="CI564" s="220"/>
      <c r="CJ564" s="27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05" t="b">
        <f aca="false">ISNUMBER(D564)</f>
        <v>0</v>
      </c>
      <c r="CV564" s="206" t="b">
        <f aca="false">ISBLANK(D564)</f>
        <v>1</v>
      </c>
      <c r="CW564" s="189" t="b">
        <f aca="false">IF(CU564=CV564,FALSE(),TRUE())</f>
        <v>1</v>
      </c>
      <c r="CX564" s="55" t="n">
        <f aca="false">IF(CW564=TRUE(),0,1)</f>
        <v>0</v>
      </c>
      <c r="CY564" s="17"/>
      <c r="CZ564" s="55" t="n">
        <f aca="false">CX564</f>
        <v>0</v>
      </c>
      <c r="DA564" s="208" t="n">
        <f aca="false">IF(CZ564=0,DA563,CZ564)</f>
        <v>1</v>
      </c>
      <c r="DB564" s="161" t="n">
        <f aca="false">IF(DA564=1,1,IF(DA564=10,10,IF(DA564=20,20,10)))</f>
        <v>1</v>
      </c>
      <c r="DC564" s="222"/>
      <c r="DD564" s="208" t="n">
        <f aca="false">IF(DB564=1,1,0)</f>
        <v>1</v>
      </c>
      <c r="DE564" s="209" t="n">
        <f aca="false">DD564*K564</f>
        <v>0</v>
      </c>
      <c r="DF564" s="209" t="n">
        <f aca="false">DD564*M564</f>
        <v>0</v>
      </c>
      <c r="DG564" s="210"/>
      <c r="DH564" s="43"/>
      <c r="DI564" s="211"/>
      <c r="DJ564" s="112"/>
      <c r="DK564" s="162" t="n">
        <f aca="false">IF(DB564=1,M564,0)</f>
        <v>0</v>
      </c>
      <c r="DL564" s="212" t="n">
        <f aca="false">IF(AND(CZ564=1,DD564=1),2,DD564)</f>
        <v>1</v>
      </c>
      <c r="DM564" s="55" t="n">
        <f aca="false">IF(AND(DL564=2,DL565=2),2,IF(AND(DL564=2,DL565=1),3,DL564))</f>
        <v>1</v>
      </c>
      <c r="DN564" s="55" t="n">
        <f aca="false">IF(DM564=2,2,IF(AND(DM564=3,DM566=1),4,DM564))</f>
        <v>1</v>
      </c>
      <c r="DO564" s="55" t="n">
        <f aca="false">IF(DN564=2,2,IF(AND(DN564=4,DN879=1),5,DN564))</f>
        <v>1</v>
      </c>
      <c r="DP564" s="55" t="n">
        <f aca="false">IF(DO564=2,2,IF(AND(DO564=5,DO881=1),6,DO564))</f>
        <v>1</v>
      </c>
      <c r="DQ564" s="55" t="n">
        <f aca="false">IF(DP564=2,2,IF(AND(DP564=6,DP882=1),7,DP564))</f>
        <v>1</v>
      </c>
      <c r="DR564" s="55" t="n">
        <f aca="false">IF(DQ564=2,2,IF(AND(DQ564=7,DQ883=1),8,DQ564))</f>
        <v>1</v>
      </c>
      <c r="DS564" s="55" t="n">
        <f aca="false">IF(DR564=2,2,IF(AND(DR564=8,DR884=1),9,DR564))</f>
        <v>1</v>
      </c>
      <c r="DT564" s="55" t="n">
        <f aca="false">IF(DS564=2,2,IF(AND(DS564=9,DS885=1),10,DS564))</f>
        <v>1</v>
      </c>
      <c r="DU564" s="55" t="n">
        <f aca="false">IF(DT564=2,2,IF(AND(DT564=10,DT886=1),11,DT564))</f>
        <v>1</v>
      </c>
      <c r="DV564" s="55" t="n">
        <f aca="false">IF(DU564=2,2,IF(AND(DU564=11,DU887=1),12,DU564))</f>
        <v>1</v>
      </c>
      <c r="DW564" s="55" t="n">
        <f aca="false">IF(DV564=2,2,IF(AND(DV564=12,DV888=1),13,DV564))</f>
        <v>1</v>
      </c>
      <c r="DX564" s="55" t="n">
        <f aca="false">IF(DW564=2,2,IF(AND(DW564=13,DW889=1),14,DW564))</f>
        <v>1</v>
      </c>
      <c r="DY564" s="55" t="n">
        <f aca="false">IF(DX564=2,2,IF(AND(DX564=14,DX890=1),15,DX564))</f>
        <v>1</v>
      </c>
      <c r="DZ564" s="55" t="n">
        <f aca="false">IF(DY564=2,2,IF(AND(DY564=15,DY891=1),16,DY564))</f>
        <v>1</v>
      </c>
      <c r="EA564" s="55" t="n">
        <f aca="false">IF(DZ564=2,2,IF(AND(DZ564=16,DZ892=1),17,DZ564))</f>
        <v>1</v>
      </c>
      <c r="EB564" s="55" t="n">
        <f aca="false">IF(EA564=2,2,IF(AND(EA564=17,EA893=1),18,EA564))</f>
        <v>1</v>
      </c>
      <c r="EC564" s="213" t="n">
        <f aca="false">IF(EB564=2,2,IF(AND(EB564=18,EB894=1),19,EB564))</f>
        <v>1</v>
      </c>
      <c r="ED564" s="214" t="n">
        <f aca="false">IF(EC564=2,DK564,IF(EC564=3,(DK564+DK565),IF(EC564=4,(DK564+DK565+DK566),IF(EC564=5,(DK564+DK565+DK566+DK879),IF(EC564=6,(DK564+DK565+DK566+DK879+DK881),IF(EC564=7,(DK564+DK565+DK566+DK879+DK881+DK882),0))))))</f>
        <v>0</v>
      </c>
      <c r="EE564" s="215" t="n">
        <f aca="false">IF(EC564=8,(DK564+DK565+DK566+DK879+DK881+DK882+DK883),IF(EC564=9,(DK564+DK565+DK566+DK879+DK881+DK882+DK883+DK884),IF(EC564=10,(DK564+DK565+DK566+DK879+DK881+DK882+DK883+DK884+DK885),IF(EC564=11,(DK564+DK565+DK566+DK879+DK881+DK882+DK883+DK884+DK885+DK886),IF(EC564=12,(DK564+DK565+DK566+DK879+DK881+DK882+DK883+DK884+DK885+DK886+DK887),IF(EC564=13,(DK564+DK565+DK566+DK879+DK881+DK882+DK883+DK884+DK885+DK886+DK887+#REF!),0))))))</f>
        <v>0</v>
      </c>
      <c r="EF564" s="215" t="n">
        <f aca="false">IF(EC564=14,SUM(DK564:DK887),IF(EC564=15,SUM(DK564:DK887),IF(EC564=16,SUM(DK564:DK887),IF(EC564=17,SUM(DK564:DK887),IF(EC564=18,SUM(DK564:DK887),IF(EC564=19,SUM(DK564:DK887),0))))))</f>
        <v>0</v>
      </c>
      <c r="EG564" s="216" t="n">
        <f aca="false">ED564+EE564+EF564</f>
        <v>0</v>
      </c>
      <c r="EH564" s="215"/>
      <c r="EI564" s="216"/>
      <c r="EJ564" s="113" t="n">
        <f aca="false">EG564+EI564</f>
        <v>0</v>
      </c>
      <c r="EK564" s="113"/>
      <c r="EL564" s="113"/>
      <c r="EM564" s="113"/>
      <c r="EN564" s="113"/>
    </row>
    <row r="565" s="16" customFormat="true" ht="27" hidden="false" customHeight="true" outlineLevel="0" collapsed="false">
      <c r="B565" s="164" t="str">
        <f aca="false">IF(M565&gt;0,"Wypełnione","")</f>
        <v/>
      </c>
      <c r="C565" s="165" t="str">
        <f aca="false">IF(AU565=1,SUM(AU$11:AU565),"")</f>
        <v/>
      </c>
      <c r="D565" s="166"/>
      <c r="E565" s="167"/>
      <c r="F565" s="168"/>
      <c r="G565" s="169"/>
      <c r="H565" s="170"/>
      <c r="I565" s="168"/>
      <c r="J565" s="169"/>
      <c r="K565" s="170"/>
      <c r="L565" s="171"/>
      <c r="M565" s="172"/>
      <c r="N565" s="173"/>
      <c r="O565" s="173"/>
      <c r="P565" s="174"/>
      <c r="Q565" s="175"/>
      <c r="R565" s="175"/>
      <c r="S565" s="175"/>
      <c r="T565" s="175"/>
      <c r="U565" s="176"/>
      <c r="V565" s="177"/>
      <c r="W565" s="178"/>
      <c r="X565" s="178"/>
      <c r="Y565" s="178"/>
      <c r="Z565" s="178"/>
      <c r="AA565" s="178"/>
      <c r="AB565" s="178"/>
      <c r="AC565" s="178"/>
      <c r="AD565" s="178"/>
      <c r="AE565" s="179"/>
      <c r="AF565" s="180"/>
      <c r="AG565" s="177"/>
      <c r="AH565" s="178"/>
      <c r="AI565" s="181"/>
      <c r="AJ565" s="182"/>
      <c r="AK565" s="169"/>
      <c r="AL565" s="183"/>
      <c r="AM565" s="184"/>
      <c r="AN565" s="184"/>
      <c r="AO565" s="183"/>
      <c r="AP565" s="185"/>
      <c r="AQ565" s="186" t="str">
        <f aca="false">IF(BG565+BJ565&gt;0,"Wpisz miarę.","")</f>
        <v/>
      </c>
      <c r="AR565" s="187" t="n">
        <v>167</v>
      </c>
      <c r="AU565" s="188" t="n">
        <f aca="false">AW565</f>
        <v>0</v>
      </c>
      <c r="AV565" s="189" t="b">
        <f aca="false">ISNONTEXT(D565)</f>
        <v>1</v>
      </c>
      <c r="AW565" s="55" t="n">
        <f aca="false">IF(AV565=TRUE(),0,1)</f>
        <v>0</v>
      </c>
      <c r="AX565" s="190" t="n">
        <f aca="false">IF(D565=0,1,COUNTIF(D$12:D$401,D565))</f>
        <v>1</v>
      </c>
      <c r="AY565" s="191" t="n">
        <f aca="false">IF(AX565&gt;1,1,0)</f>
        <v>0</v>
      </c>
      <c r="BD565" s="193"/>
      <c r="BE565" s="193"/>
      <c r="BG565" s="194" t="n">
        <f aca="false">IF(AND(BH565&gt;0,BI565=0),1,0)</f>
        <v>0</v>
      </c>
      <c r="BH565" s="195" t="n">
        <f aca="false">AE565</f>
        <v>0</v>
      </c>
      <c r="BI565" s="187" t="n">
        <f aca="false">AF565</f>
        <v>0</v>
      </c>
      <c r="BJ565" s="194" t="n">
        <f aca="false">IF(AND(BK565&gt;0,BL565=0),1,0)</f>
        <v>0</v>
      </c>
      <c r="BK565" s="195" t="n">
        <f aca="false">AJ565</f>
        <v>0</v>
      </c>
      <c r="BL565" s="187" t="n">
        <f aca="false">AK565</f>
        <v>0</v>
      </c>
      <c r="BN565" s="196" t="n">
        <f aca="false">IF(P565&gt;0,1,0)</f>
        <v>0</v>
      </c>
      <c r="BO565" s="196" t="n">
        <f aca="false">IF(Q565&gt;0,1,0)</f>
        <v>0</v>
      </c>
      <c r="BP565" s="196" t="n">
        <f aca="false">IF(R565&gt;0,1,0)</f>
        <v>0</v>
      </c>
      <c r="BQ565" s="196" t="n">
        <f aca="false">IF(S565&gt;0,1,0)</f>
        <v>0</v>
      </c>
      <c r="BR565" s="196" t="n">
        <f aca="false">IF(T565&gt;0,1,0)</f>
        <v>0</v>
      </c>
      <c r="BS565" s="196" t="n">
        <f aca="false">IF(U565&gt;0,1,0)</f>
        <v>0</v>
      </c>
      <c r="BT565" s="197" t="n">
        <f aca="false">IF(SUM(BN565:BS565)&lt;=1,0,164)</f>
        <v>0</v>
      </c>
      <c r="CA565" s="27"/>
      <c r="CB565" s="199" t="str">
        <f aca="false">IF(ROUND(EJ565,2)=0,"",ROUND((K565-EJ565),2))</f>
        <v/>
      </c>
      <c r="CC565" s="200" t="str">
        <f aca="false">IF(CB565=0,"OK.",IF(CB565="","","Popraw  ;)"))</f>
        <v/>
      </c>
      <c r="CD565" s="201" t="str">
        <f aca="false">IF(ROWS(AP565:AP566)&gt;2,"Pamiętaj o wpisaniu WYPEŁNIONE do kol. z Filtrem","")</f>
        <v/>
      </c>
      <c r="CE565" s="217"/>
      <c r="CF565" s="218"/>
      <c r="CG565" s="218"/>
      <c r="CH565" s="218"/>
      <c r="CI565" s="220"/>
      <c r="CJ565" s="27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05" t="b">
        <f aca="false">ISNUMBER(D565)</f>
        <v>0</v>
      </c>
      <c r="CV565" s="206" t="b">
        <f aca="false">ISBLANK(D565)</f>
        <v>1</v>
      </c>
      <c r="CW565" s="189" t="b">
        <f aca="false">IF(CU565=CV565,FALSE(),TRUE())</f>
        <v>1</v>
      </c>
      <c r="CX565" s="55" t="n">
        <f aca="false">IF(CW565=TRUE(),0,1)</f>
        <v>0</v>
      </c>
      <c r="CY565" s="17"/>
      <c r="CZ565" s="55" t="n">
        <f aca="false">CX565</f>
        <v>0</v>
      </c>
      <c r="DA565" s="208" t="n">
        <f aca="false">IF(CZ565=0,DA564,CZ565)</f>
        <v>1</v>
      </c>
      <c r="DB565" s="161" t="n">
        <f aca="false">IF(DA565=1,1,IF(DA565=10,10,IF(DA565=20,20,10)))</f>
        <v>1</v>
      </c>
      <c r="DC565" s="222"/>
      <c r="DD565" s="208" t="n">
        <f aca="false">IF(DB565=1,1,0)</f>
        <v>1</v>
      </c>
      <c r="DE565" s="209" t="n">
        <f aca="false">DD565*K565</f>
        <v>0</v>
      </c>
      <c r="DF565" s="209" t="n">
        <f aca="false">DD565*M565</f>
        <v>0</v>
      </c>
      <c r="DG565" s="210"/>
      <c r="DH565" s="43"/>
      <c r="DI565" s="211"/>
      <c r="DJ565" s="112"/>
      <c r="DK565" s="162" t="n">
        <f aca="false">IF(DB565=1,M565,0)</f>
        <v>0</v>
      </c>
      <c r="DL565" s="212" t="n">
        <f aca="false">IF(AND(CZ565=1,DD565=1),2,DD565)</f>
        <v>1</v>
      </c>
      <c r="DM565" s="55" t="n">
        <f aca="false">IF(AND(DL565=2,DL566=2),2,IF(AND(DL565=2,DL566=1),3,DL565))</f>
        <v>1</v>
      </c>
      <c r="DN565" s="55" t="n">
        <f aca="false">IF(DM565=2,2,IF(AND(DM565=3,DM567=1),4,DM565))</f>
        <v>1</v>
      </c>
      <c r="DO565" s="55" t="n">
        <f aca="false">IF(DN565=2,2,IF(AND(DN565=4,DN880=1),5,DN565))</f>
        <v>1</v>
      </c>
      <c r="DP565" s="55" t="n">
        <f aca="false">IF(DO565=2,2,IF(AND(DO565=5,DO882=1),6,DO565))</f>
        <v>1</v>
      </c>
      <c r="DQ565" s="55" t="n">
        <f aca="false">IF(DP565=2,2,IF(AND(DP565=6,DP883=1),7,DP565))</f>
        <v>1</v>
      </c>
      <c r="DR565" s="55" t="n">
        <f aca="false">IF(DQ565=2,2,IF(AND(DQ565=7,DQ884=1),8,DQ565))</f>
        <v>1</v>
      </c>
      <c r="DS565" s="55" t="n">
        <f aca="false">IF(DR565=2,2,IF(AND(DR565=8,DR885=1),9,DR565))</f>
        <v>1</v>
      </c>
      <c r="DT565" s="55" t="n">
        <f aca="false">IF(DS565=2,2,IF(AND(DS565=9,DS886=1),10,DS565))</f>
        <v>1</v>
      </c>
      <c r="DU565" s="55" t="n">
        <f aca="false">IF(DT565=2,2,IF(AND(DT565=10,DT887=1),11,DT565))</f>
        <v>1</v>
      </c>
      <c r="DV565" s="55" t="n">
        <f aca="false">IF(DU565=2,2,IF(AND(DU565=11,DU888=1),12,DU565))</f>
        <v>1</v>
      </c>
      <c r="DW565" s="55" t="n">
        <f aca="false">IF(DV565=2,2,IF(AND(DV565=12,DV889=1),13,DV565))</f>
        <v>1</v>
      </c>
      <c r="DX565" s="55" t="n">
        <f aca="false">IF(DW565=2,2,IF(AND(DW565=13,DW890=1),14,DW565))</f>
        <v>1</v>
      </c>
      <c r="DY565" s="55" t="n">
        <f aca="false">IF(DX565=2,2,IF(AND(DX565=14,DX891=1),15,DX565))</f>
        <v>1</v>
      </c>
      <c r="DZ565" s="55" t="n">
        <f aca="false">IF(DY565=2,2,IF(AND(DY565=15,DY892=1),16,DY565))</f>
        <v>1</v>
      </c>
      <c r="EA565" s="55" t="n">
        <f aca="false">IF(DZ565=2,2,IF(AND(DZ565=16,DZ893=1),17,DZ565))</f>
        <v>1</v>
      </c>
      <c r="EB565" s="55" t="n">
        <f aca="false">IF(EA565=2,2,IF(AND(EA565=17,EA894=1),18,EA565))</f>
        <v>1</v>
      </c>
      <c r="EC565" s="213" t="n">
        <f aca="false">IF(EB565=2,2,IF(AND(EB565=18,EB895=1),19,EB565))</f>
        <v>1</v>
      </c>
      <c r="ED565" s="214" t="n">
        <f aca="false">IF(EC565=2,DK565,IF(EC565=3,(DK565+DK566),IF(EC565=4,(DK565+DK566+DK567),IF(EC565=5,(DK565+DK566+DK567+DK880),IF(EC565=6,(DK565+DK566+DK567+DK880+DK882),IF(EC565=7,(DK565+DK566+DK567+DK880+DK882+DK883),0))))))</f>
        <v>0</v>
      </c>
      <c r="EE565" s="215" t="n">
        <f aca="false">IF(EC565=8,(DK565+DK566+DK567+DK880+DK882+DK883+DK884),IF(EC565=9,(DK565+DK566+DK567+DK880+DK882+DK883+DK884+DK885),IF(EC565=10,(DK565+DK566+DK567+DK880+DK882+DK883+DK884+DK885+DK886),IF(EC565=11,(DK565+DK566+DK567+DK880+DK882+DK883+DK884+DK885+DK886+DK887),IF(EC565=12,(DK565+DK566+DK567+DK880+DK882+DK883+DK884+DK885+DK886+DK887+DK888),IF(EC565=13,(DK565+DK566+DK567+DK880+DK882+DK883+DK884+DK885+DK886+DK887+DK888+#REF!),0))))))</f>
        <v>0</v>
      </c>
      <c r="EF565" s="215" t="n">
        <f aca="false">IF(EC565=14,SUM(DK565:DK888),IF(EC565=15,SUM(DK565:DK888),IF(EC565=16,SUM(DK565:DK888),IF(EC565=17,SUM(DK565:DK888),IF(EC565=18,SUM(DK565:DK888),IF(EC565=19,SUM(DK565:DK888),0))))))</f>
        <v>0</v>
      </c>
      <c r="EG565" s="216" t="n">
        <f aca="false">ED565+EE565+EF565</f>
        <v>0</v>
      </c>
      <c r="EH565" s="215"/>
      <c r="EI565" s="216"/>
      <c r="EJ565" s="113" t="n">
        <f aca="false">EG565+EI565</f>
        <v>0</v>
      </c>
      <c r="EK565" s="113"/>
      <c r="EL565" s="113"/>
      <c r="EM565" s="113"/>
      <c r="EN565" s="113"/>
    </row>
    <row r="566" s="16" customFormat="true" ht="27" hidden="false" customHeight="true" outlineLevel="0" collapsed="false">
      <c r="B566" s="164" t="str">
        <f aca="false">IF(M566&gt;0,"Wypełnione","")</f>
        <v/>
      </c>
      <c r="C566" s="165" t="str">
        <f aca="false">IF(AU566=1,SUM(AU$11:AU566),"")</f>
        <v/>
      </c>
      <c r="D566" s="166"/>
      <c r="E566" s="167"/>
      <c r="F566" s="168"/>
      <c r="G566" s="169"/>
      <c r="H566" s="170"/>
      <c r="I566" s="168"/>
      <c r="J566" s="169"/>
      <c r="K566" s="170"/>
      <c r="L566" s="171"/>
      <c r="M566" s="172"/>
      <c r="N566" s="173"/>
      <c r="O566" s="173"/>
      <c r="P566" s="174"/>
      <c r="Q566" s="175"/>
      <c r="R566" s="175"/>
      <c r="S566" s="175"/>
      <c r="T566" s="175"/>
      <c r="U566" s="176"/>
      <c r="V566" s="177"/>
      <c r="W566" s="178"/>
      <c r="X566" s="178"/>
      <c r="Y566" s="178"/>
      <c r="Z566" s="178"/>
      <c r="AA566" s="178"/>
      <c r="AB566" s="178"/>
      <c r="AC566" s="178"/>
      <c r="AD566" s="178"/>
      <c r="AE566" s="179"/>
      <c r="AF566" s="180"/>
      <c r="AG566" s="177"/>
      <c r="AH566" s="178"/>
      <c r="AI566" s="181"/>
      <c r="AJ566" s="182"/>
      <c r="AK566" s="169"/>
      <c r="AL566" s="183"/>
      <c r="AM566" s="184"/>
      <c r="AN566" s="184"/>
      <c r="AO566" s="183"/>
      <c r="AP566" s="185"/>
      <c r="AQ566" s="186" t="str">
        <f aca="false">IF(BG566+BJ566&gt;0,"Wpisz miarę.","")</f>
        <v/>
      </c>
      <c r="AR566" s="187" t="n">
        <v>168</v>
      </c>
      <c r="AU566" s="188" t="n">
        <f aca="false">AW566</f>
        <v>0</v>
      </c>
      <c r="AV566" s="189" t="b">
        <f aca="false">ISNONTEXT(D566)</f>
        <v>1</v>
      </c>
      <c r="AW566" s="55" t="n">
        <f aca="false">IF(AV566=TRUE(),0,1)</f>
        <v>0</v>
      </c>
      <c r="AX566" s="190" t="n">
        <f aca="false">IF(D566=0,1,COUNTIF(D$12:D$401,D566))</f>
        <v>1</v>
      </c>
      <c r="AY566" s="191" t="n">
        <f aca="false">IF(AX566&gt;1,1,0)</f>
        <v>0</v>
      </c>
      <c r="BD566" s="193"/>
      <c r="BE566" s="193"/>
      <c r="BG566" s="194" t="n">
        <f aca="false">IF(AND(BH566&gt;0,BI566=0),1,0)</f>
        <v>0</v>
      </c>
      <c r="BH566" s="195" t="n">
        <f aca="false">AE566</f>
        <v>0</v>
      </c>
      <c r="BI566" s="187" t="n">
        <f aca="false">AF566</f>
        <v>0</v>
      </c>
      <c r="BJ566" s="194" t="n">
        <f aca="false">IF(AND(BK566&gt;0,BL566=0),1,0)</f>
        <v>0</v>
      </c>
      <c r="BK566" s="195" t="n">
        <f aca="false">AJ566</f>
        <v>0</v>
      </c>
      <c r="BL566" s="187" t="n">
        <f aca="false">AK566</f>
        <v>0</v>
      </c>
      <c r="BN566" s="196" t="n">
        <f aca="false">IF(P566&gt;0,1,0)</f>
        <v>0</v>
      </c>
      <c r="BO566" s="196" t="n">
        <f aca="false">IF(Q566&gt;0,1,0)</f>
        <v>0</v>
      </c>
      <c r="BP566" s="196" t="n">
        <f aca="false">IF(R566&gt;0,1,0)</f>
        <v>0</v>
      </c>
      <c r="BQ566" s="196" t="n">
        <f aca="false">IF(S566&gt;0,1,0)</f>
        <v>0</v>
      </c>
      <c r="BR566" s="196" t="n">
        <f aca="false">IF(T566&gt;0,1,0)</f>
        <v>0</v>
      </c>
      <c r="BS566" s="196" t="n">
        <f aca="false">IF(U566&gt;0,1,0)</f>
        <v>0</v>
      </c>
      <c r="BT566" s="197" t="n">
        <f aca="false">IF(SUM(BN566:BS566)&lt;=1,0,164)</f>
        <v>0</v>
      </c>
      <c r="CA566" s="27"/>
      <c r="CB566" s="199" t="str">
        <f aca="false">IF(ROUND(EJ566,2)=0,"",ROUND((K566-EJ566),2))</f>
        <v/>
      </c>
      <c r="CC566" s="200" t="str">
        <f aca="false">IF(CB566=0,"OK.",IF(CB566="","","Popraw  ;)"))</f>
        <v/>
      </c>
      <c r="CD566" s="201" t="str">
        <f aca="false">IF(ROWS(AP566:AP567)&gt;2,"Pamiętaj o wpisaniu WYPEŁNIONE do kol. z Filtrem","")</f>
        <v/>
      </c>
      <c r="CE566" s="217"/>
      <c r="CF566" s="218"/>
      <c r="CG566" s="218"/>
      <c r="CH566" s="218"/>
      <c r="CI566" s="220"/>
      <c r="CJ566" s="27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05" t="b">
        <f aca="false">ISNUMBER(D566)</f>
        <v>0</v>
      </c>
      <c r="CV566" s="206" t="b">
        <f aca="false">ISBLANK(D566)</f>
        <v>1</v>
      </c>
      <c r="CW566" s="189" t="b">
        <f aca="false">IF(CU566=CV566,FALSE(),TRUE())</f>
        <v>1</v>
      </c>
      <c r="CX566" s="55" t="n">
        <f aca="false">IF(CW566=TRUE(),0,1)</f>
        <v>0</v>
      </c>
      <c r="CY566" s="17"/>
      <c r="CZ566" s="55" t="n">
        <f aca="false">CX566</f>
        <v>0</v>
      </c>
      <c r="DA566" s="208" t="n">
        <f aca="false">IF(CZ566=0,DA565,CZ566)</f>
        <v>1</v>
      </c>
      <c r="DB566" s="161" t="n">
        <f aca="false">IF(DA566=1,1,IF(DA566=10,10,IF(DA566=20,20,10)))</f>
        <v>1</v>
      </c>
      <c r="DC566" s="222"/>
      <c r="DD566" s="208" t="n">
        <f aca="false">IF(DB566=1,1,0)</f>
        <v>1</v>
      </c>
      <c r="DE566" s="209" t="n">
        <f aca="false">DD566*K566</f>
        <v>0</v>
      </c>
      <c r="DF566" s="209" t="n">
        <f aca="false">DD566*M566</f>
        <v>0</v>
      </c>
      <c r="DG566" s="210"/>
      <c r="DH566" s="43"/>
      <c r="DI566" s="211"/>
      <c r="DJ566" s="112"/>
      <c r="DK566" s="162" t="n">
        <f aca="false">IF(DB566=1,M566,0)</f>
        <v>0</v>
      </c>
      <c r="DL566" s="212" t="n">
        <f aca="false">IF(AND(CZ566=1,DD566=1),2,DD566)</f>
        <v>1</v>
      </c>
      <c r="DM566" s="55" t="n">
        <f aca="false">IF(AND(DL566=2,DL567=2),2,IF(AND(DL566=2,DL567=1),3,DL566))</f>
        <v>1</v>
      </c>
      <c r="DN566" s="55" t="n">
        <f aca="false">IF(DM566=2,2,IF(AND(DM566=3,DM568=1),4,DM566))</f>
        <v>1</v>
      </c>
      <c r="DO566" s="55" t="n">
        <f aca="false">IF(DN566=2,2,IF(AND(DN566=4,DN881=1),5,DN566))</f>
        <v>1</v>
      </c>
      <c r="DP566" s="55" t="n">
        <f aca="false">IF(DO566=2,2,IF(AND(DO566=5,DO883=1),6,DO566))</f>
        <v>1</v>
      </c>
      <c r="DQ566" s="55" t="n">
        <f aca="false">IF(DP566=2,2,IF(AND(DP566=6,DP884=1),7,DP566))</f>
        <v>1</v>
      </c>
      <c r="DR566" s="55" t="n">
        <f aca="false">IF(DQ566=2,2,IF(AND(DQ566=7,DQ885=1),8,DQ566))</f>
        <v>1</v>
      </c>
      <c r="DS566" s="55" t="n">
        <f aca="false">IF(DR566=2,2,IF(AND(DR566=8,DR886=1),9,DR566))</f>
        <v>1</v>
      </c>
      <c r="DT566" s="55" t="n">
        <f aca="false">IF(DS566=2,2,IF(AND(DS566=9,DS887=1),10,DS566))</f>
        <v>1</v>
      </c>
      <c r="DU566" s="55" t="n">
        <f aca="false">IF(DT566=2,2,IF(AND(DT566=10,DT888=1),11,DT566))</f>
        <v>1</v>
      </c>
      <c r="DV566" s="55" t="n">
        <f aca="false">IF(DU566=2,2,IF(AND(DU566=11,DU889=1),12,DU566))</f>
        <v>1</v>
      </c>
      <c r="DW566" s="55" t="n">
        <f aca="false">IF(DV566=2,2,IF(AND(DV566=12,DV890=1),13,DV566))</f>
        <v>1</v>
      </c>
      <c r="DX566" s="55" t="n">
        <f aca="false">IF(DW566=2,2,IF(AND(DW566=13,DW891=1),14,DW566))</f>
        <v>1</v>
      </c>
      <c r="DY566" s="55" t="n">
        <f aca="false">IF(DX566=2,2,IF(AND(DX566=14,DX892=1),15,DX566))</f>
        <v>1</v>
      </c>
      <c r="DZ566" s="55" t="n">
        <f aca="false">IF(DY566=2,2,IF(AND(DY566=15,DY893=1),16,DY566))</f>
        <v>1</v>
      </c>
      <c r="EA566" s="55" t="n">
        <f aca="false">IF(DZ566=2,2,IF(AND(DZ566=16,DZ894=1),17,DZ566))</f>
        <v>1</v>
      </c>
      <c r="EB566" s="55" t="n">
        <f aca="false">IF(EA566=2,2,IF(AND(EA566=17,EA895=1),18,EA566))</f>
        <v>1</v>
      </c>
      <c r="EC566" s="213" t="n">
        <f aca="false">IF(EB566=2,2,IF(AND(EB566=18,EB896=1),19,EB566))</f>
        <v>1</v>
      </c>
      <c r="ED566" s="214" t="n">
        <f aca="false">IF(EC566=2,DK566,IF(EC566=3,(DK566+DK567),IF(EC566=4,(DK566+DK567+DK568),IF(EC566=5,(DK566+DK567+DK568+DK881),IF(EC566=6,(DK566+DK567+DK568+DK881+DK883),IF(EC566=7,(DK566+DK567+DK568+DK881+DK883+DK884),0))))))</f>
        <v>0</v>
      </c>
      <c r="EE566" s="215" t="n">
        <f aca="false">IF(EC566=8,(DK566+DK567+DK568+DK881+DK883+DK884+DK885),IF(EC566=9,(DK566+DK567+DK568+DK881+DK883+DK884+DK885+DK886),IF(EC566=10,(DK566+DK567+DK568+DK881+DK883+DK884+DK885+DK886+DK887),IF(EC566=11,(DK566+DK567+DK568+DK881+DK883+DK884+DK885+DK886+DK887+DK888),IF(EC566=12,(DK566+DK567+DK568+DK881+DK883+DK884+DK885+DK886+DK887+DK888+DK889),IF(EC566=13,(DK566+DK567+DK568+DK881+DK883+DK884+DK885+DK886+DK887+DK888+DK889+#REF!),0))))))</f>
        <v>0</v>
      </c>
      <c r="EF566" s="215" t="n">
        <f aca="false">IF(EC566=14,SUM(DK566:DK889),IF(EC566=15,SUM(DK566:DK889),IF(EC566=16,SUM(DK566:DK889),IF(EC566=17,SUM(DK566:DK889),IF(EC566=18,SUM(DK566:DK889),IF(EC566=19,SUM(DK566:DK889),0))))))</f>
        <v>0</v>
      </c>
      <c r="EG566" s="216" t="n">
        <f aca="false">ED566+EE566+EF566</f>
        <v>0</v>
      </c>
      <c r="EH566" s="215"/>
      <c r="EI566" s="216"/>
      <c r="EJ566" s="113" t="n">
        <f aca="false">EG566+EI566</f>
        <v>0</v>
      </c>
      <c r="EK566" s="113"/>
      <c r="EL566" s="113"/>
      <c r="EM566" s="113"/>
      <c r="EN566" s="113"/>
    </row>
    <row r="567" s="16" customFormat="true" ht="27" hidden="false" customHeight="true" outlineLevel="0" collapsed="false">
      <c r="B567" s="164" t="str">
        <f aca="false">IF(M567&gt;0,"Wypełnione","")</f>
        <v/>
      </c>
      <c r="C567" s="165" t="str">
        <f aca="false">IF(AU567=1,SUM(AU$11:AU567),"")</f>
        <v/>
      </c>
      <c r="D567" s="166"/>
      <c r="E567" s="167"/>
      <c r="F567" s="168"/>
      <c r="G567" s="169"/>
      <c r="H567" s="170"/>
      <c r="I567" s="168"/>
      <c r="J567" s="169"/>
      <c r="K567" s="170"/>
      <c r="L567" s="171"/>
      <c r="M567" s="172"/>
      <c r="N567" s="173"/>
      <c r="O567" s="173"/>
      <c r="P567" s="174"/>
      <c r="Q567" s="175"/>
      <c r="R567" s="175"/>
      <c r="S567" s="175"/>
      <c r="T567" s="175"/>
      <c r="U567" s="176"/>
      <c r="V567" s="177"/>
      <c r="W567" s="178"/>
      <c r="X567" s="178"/>
      <c r="Y567" s="178"/>
      <c r="Z567" s="178"/>
      <c r="AA567" s="178"/>
      <c r="AB567" s="178"/>
      <c r="AC567" s="178"/>
      <c r="AD567" s="178"/>
      <c r="AE567" s="179"/>
      <c r="AF567" s="180"/>
      <c r="AG567" s="177"/>
      <c r="AH567" s="178"/>
      <c r="AI567" s="181"/>
      <c r="AJ567" s="182"/>
      <c r="AK567" s="169"/>
      <c r="AL567" s="183"/>
      <c r="AM567" s="184"/>
      <c r="AN567" s="184"/>
      <c r="AO567" s="183"/>
      <c r="AP567" s="185"/>
      <c r="AQ567" s="186" t="str">
        <f aca="false">IF(BG567+BJ567&gt;0,"Wpisz miarę.","")</f>
        <v/>
      </c>
      <c r="AR567" s="187" t="n">
        <v>169</v>
      </c>
      <c r="AU567" s="188" t="n">
        <f aca="false">AW567</f>
        <v>0</v>
      </c>
      <c r="AV567" s="189" t="b">
        <f aca="false">ISNONTEXT(D567)</f>
        <v>1</v>
      </c>
      <c r="AW567" s="55" t="n">
        <f aca="false">IF(AV567=TRUE(),0,1)</f>
        <v>0</v>
      </c>
      <c r="AX567" s="190" t="n">
        <f aca="false">IF(D567=0,1,COUNTIF(D$12:D$401,D567))</f>
        <v>1</v>
      </c>
      <c r="AY567" s="191" t="n">
        <f aca="false">IF(AX567&gt;1,1,0)</f>
        <v>0</v>
      </c>
      <c r="BD567" s="193"/>
      <c r="BE567" s="193"/>
      <c r="BG567" s="194" t="n">
        <f aca="false">IF(AND(BH567&gt;0,BI567=0),1,0)</f>
        <v>0</v>
      </c>
      <c r="BH567" s="195" t="n">
        <f aca="false">AE567</f>
        <v>0</v>
      </c>
      <c r="BI567" s="187" t="n">
        <f aca="false">AF567</f>
        <v>0</v>
      </c>
      <c r="BJ567" s="194" t="n">
        <f aca="false">IF(AND(BK567&gt;0,BL567=0),1,0)</f>
        <v>0</v>
      </c>
      <c r="BK567" s="195" t="n">
        <f aca="false">AJ567</f>
        <v>0</v>
      </c>
      <c r="BL567" s="187" t="n">
        <f aca="false">AK567</f>
        <v>0</v>
      </c>
      <c r="BN567" s="196" t="n">
        <f aca="false">IF(P567&gt;0,1,0)</f>
        <v>0</v>
      </c>
      <c r="BO567" s="196" t="n">
        <f aca="false">IF(Q567&gt;0,1,0)</f>
        <v>0</v>
      </c>
      <c r="BP567" s="196" t="n">
        <f aca="false">IF(R567&gt;0,1,0)</f>
        <v>0</v>
      </c>
      <c r="BQ567" s="196" t="n">
        <f aca="false">IF(S567&gt;0,1,0)</f>
        <v>0</v>
      </c>
      <c r="BR567" s="196" t="n">
        <f aca="false">IF(T567&gt;0,1,0)</f>
        <v>0</v>
      </c>
      <c r="BS567" s="196" t="n">
        <f aca="false">IF(U567&gt;0,1,0)</f>
        <v>0</v>
      </c>
      <c r="BT567" s="197" t="n">
        <f aca="false">IF(SUM(BN567:BS567)&lt;=1,0,164)</f>
        <v>0</v>
      </c>
      <c r="CA567" s="27"/>
      <c r="CB567" s="199" t="str">
        <f aca="false">IF(ROUND(EJ567,2)=0,"",ROUND((K567-EJ567),2))</f>
        <v/>
      </c>
      <c r="CC567" s="200" t="str">
        <f aca="false">IF(CB567=0,"OK.",IF(CB567="","","Popraw  ;)"))</f>
        <v/>
      </c>
      <c r="CD567" s="201" t="str">
        <f aca="false">IF(ROWS(AP567:AP568)&gt;2,"Pamiętaj o wpisaniu WYPEŁNIONE do kol. z Filtrem","")</f>
        <v/>
      </c>
      <c r="CE567" s="217"/>
      <c r="CF567" s="218"/>
      <c r="CG567" s="218"/>
      <c r="CH567" s="218"/>
      <c r="CI567" s="220"/>
      <c r="CJ567" s="27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05" t="b">
        <f aca="false">ISNUMBER(D567)</f>
        <v>0</v>
      </c>
      <c r="CV567" s="206" t="b">
        <f aca="false">ISBLANK(D567)</f>
        <v>1</v>
      </c>
      <c r="CW567" s="189" t="b">
        <f aca="false">IF(CU567=CV567,FALSE(),TRUE())</f>
        <v>1</v>
      </c>
      <c r="CX567" s="55" t="n">
        <f aca="false">IF(CW567=TRUE(),0,1)</f>
        <v>0</v>
      </c>
      <c r="CY567" s="17"/>
      <c r="CZ567" s="55" t="n">
        <f aca="false">CX567</f>
        <v>0</v>
      </c>
      <c r="DA567" s="208" t="n">
        <f aca="false">IF(CZ567=0,DA566,CZ567)</f>
        <v>1</v>
      </c>
      <c r="DB567" s="161" t="n">
        <f aca="false">IF(DA567=1,1,IF(DA567=10,10,IF(DA567=20,20,10)))</f>
        <v>1</v>
      </c>
      <c r="DC567" s="222"/>
      <c r="DD567" s="208" t="n">
        <f aca="false">IF(DB567=1,1,0)</f>
        <v>1</v>
      </c>
      <c r="DE567" s="209" t="n">
        <f aca="false">DD567*K567</f>
        <v>0</v>
      </c>
      <c r="DF567" s="209" t="n">
        <f aca="false">DD567*M567</f>
        <v>0</v>
      </c>
      <c r="DG567" s="210"/>
      <c r="DH567" s="43"/>
      <c r="DI567" s="211"/>
      <c r="DJ567" s="112"/>
      <c r="DK567" s="162" t="n">
        <f aca="false">IF(DB567=1,M567,0)</f>
        <v>0</v>
      </c>
      <c r="DL567" s="212" t="n">
        <f aca="false">IF(AND(CZ567=1,DD567=1),2,DD567)</f>
        <v>1</v>
      </c>
      <c r="DM567" s="55" t="n">
        <f aca="false">IF(AND(DL567=2,DL568=2),2,IF(AND(DL567=2,DL568=1),3,DL567))</f>
        <v>1</v>
      </c>
      <c r="DN567" s="55" t="n">
        <f aca="false">IF(DM567=2,2,IF(AND(DM567=3,DM569=1),4,DM567))</f>
        <v>1</v>
      </c>
      <c r="DO567" s="55" t="n">
        <f aca="false">IF(DN567=2,2,IF(AND(DN567=4,DN882=1),5,DN567))</f>
        <v>1</v>
      </c>
      <c r="DP567" s="55" t="n">
        <f aca="false">IF(DO567=2,2,IF(AND(DO567=5,DO884=1),6,DO567))</f>
        <v>1</v>
      </c>
      <c r="DQ567" s="55" t="n">
        <f aca="false">IF(DP567=2,2,IF(AND(DP567=6,DP885=1),7,DP567))</f>
        <v>1</v>
      </c>
      <c r="DR567" s="55" t="n">
        <f aca="false">IF(DQ567=2,2,IF(AND(DQ567=7,DQ886=1),8,DQ567))</f>
        <v>1</v>
      </c>
      <c r="DS567" s="55" t="n">
        <f aca="false">IF(DR567=2,2,IF(AND(DR567=8,DR887=1),9,DR567))</f>
        <v>1</v>
      </c>
      <c r="DT567" s="55" t="n">
        <f aca="false">IF(DS567=2,2,IF(AND(DS567=9,DS888=1),10,DS567))</f>
        <v>1</v>
      </c>
      <c r="DU567" s="55" t="n">
        <f aca="false">IF(DT567=2,2,IF(AND(DT567=10,DT889=1),11,DT567))</f>
        <v>1</v>
      </c>
      <c r="DV567" s="55" t="n">
        <f aca="false">IF(DU567=2,2,IF(AND(DU567=11,DU890=1),12,DU567))</f>
        <v>1</v>
      </c>
      <c r="DW567" s="55" t="n">
        <f aca="false">IF(DV567=2,2,IF(AND(DV567=12,DV891=1),13,DV567))</f>
        <v>1</v>
      </c>
      <c r="DX567" s="55" t="n">
        <f aca="false">IF(DW567=2,2,IF(AND(DW567=13,DW892=1),14,DW567))</f>
        <v>1</v>
      </c>
      <c r="DY567" s="55" t="n">
        <f aca="false">IF(DX567=2,2,IF(AND(DX567=14,DX893=1),15,DX567))</f>
        <v>1</v>
      </c>
      <c r="DZ567" s="55" t="n">
        <f aca="false">IF(DY567=2,2,IF(AND(DY567=15,DY894=1),16,DY567))</f>
        <v>1</v>
      </c>
      <c r="EA567" s="55" t="n">
        <f aca="false">IF(DZ567=2,2,IF(AND(DZ567=16,DZ895=1),17,DZ567))</f>
        <v>1</v>
      </c>
      <c r="EB567" s="55" t="n">
        <f aca="false">IF(EA567=2,2,IF(AND(EA567=17,EA896=1),18,EA567))</f>
        <v>1</v>
      </c>
      <c r="EC567" s="213" t="n">
        <f aca="false">IF(EB567=2,2,IF(AND(EB567=18,EB897=1),19,EB567))</f>
        <v>1</v>
      </c>
      <c r="ED567" s="214" t="n">
        <f aca="false">IF(EC567=2,DK567,IF(EC567=3,(DK567+DK568),IF(EC567=4,(DK567+DK568+DK569),IF(EC567=5,(DK567+DK568+DK569+DK882),IF(EC567=6,(DK567+DK568+DK569+DK882+DK884),IF(EC567=7,(DK567+DK568+DK569+DK882+DK884+DK885),0))))))</f>
        <v>0</v>
      </c>
      <c r="EE567" s="215" t="n">
        <f aca="false">IF(EC567=8,(DK567+DK568+DK569+DK882+DK884+DK885+DK886),IF(EC567=9,(DK567+DK568+DK569+DK882+DK884+DK885+DK886+DK887),IF(EC567=10,(DK567+DK568+DK569+DK882+DK884+DK885+DK886+DK887+DK888),IF(EC567=11,(DK567+DK568+DK569+DK882+DK884+DK885+DK886+DK887+DK888+DK889),IF(EC567=12,(DK567+DK568+DK569+DK882+DK884+DK885+DK886+DK887+DK888+DK889+DK890),IF(EC567=13,(DK567+DK568+DK569+DK882+DK884+DK885+DK886+DK887+DK888+DK889+DK890+#REF!),0))))))</f>
        <v>0</v>
      </c>
      <c r="EF567" s="215" t="n">
        <f aca="false">IF(EC567=14,SUM(DK567:DK890),IF(EC567=15,SUM(DK567:DK890),IF(EC567=16,SUM(DK567:DK890),IF(EC567=17,SUM(DK567:DK890),IF(EC567=18,SUM(DK567:DK890),IF(EC567=19,SUM(DK567:DK890),0))))))</f>
        <v>0</v>
      </c>
      <c r="EG567" s="216" t="n">
        <f aca="false">ED567+EE567+EF567</f>
        <v>0</v>
      </c>
      <c r="EH567" s="215"/>
      <c r="EI567" s="216"/>
      <c r="EJ567" s="113" t="n">
        <f aca="false">EG567+EI567</f>
        <v>0</v>
      </c>
      <c r="EK567" s="113"/>
      <c r="EL567" s="113"/>
      <c r="EM567" s="113"/>
      <c r="EN567" s="113"/>
    </row>
    <row r="568" s="16" customFormat="true" ht="27" hidden="false" customHeight="true" outlineLevel="0" collapsed="false">
      <c r="B568" s="164" t="str">
        <f aca="false">IF(M568&gt;0,"Wypełnione","")</f>
        <v/>
      </c>
      <c r="C568" s="165" t="str">
        <f aca="false">IF(AU568=1,SUM(AU$11:AU568),"")</f>
        <v/>
      </c>
      <c r="D568" s="166"/>
      <c r="E568" s="167"/>
      <c r="F568" s="168"/>
      <c r="G568" s="169"/>
      <c r="H568" s="170"/>
      <c r="I568" s="168"/>
      <c r="J568" s="169"/>
      <c r="K568" s="170"/>
      <c r="L568" s="171"/>
      <c r="M568" s="172"/>
      <c r="N568" s="173"/>
      <c r="O568" s="173"/>
      <c r="P568" s="174"/>
      <c r="Q568" s="175"/>
      <c r="R568" s="175"/>
      <c r="S568" s="175"/>
      <c r="T568" s="175"/>
      <c r="U568" s="176"/>
      <c r="V568" s="177"/>
      <c r="W568" s="178"/>
      <c r="X568" s="178"/>
      <c r="Y568" s="178"/>
      <c r="Z568" s="178"/>
      <c r="AA568" s="178"/>
      <c r="AB568" s="178"/>
      <c r="AC568" s="178"/>
      <c r="AD568" s="178"/>
      <c r="AE568" s="179"/>
      <c r="AF568" s="180"/>
      <c r="AG568" s="177"/>
      <c r="AH568" s="178"/>
      <c r="AI568" s="181"/>
      <c r="AJ568" s="182"/>
      <c r="AK568" s="169"/>
      <c r="AL568" s="183"/>
      <c r="AM568" s="184"/>
      <c r="AN568" s="184"/>
      <c r="AO568" s="183"/>
      <c r="AP568" s="185"/>
      <c r="AQ568" s="186" t="str">
        <f aca="false">IF(BG568+BJ568&gt;0,"Wpisz miarę.","")</f>
        <v/>
      </c>
      <c r="AR568" s="187" t="n">
        <v>170</v>
      </c>
      <c r="AU568" s="188" t="n">
        <f aca="false">AW568</f>
        <v>0</v>
      </c>
      <c r="AV568" s="189" t="b">
        <f aca="false">ISNONTEXT(D568)</f>
        <v>1</v>
      </c>
      <c r="AW568" s="55" t="n">
        <f aca="false">IF(AV568=TRUE(),0,1)</f>
        <v>0</v>
      </c>
      <c r="AX568" s="190" t="n">
        <f aca="false">IF(D568=0,1,COUNTIF(D$12:D$401,D568))</f>
        <v>1</v>
      </c>
      <c r="AY568" s="191" t="n">
        <f aca="false">IF(AX568&gt;1,1,0)</f>
        <v>0</v>
      </c>
      <c r="BD568" s="193"/>
      <c r="BE568" s="193"/>
      <c r="BG568" s="194" t="n">
        <f aca="false">IF(AND(BH568&gt;0,BI568=0),1,0)</f>
        <v>0</v>
      </c>
      <c r="BH568" s="195" t="n">
        <f aca="false">AE568</f>
        <v>0</v>
      </c>
      <c r="BI568" s="187" t="n">
        <f aca="false">AF568</f>
        <v>0</v>
      </c>
      <c r="BJ568" s="194" t="n">
        <f aca="false">IF(AND(BK568&gt;0,BL568=0),1,0)</f>
        <v>0</v>
      </c>
      <c r="BK568" s="195" t="n">
        <f aca="false">AJ568</f>
        <v>0</v>
      </c>
      <c r="BL568" s="187" t="n">
        <f aca="false">AK568</f>
        <v>0</v>
      </c>
      <c r="BN568" s="196" t="n">
        <f aca="false">IF(P568&gt;0,1,0)</f>
        <v>0</v>
      </c>
      <c r="BO568" s="196" t="n">
        <f aca="false">IF(Q568&gt;0,1,0)</f>
        <v>0</v>
      </c>
      <c r="BP568" s="196" t="n">
        <f aca="false">IF(R568&gt;0,1,0)</f>
        <v>0</v>
      </c>
      <c r="BQ568" s="196" t="n">
        <f aca="false">IF(S568&gt;0,1,0)</f>
        <v>0</v>
      </c>
      <c r="BR568" s="196" t="n">
        <f aca="false">IF(T568&gt;0,1,0)</f>
        <v>0</v>
      </c>
      <c r="BS568" s="196" t="n">
        <f aca="false">IF(U568&gt;0,1,0)</f>
        <v>0</v>
      </c>
      <c r="BT568" s="197" t="n">
        <f aca="false">IF(SUM(BN568:BS568)&lt;=1,0,164)</f>
        <v>0</v>
      </c>
      <c r="CA568" s="27"/>
      <c r="CB568" s="199" t="str">
        <f aca="false">IF(ROUND(EJ568,2)=0,"",ROUND((K568-EJ568),2))</f>
        <v/>
      </c>
      <c r="CC568" s="200" t="str">
        <f aca="false">IF(CB568=0,"OK.",IF(CB568="","","Popraw  ;)"))</f>
        <v/>
      </c>
      <c r="CD568" s="201" t="str">
        <f aca="false">IF(ROWS(AP568:AP569)&gt;2,"Pamiętaj o wpisaniu WYPEŁNIONE do kol. z Filtrem","")</f>
        <v/>
      </c>
      <c r="CE568" s="217"/>
      <c r="CF568" s="218"/>
      <c r="CG568" s="218"/>
      <c r="CH568" s="218"/>
      <c r="CI568" s="220"/>
      <c r="CJ568" s="27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05" t="b">
        <f aca="false">ISNUMBER(D568)</f>
        <v>0</v>
      </c>
      <c r="CV568" s="206" t="b">
        <f aca="false">ISBLANK(D568)</f>
        <v>1</v>
      </c>
      <c r="CW568" s="189" t="b">
        <f aca="false">IF(CU568=CV568,FALSE(),TRUE())</f>
        <v>1</v>
      </c>
      <c r="CX568" s="55" t="n">
        <f aca="false">IF(CW568=TRUE(),0,1)</f>
        <v>0</v>
      </c>
      <c r="CY568" s="17"/>
      <c r="CZ568" s="55" t="n">
        <f aca="false">CX568</f>
        <v>0</v>
      </c>
      <c r="DA568" s="208" t="n">
        <f aca="false">IF(CZ568=0,DA567,CZ568)</f>
        <v>1</v>
      </c>
      <c r="DB568" s="161" t="n">
        <f aca="false">IF(DA568=1,1,IF(DA568=10,10,IF(DA568=20,20,10)))</f>
        <v>1</v>
      </c>
      <c r="DC568" s="222"/>
      <c r="DD568" s="208" t="n">
        <f aca="false">IF(DB568=1,1,0)</f>
        <v>1</v>
      </c>
      <c r="DE568" s="209" t="n">
        <f aca="false">DD568*K568</f>
        <v>0</v>
      </c>
      <c r="DF568" s="209" t="n">
        <f aca="false">DD568*M568</f>
        <v>0</v>
      </c>
      <c r="DG568" s="210"/>
      <c r="DH568" s="43"/>
      <c r="DI568" s="211"/>
      <c r="DJ568" s="112"/>
      <c r="DK568" s="162" t="n">
        <f aca="false">IF(DB568=1,M568,0)</f>
        <v>0</v>
      </c>
      <c r="DL568" s="212" t="n">
        <f aca="false">IF(AND(CZ568=1,DD568=1),2,DD568)</f>
        <v>1</v>
      </c>
      <c r="DM568" s="55" t="n">
        <f aca="false">IF(AND(DL568=2,DL569=2),2,IF(AND(DL568=2,DL569=1),3,DL568))</f>
        <v>1</v>
      </c>
      <c r="DN568" s="55" t="n">
        <f aca="false">IF(DM568=2,2,IF(AND(DM568=3,DM570=1),4,DM568))</f>
        <v>1</v>
      </c>
      <c r="DO568" s="55" t="n">
        <f aca="false">IF(DN568=2,2,IF(AND(DN568=4,DN883=1),5,DN568))</f>
        <v>1</v>
      </c>
      <c r="DP568" s="55" t="n">
        <f aca="false">IF(DO568=2,2,IF(AND(DO568=5,DO885=1),6,DO568))</f>
        <v>1</v>
      </c>
      <c r="DQ568" s="55" t="n">
        <f aca="false">IF(DP568=2,2,IF(AND(DP568=6,DP886=1),7,DP568))</f>
        <v>1</v>
      </c>
      <c r="DR568" s="55" t="n">
        <f aca="false">IF(DQ568=2,2,IF(AND(DQ568=7,DQ887=1),8,DQ568))</f>
        <v>1</v>
      </c>
      <c r="DS568" s="55" t="n">
        <f aca="false">IF(DR568=2,2,IF(AND(DR568=8,DR888=1),9,DR568))</f>
        <v>1</v>
      </c>
      <c r="DT568" s="55" t="n">
        <f aca="false">IF(DS568=2,2,IF(AND(DS568=9,DS889=1),10,DS568))</f>
        <v>1</v>
      </c>
      <c r="DU568" s="55" t="n">
        <f aca="false">IF(DT568=2,2,IF(AND(DT568=10,DT890=1),11,DT568))</f>
        <v>1</v>
      </c>
      <c r="DV568" s="55" t="n">
        <f aca="false">IF(DU568=2,2,IF(AND(DU568=11,DU891=1),12,DU568))</f>
        <v>1</v>
      </c>
      <c r="DW568" s="55" t="n">
        <f aca="false">IF(DV568=2,2,IF(AND(DV568=12,DV892=1),13,DV568))</f>
        <v>1</v>
      </c>
      <c r="DX568" s="55" t="n">
        <f aca="false">IF(DW568=2,2,IF(AND(DW568=13,DW893=1),14,DW568))</f>
        <v>1</v>
      </c>
      <c r="DY568" s="55" t="n">
        <f aca="false">IF(DX568=2,2,IF(AND(DX568=14,DX894=1),15,DX568))</f>
        <v>1</v>
      </c>
      <c r="DZ568" s="55" t="n">
        <f aca="false">IF(DY568=2,2,IF(AND(DY568=15,DY895=1),16,DY568))</f>
        <v>1</v>
      </c>
      <c r="EA568" s="55" t="n">
        <f aca="false">IF(DZ568=2,2,IF(AND(DZ568=16,DZ896=1),17,DZ568))</f>
        <v>1</v>
      </c>
      <c r="EB568" s="55" t="n">
        <f aca="false">IF(EA568=2,2,IF(AND(EA568=17,EA897=1),18,EA568))</f>
        <v>1</v>
      </c>
      <c r="EC568" s="213" t="n">
        <f aca="false">IF(EB568=2,2,IF(AND(EB568=18,EB898=1),19,EB568))</f>
        <v>1</v>
      </c>
      <c r="ED568" s="214" t="n">
        <f aca="false">IF(EC568=2,DK568,IF(EC568=3,(DK568+DK569),IF(EC568=4,(DK568+DK569+DK570),IF(EC568=5,(DK568+DK569+DK570+DK883),IF(EC568=6,(DK568+DK569+DK570+DK883+DK885),IF(EC568=7,(DK568+DK569+DK570+DK883+DK885+DK886),0))))))</f>
        <v>0</v>
      </c>
      <c r="EE568" s="215" t="n">
        <f aca="false">IF(EC568=8,(DK568+DK569+DK570+DK883+DK885+DK886+DK887),IF(EC568=9,(DK568+DK569+DK570+DK883+DK885+DK886+DK887+DK888),IF(EC568=10,(DK568+DK569+DK570+DK883+DK885+DK886+DK887+DK888+DK889),IF(EC568=11,(DK568+DK569+DK570+DK883+DK885+DK886+DK887+DK888+DK889+DK890),IF(EC568=12,(DK568+DK569+DK570+DK883+DK885+DK886+DK887+DK888+DK889+DK890+DK891),IF(EC568=13,(DK568+DK569+DK570+DK883+DK885+DK886+DK887+DK888+DK889+DK890+DK891+#REF!),0))))))</f>
        <v>0</v>
      </c>
      <c r="EF568" s="215" t="n">
        <f aca="false">IF(EC568=14,SUM(DK568:DK891),IF(EC568=15,SUM(DK568:DK891),IF(EC568=16,SUM(DK568:DK891),IF(EC568=17,SUM(DK568:DK891),IF(EC568=18,SUM(DK568:DK891),IF(EC568=19,SUM(DK568:DK891),0))))))</f>
        <v>0</v>
      </c>
      <c r="EG568" s="216" t="n">
        <f aca="false">ED568+EE568+EF568</f>
        <v>0</v>
      </c>
      <c r="EH568" s="215"/>
      <c r="EI568" s="216"/>
      <c r="EJ568" s="113" t="n">
        <f aca="false">EG568+EI568</f>
        <v>0</v>
      </c>
      <c r="EK568" s="113"/>
      <c r="EL568" s="113"/>
      <c r="EM568" s="113"/>
      <c r="EN568" s="113"/>
    </row>
    <row r="569" s="16" customFormat="true" ht="27" hidden="false" customHeight="true" outlineLevel="0" collapsed="false">
      <c r="B569" s="164" t="str">
        <f aca="false">IF(M569&gt;0,"Wypełnione","")</f>
        <v/>
      </c>
      <c r="C569" s="165" t="str">
        <f aca="false">IF(AU569=1,SUM(AU$11:AU569),"")</f>
        <v/>
      </c>
      <c r="D569" s="166"/>
      <c r="E569" s="167"/>
      <c r="F569" s="168"/>
      <c r="G569" s="169"/>
      <c r="H569" s="170"/>
      <c r="I569" s="168"/>
      <c r="J569" s="169"/>
      <c r="K569" s="170"/>
      <c r="L569" s="171"/>
      <c r="M569" s="172"/>
      <c r="N569" s="173"/>
      <c r="O569" s="173"/>
      <c r="P569" s="174"/>
      <c r="Q569" s="175"/>
      <c r="R569" s="175"/>
      <c r="S569" s="175"/>
      <c r="T569" s="175"/>
      <c r="U569" s="176"/>
      <c r="V569" s="177"/>
      <c r="W569" s="178"/>
      <c r="X569" s="178"/>
      <c r="Y569" s="178"/>
      <c r="Z569" s="178"/>
      <c r="AA569" s="178"/>
      <c r="AB569" s="178"/>
      <c r="AC569" s="178"/>
      <c r="AD569" s="178"/>
      <c r="AE569" s="179"/>
      <c r="AF569" s="180"/>
      <c r="AG569" s="177"/>
      <c r="AH569" s="178"/>
      <c r="AI569" s="181"/>
      <c r="AJ569" s="182"/>
      <c r="AK569" s="169"/>
      <c r="AL569" s="183"/>
      <c r="AM569" s="184"/>
      <c r="AN569" s="184"/>
      <c r="AO569" s="183"/>
      <c r="AP569" s="185"/>
      <c r="AQ569" s="186" t="str">
        <f aca="false">IF(BG569+BJ569&gt;0,"Wpisz miarę.","")</f>
        <v/>
      </c>
      <c r="AR569" s="187" t="n">
        <v>171</v>
      </c>
      <c r="AU569" s="188" t="n">
        <f aca="false">AW569</f>
        <v>0</v>
      </c>
      <c r="AV569" s="189" t="b">
        <f aca="false">ISNONTEXT(D569)</f>
        <v>1</v>
      </c>
      <c r="AW569" s="55" t="n">
        <f aca="false">IF(AV569=TRUE(),0,1)</f>
        <v>0</v>
      </c>
      <c r="AX569" s="190" t="n">
        <f aca="false">IF(D569=0,1,COUNTIF(D$12:D$401,D569))</f>
        <v>1</v>
      </c>
      <c r="AY569" s="191" t="n">
        <f aca="false">IF(AX569&gt;1,1,0)</f>
        <v>0</v>
      </c>
      <c r="BD569" s="193"/>
      <c r="BE569" s="193"/>
      <c r="BG569" s="194" t="n">
        <f aca="false">IF(AND(BH569&gt;0,BI569=0),1,0)</f>
        <v>0</v>
      </c>
      <c r="BH569" s="195" t="n">
        <f aca="false">AE569</f>
        <v>0</v>
      </c>
      <c r="BI569" s="187" t="n">
        <f aca="false">AF569</f>
        <v>0</v>
      </c>
      <c r="BJ569" s="194" t="n">
        <f aca="false">IF(AND(BK569&gt;0,BL569=0),1,0)</f>
        <v>0</v>
      </c>
      <c r="BK569" s="195" t="n">
        <f aca="false">AJ569</f>
        <v>0</v>
      </c>
      <c r="BL569" s="187" t="n">
        <f aca="false">AK569</f>
        <v>0</v>
      </c>
      <c r="BN569" s="196" t="n">
        <f aca="false">IF(P569&gt;0,1,0)</f>
        <v>0</v>
      </c>
      <c r="BO569" s="196" t="n">
        <f aca="false">IF(Q569&gt;0,1,0)</f>
        <v>0</v>
      </c>
      <c r="BP569" s="196" t="n">
        <f aca="false">IF(R569&gt;0,1,0)</f>
        <v>0</v>
      </c>
      <c r="BQ569" s="196" t="n">
        <f aca="false">IF(S569&gt;0,1,0)</f>
        <v>0</v>
      </c>
      <c r="BR569" s="196" t="n">
        <f aca="false">IF(T569&gt;0,1,0)</f>
        <v>0</v>
      </c>
      <c r="BS569" s="196" t="n">
        <f aca="false">IF(U569&gt;0,1,0)</f>
        <v>0</v>
      </c>
      <c r="BT569" s="197" t="n">
        <f aca="false">IF(SUM(BN569:BS569)&lt;=1,0,164)</f>
        <v>0</v>
      </c>
      <c r="CA569" s="27"/>
      <c r="CB569" s="199" t="str">
        <f aca="false">IF(ROUND(EJ569,2)=0,"",ROUND((K569-EJ569),2))</f>
        <v/>
      </c>
      <c r="CC569" s="200" t="str">
        <f aca="false">IF(CB569=0,"OK.",IF(CB569="","","Popraw  ;)"))</f>
        <v/>
      </c>
      <c r="CD569" s="201" t="str">
        <f aca="false">IF(ROWS(AP569:AP570)&gt;2,"Pamiętaj o wpisaniu WYPEŁNIONE do kol. z Filtrem","")</f>
        <v/>
      </c>
      <c r="CE569" s="217"/>
      <c r="CF569" s="218"/>
      <c r="CG569" s="218"/>
      <c r="CH569" s="218"/>
      <c r="CI569" s="220"/>
      <c r="CJ569" s="27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05" t="b">
        <f aca="false">ISNUMBER(D569)</f>
        <v>0</v>
      </c>
      <c r="CV569" s="206" t="b">
        <f aca="false">ISBLANK(D569)</f>
        <v>1</v>
      </c>
      <c r="CW569" s="189" t="b">
        <f aca="false">IF(CU569=CV569,FALSE(),TRUE())</f>
        <v>1</v>
      </c>
      <c r="CX569" s="55" t="n">
        <f aca="false">IF(CW569=TRUE(),0,1)</f>
        <v>0</v>
      </c>
      <c r="CY569" s="17"/>
      <c r="CZ569" s="55" t="n">
        <f aca="false">CX569</f>
        <v>0</v>
      </c>
      <c r="DA569" s="208" t="n">
        <f aca="false">IF(CZ569=0,DA568,CZ569)</f>
        <v>1</v>
      </c>
      <c r="DB569" s="161" t="n">
        <f aca="false">IF(DA569=1,1,IF(DA569=10,10,IF(DA569=20,20,10)))</f>
        <v>1</v>
      </c>
      <c r="DC569" s="222"/>
      <c r="DD569" s="208" t="n">
        <f aca="false">IF(DB569=1,1,0)</f>
        <v>1</v>
      </c>
      <c r="DE569" s="209" t="n">
        <f aca="false">DD569*K569</f>
        <v>0</v>
      </c>
      <c r="DF569" s="209" t="n">
        <f aca="false">DD569*M569</f>
        <v>0</v>
      </c>
      <c r="DG569" s="210"/>
      <c r="DH569" s="43"/>
      <c r="DI569" s="211"/>
      <c r="DJ569" s="112"/>
      <c r="DK569" s="162" t="n">
        <f aca="false">IF(DB569=1,M569,0)</f>
        <v>0</v>
      </c>
      <c r="DL569" s="212" t="n">
        <f aca="false">IF(AND(CZ569=1,DD569=1),2,DD569)</f>
        <v>1</v>
      </c>
      <c r="DM569" s="55" t="n">
        <f aca="false">IF(AND(DL569=2,DL570=2),2,IF(AND(DL569=2,DL570=1),3,DL569))</f>
        <v>1</v>
      </c>
      <c r="DN569" s="55" t="n">
        <f aca="false">IF(DM569=2,2,IF(AND(DM569=3,DM571=1),4,DM569))</f>
        <v>1</v>
      </c>
      <c r="DO569" s="55" t="n">
        <f aca="false">IF(DN569=2,2,IF(AND(DN569=4,DN884=1),5,DN569))</f>
        <v>1</v>
      </c>
      <c r="DP569" s="55" t="n">
        <f aca="false">IF(DO569=2,2,IF(AND(DO569=5,DO886=1),6,DO569))</f>
        <v>1</v>
      </c>
      <c r="DQ569" s="55" t="n">
        <f aca="false">IF(DP569=2,2,IF(AND(DP569=6,DP887=1),7,DP569))</f>
        <v>1</v>
      </c>
      <c r="DR569" s="55" t="n">
        <f aca="false">IF(DQ569=2,2,IF(AND(DQ569=7,DQ888=1),8,DQ569))</f>
        <v>1</v>
      </c>
      <c r="DS569" s="55" t="n">
        <f aca="false">IF(DR569=2,2,IF(AND(DR569=8,DR889=1),9,DR569))</f>
        <v>1</v>
      </c>
      <c r="DT569" s="55" t="n">
        <f aca="false">IF(DS569=2,2,IF(AND(DS569=9,DS890=1),10,DS569))</f>
        <v>1</v>
      </c>
      <c r="DU569" s="55" t="n">
        <f aca="false">IF(DT569=2,2,IF(AND(DT569=10,DT891=1),11,DT569))</f>
        <v>1</v>
      </c>
      <c r="DV569" s="55" t="n">
        <f aca="false">IF(DU569=2,2,IF(AND(DU569=11,DU892=1),12,DU569))</f>
        <v>1</v>
      </c>
      <c r="DW569" s="55" t="n">
        <f aca="false">IF(DV569=2,2,IF(AND(DV569=12,DV893=1),13,DV569))</f>
        <v>1</v>
      </c>
      <c r="DX569" s="55" t="n">
        <f aca="false">IF(DW569=2,2,IF(AND(DW569=13,DW894=1),14,DW569))</f>
        <v>1</v>
      </c>
      <c r="DY569" s="55" t="n">
        <f aca="false">IF(DX569=2,2,IF(AND(DX569=14,DX895=1),15,DX569))</f>
        <v>1</v>
      </c>
      <c r="DZ569" s="55" t="n">
        <f aca="false">IF(DY569=2,2,IF(AND(DY569=15,DY896=1),16,DY569))</f>
        <v>1</v>
      </c>
      <c r="EA569" s="55" t="n">
        <f aca="false">IF(DZ569=2,2,IF(AND(DZ569=16,DZ897=1),17,DZ569))</f>
        <v>1</v>
      </c>
      <c r="EB569" s="55" t="n">
        <f aca="false">IF(EA569=2,2,IF(AND(EA569=17,EA898=1),18,EA569))</f>
        <v>1</v>
      </c>
      <c r="EC569" s="213" t="n">
        <f aca="false">IF(EB569=2,2,IF(AND(EB569=18,EB899=1),19,EB569))</f>
        <v>1</v>
      </c>
      <c r="ED569" s="214" t="n">
        <f aca="false">IF(EC569=2,DK569,IF(EC569=3,(DK569+DK570),IF(EC569=4,(DK569+DK570+DK571),IF(EC569=5,(DK569+DK570+DK571+DK884),IF(EC569=6,(DK569+DK570+DK571+DK884+DK886),IF(EC569=7,(DK569+DK570+DK571+DK884+DK886+DK887),0))))))</f>
        <v>0</v>
      </c>
      <c r="EE569" s="215" t="n">
        <f aca="false">IF(EC569=8,(DK569+DK570+DK571+DK884+DK886+DK887+DK888),IF(EC569=9,(DK569+DK570+DK571+DK884+DK886+DK887+DK888+DK889),IF(EC569=10,(DK569+DK570+DK571+DK884+DK886+DK887+DK888+DK889+DK890),IF(EC569=11,(DK569+DK570+DK571+DK884+DK886+DK887+DK888+DK889+DK890+DK891),IF(EC569=12,(DK569+DK570+DK571+DK884+DK886+DK887+DK888+DK889+DK890+DK891+DK892),IF(EC569=13,(DK569+DK570+DK571+DK884+DK886+DK887+DK888+DK889+DK890+DK891+DK892+#REF!),0))))))</f>
        <v>0</v>
      </c>
      <c r="EF569" s="215" t="n">
        <f aca="false">IF(EC569=14,SUM(DK569:DK892),IF(EC569=15,SUM(DK569:DK892),IF(EC569=16,SUM(DK569:DK892),IF(EC569=17,SUM(DK569:DK892),IF(EC569=18,SUM(DK569:DK892),IF(EC569=19,SUM(DK569:DK892),0))))))</f>
        <v>0</v>
      </c>
      <c r="EG569" s="216" t="n">
        <f aca="false">ED569+EE569+EF569</f>
        <v>0</v>
      </c>
      <c r="EH569" s="215"/>
      <c r="EI569" s="216"/>
      <c r="EJ569" s="113" t="n">
        <f aca="false">EG569+EI569</f>
        <v>0</v>
      </c>
      <c r="EK569" s="113"/>
      <c r="EL569" s="113"/>
      <c r="EM569" s="113"/>
      <c r="EN569" s="113"/>
    </row>
    <row r="570" s="16" customFormat="true" ht="27" hidden="false" customHeight="true" outlineLevel="0" collapsed="false">
      <c r="B570" s="164" t="str">
        <f aca="false">IF(M570&gt;0,"Wypełnione","")</f>
        <v/>
      </c>
      <c r="C570" s="165" t="str">
        <f aca="false">IF(AU570=1,SUM(AU$11:AU570),"")</f>
        <v/>
      </c>
      <c r="D570" s="166"/>
      <c r="E570" s="167"/>
      <c r="F570" s="168"/>
      <c r="G570" s="169"/>
      <c r="H570" s="170"/>
      <c r="I570" s="168"/>
      <c r="J570" s="169"/>
      <c r="K570" s="170"/>
      <c r="L570" s="171"/>
      <c r="M570" s="172"/>
      <c r="N570" s="173"/>
      <c r="O570" s="173"/>
      <c r="P570" s="174"/>
      <c r="Q570" s="175"/>
      <c r="R570" s="175"/>
      <c r="S570" s="175"/>
      <c r="T570" s="175"/>
      <c r="U570" s="176"/>
      <c r="V570" s="177"/>
      <c r="W570" s="178"/>
      <c r="X570" s="178"/>
      <c r="Y570" s="178"/>
      <c r="Z570" s="178"/>
      <c r="AA570" s="178"/>
      <c r="AB570" s="178"/>
      <c r="AC570" s="178"/>
      <c r="AD570" s="178"/>
      <c r="AE570" s="179"/>
      <c r="AF570" s="180"/>
      <c r="AG570" s="177"/>
      <c r="AH570" s="178"/>
      <c r="AI570" s="181"/>
      <c r="AJ570" s="182"/>
      <c r="AK570" s="169"/>
      <c r="AL570" s="183"/>
      <c r="AM570" s="184"/>
      <c r="AN570" s="184"/>
      <c r="AO570" s="183"/>
      <c r="AP570" s="185"/>
      <c r="AQ570" s="186" t="str">
        <f aca="false">IF(BG570+BJ570&gt;0,"Wpisz miarę.","")</f>
        <v/>
      </c>
      <c r="AR570" s="187" t="n">
        <v>172</v>
      </c>
      <c r="AU570" s="188" t="n">
        <f aca="false">AW570</f>
        <v>0</v>
      </c>
      <c r="AV570" s="189" t="b">
        <f aca="false">ISNONTEXT(D570)</f>
        <v>1</v>
      </c>
      <c r="AW570" s="55" t="n">
        <f aca="false">IF(AV570=TRUE(),0,1)</f>
        <v>0</v>
      </c>
      <c r="AX570" s="190" t="n">
        <f aca="false">IF(D570=0,1,COUNTIF(D$12:D$401,D570))</f>
        <v>1</v>
      </c>
      <c r="AY570" s="191" t="n">
        <f aca="false">IF(AX570&gt;1,1,0)</f>
        <v>0</v>
      </c>
      <c r="BD570" s="193"/>
      <c r="BE570" s="193"/>
      <c r="BG570" s="194" t="n">
        <f aca="false">IF(AND(BH570&gt;0,BI570=0),1,0)</f>
        <v>0</v>
      </c>
      <c r="BH570" s="195" t="n">
        <f aca="false">AE570</f>
        <v>0</v>
      </c>
      <c r="BI570" s="187" t="n">
        <f aca="false">AF570</f>
        <v>0</v>
      </c>
      <c r="BJ570" s="194" t="n">
        <f aca="false">IF(AND(BK570&gt;0,BL570=0),1,0)</f>
        <v>0</v>
      </c>
      <c r="BK570" s="195" t="n">
        <f aca="false">AJ570</f>
        <v>0</v>
      </c>
      <c r="BL570" s="187" t="n">
        <f aca="false">AK570</f>
        <v>0</v>
      </c>
      <c r="BN570" s="196" t="n">
        <f aca="false">IF(P570&gt;0,1,0)</f>
        <v>0</v>
      </c>
      <c r="BO570" s="196" t="n">
        <f aca="false">IF(Q570&gt;0,1,0)</f>
        <v>0</v>
      </c>
      <c r="BP570" s="196" t="n">
        <f aca="false">IF(R570&gt;0,1,0)</f>
        <v>0</v>
      </c>
      <c r="BQ570" s="196" t="n">
        <f aca="false">IF(S570&gt;0,1,0)</f>
        <v>0</v>
      </c>
      <c r="BR570" s="196" t="n">
        <f aca="false">IF(T570&gt;0,1,0)</f>
        <v>0</v>
      </c>
      <c r="BS570" s="196" t="n">
        <f aca="false">IF(U570&gt;0,1,0)</f>
        <v>0</v>
      </c>
      <c r="BT570" s="197" t="n">
        <f aca="false">IF(SUM(BN570:BS570)&lt;=1,0,164)</f>
        <v>0</v>
      </c>
      <c r="CA570" s="27"/>
      <c r="CB570" s="199" t="str">
        <f aca="false">IF(ROUND(EJ570,2)=0,"",ROUND((K570-EJ570),2))</f>
        <v/>
      </c>
      <c r="CC570" s="200" t="str">
        <f aca="false">IF(CB570=0,"OK.",IF(CB570="","","Popraw  ;)"))</f>
        <v/>
      </c>
      <c r="CD570" s="201" t="str">
        <f aca="false">IF(ROWS(AP570:AP571)&gt;2,"Pamiętaj o wpisaniu WYPEŁNIONE do kol. z Filtrem","")</f>
        <v/>
      </c>
      <c r="CE570" s="217"/>
      <c r="CF570" s="218"/>
      <c r="CG570" s="218"/>
      <c r="CH570" s="218"/>
      <c r="CI570" s="220"/>
      <c r="CJ570" s="27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05" t="b">
        <f aca="false">ISNUMBER(D570)</f>
        <v>0</v>
      </c>
      <c r="CV570" s="206" t="b">
        <f aca="false">ISBLANK(D570)</f>
        <v>1</v>
      </c>
      <c r="CW570" s="189" t="b">
        <f aca="false">IF(CU570=CV570,FALSE(),TRUE())</f>
        <v>1</v>
      </c>
      <c r="CX570" s="55" t="n">
        <f aca="false">IF(CW570=TRUE(),0,1)</f>
        <v>0</v>
      </c>
      <c r="CY570" s="17"/>
      <c r="CZ570" s="55" t="n">
        <f aca="false">CX570</f>
        <v>0</v>
      </c>
      <c r="DA570" s="208" t="n">
        <f aca="false">IF(CZ570=0,DA569,CZ570)</f>
        <v>1</v>
      </c>
      <c r="DB570" s="161" t="n">
        <f aca="false">IF(DA570=1,1,IF(DA570=10,10,IF(DA570=20,20,10)))</f>
        <v>1</v>
      </c>
      <c r="DC570" s="222"/>
      <c r="DD570" s="208" t="n">
        <f aca="false">IF(DB570=1,1,0)</f>
        <v>1</v>
      </c>
      <c r="DE570" s="209" t="n">
        <f aca="false">DD570*K570</f>
        <v>0</v>
      </c>
      <c r="DF570" s="209" t="n">
        <f aca="false">DD570*M570</f>
        <v>0</v>
      </c>
      <c r="DG570" s="210"/>
      <c r="DH570" s="43"/>
      <c r="DI570" s="211"/>
      <c r="DJ570" s="112"/>
      <c r="DK570" s="162" t="n">
        <f aca="false">IF(DB570=1,M570,0)</f>
        <v>0</v>
      </c>
      <c r="DL570" s="212" t="n">
        <f aca="false">IF(AND(CZ570=1,DD570=1),2,DD570)</f>
        <v>1</v>
      </c>
      <c r="DM570" s="55" t="n">
        <f aca="false">IF(AND(DL570=2,DL571=2),2,IF(AND(DL570=2,DL571=1),3,DL570))</f>
        <v>1</v>
      </c>
      <c r="DN570" s="55" t="n">
        <f aca="false">IF(DM570=2,2,IF(AND(DM570=3,DM572=1),4,DM570))</f>
        <v>1</v>
      </c>
      <c r="DO570" s="55" t="n">
        <f aca="false">IF(DN570=2,2,IF(AND(DN570=4,DN885=1),5,DN570))</f>
        <v>1</v>
      </c>
      <c r="DP570" s="55" t="n">
        <f aca="false">IF(DO570=2,2,IF(AND(DO570=5,DO887=1),6,DO570))</f>
        <v>1</v>
      </c>
      <c r="DQ570" s="55" t="n">
        <f aca="false">IF(DP570=2,2,IF(AND(DP570=6,DP888=1),7,DP570))</f>
        <v>1</v>
      </c>
      <c r="DR570" s="55" t="n">
        <f aca="false">IF(DQ570=2,2,IF(AND(DQ570=7,DQ889=1),8,DQ570))</f>
        <v>1</v>
      </c>
      <c r="DS570" s="55" t="n">
        <f aca="false">IF(DR570=2,2,IF(AND(DR570=8,DR890=1),9,DR570))</f>
        <v>1</v>
      </c>
      <c r="DT570" s="55" t="n">
        <f aca="false">IF(DS570=2,2,IF(AND(DS570=9,DS891=1),10,DS570))</f>
        <v>1</v>
      </c>
      <c r="DU570" s="55" t="n">
        <f aca="false">IF(DT570=2,2,IF(AND(DT570=10,DT892=1),11,DT570))</f>
        <v>1</v>
      </c>
      <c r="DV570" s="55" t="n">
        <f aca="false">IF(DU570=2,2,IF(AND(DU570=11,DU893=1),12,DU570))</f>
        <v>1</v>
      </c>
      <c r="DW570" s="55" t="n">
        <f aca="false">IF(DV570=2,2,IF(AND(DV570=12,DV894=1),13,DV570))</f>
        <v>1</v>
      </c>
      <c r="DX570" s="55" t="n">
        <f aca="false">IF(DW570=2,2,IF(AND(DW570=13,DW895=1),14,DW570))</f>
        <v>1</v>
      </c>
      <c r="DY570" s="55" t="n">
        <f aca="false">IF(DX570=2,2,IF(AND(DX570=14,DX896=1),15,DX570))</f>
        <v>1</v>
      </c>
      <c r="DZ570" s="55" t="n">
        <f aca="false">IF(DY570=2,2,IF(AND(DY570=15,DY897=1),16,DY570))</f>
        <v>1</v>
      </c>
      <c r="EA570" s="55" t="n">
        <f aca="false">IF(DZ570=2,2,IF(AND(DZ570=16,DZ898=1),17,DZ570))</f>
        <v>1</v>
      </c>
      <c r="EB570" s="55" t="n">
        <f aca="false">IF(EA570=2,2,IF(AND(EA570=17,EA899=1),18,EA570))</f>
        <v>1</v>
      </c>
      <c r="EC570" s="213" t="n">
        <f aca="false">IF(EB570=2,2,IF(AND(EB570=18,EB900=1),19,EB570))</f>
        <v>1</v>
      </c>
      <c r="ED570" s="214" t="n">
        <f aca="false">IF(EC570=2,DK570,IF(EC570=3,(DK570+DK571),IF(EC570=4,(DK570+DK571+DK572),IF(EC570=5,(DK570+DK571+DK572+DK885),IF(EC570=6,(DK570+DK571+DK572+DK885+DK887),IF(EC570=7,(DK570+DK571+DK572+DK885+DK887+DK888),0))))))</f>
        <v>0</v>
      </c>
      <c r="EE570" s="215" t="n">
        <f aca="false">IF(EC570=8,(DK570+DK571+DK572+DK885+DK887+DK888+DK889),IF(EC570=9,(DK570+DK571+DK572+DK885+DK887+DK888+DK889+DK890),IF(EC570=10,(DK570+DK571+DK572+DK885+DK887+DK888+DK889+DK890+DK891),IF(EC570=11,(DK570+DK571+DK572+DK885+DK887+DK888+DK889+DK890+DK891+DK892),IF(EC570=12,(DK570+DK571+DK572+DK885+DK887+DK888+DK889+DK890+DK891+DK892+DK893),IF(EC570=13,(DK570+DK571+DK572+DK885+DK887+DK888+DK889+DK890+DK891+DK892+DK893+#REF!),0))))))</f>
        <v>0</v>
      </c>
      <c r="EF570" s="215" t="n">
        <f aca="false">IF(EC570=14,SUM(DK570:DK893),IF(EC570=15,SUM(DK570:DK893),IF(EC570=16,SUM(DK570:DK893),IF(EC570=17,SUM(DK570:DK893),IF(EC570=18,SUM(DK570:DK893),IF(EC570=19,SUM(DK570:DK893),0))))))</f>
        <v>0</v>
      </c>
      <c r="EG570" s="216" t="n">
        <f aca="false">ED570+EE570+EF570</f>
        <v>0</v>
      </c>
      <c r="EH570" s="215"/>
      <c r="EI570" s="216"/>
      <c r="EJ570" s="113" t="n">
        <f aca="false">EG570+EI570</f>
        <v>0</v>
      </c>
      <c r="EK570" s="113"/>
      <c r="EL570" s="113"/>
      <c r="EM570" s="113"/>
      <c r="EN570" s="113"/>
    </row>
    <row r="571" s="16" customFormat="true" ht="27" hidden="false" customHeight="true" outlineLevel="0" collapsed="false">
      <c r="B571" s="164" t="str">
        <f aca="false">IF(M571&gt;0,"Wypełnione","")</f>
        <v/>
      </c>
      <c r="C571" s="165" t="str">
        <f aca="false">IF(AU571=1,SUM(AU$11:AU571),"")</f>
        <v/>
      </c>
      <c r="D571" s="166"/>
      <c r="E571" s="167"/>
      <c r="F571" s="168"/>
      <c r="G571" s="169"/>
      <c r="H571" s="170"/>
      <c r="I571" s="168"/>
      <c r="J571" s="169"/>
      <c r="K571" s="170"/>
      <c r="L571" s="171"/>
      <c r="M571" s="172"/>
      <c r="N571" s="173"/>
      <c r="O571" s="173"/>
      <c r="P571" s="174"/>
      <c r="Q571" s="175"/>
      <c r="R571" s="175"/>
      <c r="S571" s="175"/>
      <c r="T571" s="175"/>
      <c r="U571" s="176"/>
      <c r="V571" s="177"/>
      <c r="W571" s="178"/>
      <c r="X571" s="178"/>
      <c r="Y571" s="178"/>
      <c r="Z571" s="178"/>
      <c r="AA571" s="178"/>
      <c r="AB571" s="178"/>
      <c r="AC571" s="178"/>
      <c r="AD571" s="178"/>
      <c r="AE571" s="179"/>
      <c r="AF571" s="180"/>
      <c r="AG571" s="177"/>
      <c r="AH571" s="178"/>
      <c r="AI571" s="181"/>
      <c r="AJ571" s="182"/>
      <c r="AK571" s="169"/>
      <c r="AL571" s="183"/>
      <c r="AM571" s="184"/>
      <c r="AN571" s="184"/>
      <c r="AO571" s="183"/>
      <c r="AP571" s="185"/>
      <c r="AQ571" s="186" t="str">
        <f aca="false">IF(BG571+BJ571&gt;0,"Wpisz miarę.","")</f>
        <v/>
      </c>
      <c r="AR571" s="187" t="n">
        <v>173</v>
      </c>
      <c r="AU571" s="188" t="n">
        <f aca="false">AW571</f>
        <v>0</v>
      </c>
      <c r="AV571" s="189" t="b">
        <f aca="false">ISNONTEXT(D571)</f>
        <v>1</v>
      </c>
      <c r="AW571" s="55" t="n">
        <f aca="false">IF(AV571=TRUE(),0,1)</f>
        <v>0</v>
      </c>
      <c r="AX571" s="190" t="n">
        <f aca="false">IF(D571=0,1,COUNTIF(D$12:D$401,D571))</f>
        <v>1</v>
      </c>
      <c r="AY571" s="191" t="n">
        <f aca="false">IF(AX571&gt;1,1,0)</f>
        <v>0</v>
      </c>
      <c r="BD571" s="193"/>
      <c r="BE571" s="193"/>
      <c r="BG571" s="194" t="n">
        <f aca="false">IF(AND(BH571&gt;0,BI571=0),1,0)</f>
        <v>0</v>
      </c>
      <c r="BH571" s="195" t="n">
        <f aca="false">AE571</f>
        <v>0</v>
      </c>
      <c r="BI571" s="187" t="n">
        <f aca="false">AF571</f>
        <v>0</v>
      </c>
      <c r="BJ571" s="194" t="n">
        <f aca="false">IF(AND(BK571&gt;0,BL571=0),1,0)</f>
        <v>0</v>
      </c>
      <c r="BK571" s="195" t="n">
        <f aca="false">AJ571</f>
        <v>0</v>
      </c>
      <c r="BL571" s="187" t="n">
        <f aca="false">AK571</f>
        <v>0</v>
      </c>
      <c r="BN571" s="196" t="n">
        <f aca="false">IF(P571&gt;0,1,0)</f>
        <v>0</v>
      </c>
      <c r="BO571" s="196" t="n">
        <f aca="false">IF(Q571&gt;0,1,0)</f>
        <v>0</v>
      </c>
      <c r="BP571" s="196" t="n">
        <f aca="false">IF(R571&gt;0,1,0)</f>
        <v>0</v>
      </c>
      <c r="BQ571" s="196" t="n">
        <f aca="false">IF(S571&gt;0,1,0)</f>
        <v>0</v>
      </c>
      <c r="BR571" s="196" t="n">
        <f aca="false">IF(T571&gt;0,1,0)</f>
        <v>0</v>
      </c>
      <c r="BS571" s="196" t="n">
        <f aca="false">IF(U571&gt;0,1,0)</f>
        <v>0</v>
      </c>
      <c r="BT571" s="197" t="n">
        <f aca="false">IF(SUM(BN571:BS571)&lt;=1,0,164)</f>
        <v>0</v>
      </c>
      <c r="CA571" s="27"/>
      <c r="CB571" s="199" t="str">
        <f aca="false">IF(ROUND(EJ571,2)=0,"",ROUND((K571-EJ571),2))</f>
        <v/>
      </c>
      <c r="CC571" s="200" t="str">
        <f aca="false">IF(CB571=0,"OK.",IF(CB571="","","Popraw  ;)"))</f>
        <v/>
      </c>
      <c r="CD571" s="201" t="str">
        <f aca="false">IF(ROWS(AP571:AP572)&gt;2,"Pamiętaj o wpisaniu WYPEŁNIONE do kol. z Filtrem","")</f>
        <v/>
      </c>
      <c r="CE571" s="217"/>
      <c r="CF571" s="218"/>
      <c r="CG571" s="218"/>
      <c r="CH571" s="218"/>
      <c r="CI571" s="220"/>
      <c r="CJ571" s="27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05" t="b">
        <f aca="false">ISNUMBER(D571)</f>
        <v>0</v>
      </c>
      <c r="CV571" s="206" t="b">
        <f aca="false">ISBLANK(D571)</f>
        <v>1</v>
      </c>
      <c r="CW571" s="189" t="b">
        <f aca="false">IF(CU571=CV571,FALSE(),TRUE())</f>
        <v>1</v>
      </c>
      <c r="CX571" s="55" t="n">
        <f aca="false">IF(CW571=TRUE(),0,1)</f>
        <v>0</v>
      </c>
      <c r="CY571" s="17"/>
      <c r="CZ571" s="55" t="n">
        <f aca="false">CX571</f>
        <v>0</v>
      </c>
      <c r="DA571" s="208" t="n">
        <f aca="false">IF(CZ571=0,DA570,CZ571)</f>
        <v>1</v>
      </c>
      <c r="DB571" s="161" t="n">
        <f aca="false">IF(DA571=1,1,IF(DA571=10,10,IF(DA571=20,20,10)))</f>
        <v>1</v>
      </c>
      <c r="DC571" s="222"/>
      <c r="DD571" s="208" t="n">
        <f aca="false">IF(DB571=1,1,0)</f>
        <v>1</v>
      </c>
      <c r="DE571" s="209" t="n">
        <f aca="false">DD571*K571</f>
        <v>0</v>
      </c>
      <c r="DF571" s="209" t="n">
        <f aca="false">DD571*M571</f>
        <v>0</v>
      </c>
      <c r="DG571" s="210"/>
      <c r="DH571" s="43"/>
      <c r="DI571" s="211"/>
      <c r="DJ571" s="112"/>
      <c r="DK571" s="162" t="n">
        <f aca="false">IF(DB571=1,M571,0)</f>
        <v>0</v>
      </c>
      <c r="DL571" s="212" t="n">
        <f aca="false">IF(AND(CZ571=1,DD571=1),2,DD571)</f>
        <v>1</v>
      </c>
      <c r="DM571" s="55" t="n">
        <f aca="false">IF(AND(DL571=2,DL572=2),2,IF(AND(DL571=2,DL572=1),3,DL571))</f>
        <v>1</v>
      </c>
      <c r="DN571" s="55" t="n">
        <f aca="false">IF(DM571=2,2,IF(AND(DM571=3,DM573=1),4,DM571))</f>
        <v>1</v>
      </c>
      <c r="DO571" s="55" t="n">
        <f aca="false">IF(DN571=2,2,IF(AND(DN571=4,DN886=1),5,DN571))</f>
        <v>1</v>
      </c>
      <c r="DP571" s="55" t="n">
        <f aca="false">IF(DO571=2,2,IF(AND(DO571=5,DO888=1),6,DO571))</f>
        <v>1</v>
      </c>
      <c r="DQ571" s="55" t="n">
        <f aca="false">IF(DP571=2,2,IF(AND(DP571=6,DP889=1),7,DP571))</f>
        <v>1</v>
      </c>
      <c r="DR571" s="55" t="n">
        <f aca="false">IF(DQ571=2,2,IF(AND(DQ571=7,DQ890=1),8,DQ571))</f>
        <v>1</v>
      </c>
      <c r="DS571" s="55" t="n">
        <f aca="false">IF(DR571=2,2,IF(AND(DR571=8,DR891=1),9,DR571))</f>
        <v>1</v>
      </c>
      <c r="DT571" s="55" t="n">
        <f aca="false">IF(DS571=2,2,IF(AND(DS571=9,DS892=1),10,DS571))</f>
        <v>1</v>
      </c>
      <c r="DU571" s="55" t="n">
        <f aca="false">IF(DT571=2,2,IF(AND(DT571=10,DT893=1),11,DT571))</f>
        <v>1</v>
      </c>
      <c r="DV571" s="55" t="n">
        <f aca="false">IF(DU571=2,2,IF(AND(DU571=11,DU894=1),12,DU571))</f>
        <v>1</v>
      </c>
      <c r="DW571" s="55" t="n">
        <f aca="false">IF(DV571=2,2,IF(AND(DV571=12,DV895=1),13,DV571))</f>
        <v>1</v>
      </c>
      <c r="DX571" s="55" t="n">
        <f aca="false">IF(DW571=2,2,IF(AND(DW571=13,DW896=1),14,DW571))</f>
        <v>1</v>
      </c>
      <c r="DY571" s="55" t="n">
        <f aca="false">IF(DX571=2,2,IF(AND(DX571=14,DX897=1),15,DX571))</f>
        <v>1</v>
      </c>
      <c r="DZ571" s="55" t="n">
        <f aca="false">IF(DY571=2,2,IF(AND(DY571=15,DY898=1),16,DY571))</f>
        <v>1</v>
      </c>
      <c r="EA571" s="55" t="n">
        <f aca="false">IF(DZ571=2,2,IF(AND(DZ571=16,DZ899=1),17,DZ571))</f>
        <v>1</v>
      </c>
      <c r="EB571" s="55" t="n">
        <f aca="false">IF(EA571=2,2,IF(AND(EA571=17,EA900=1),18,EA571))</f>
        <v>1</v>
      </c>
      <c r="EC571" s="213" t="n">
        <f aca="false">IF(EB571=2,2,IF(AND(EB571=18,EB901=1),19,EB571))</f>
        <v>1</v>
      </c>
      <c r="ED571" s="214" t="n">
        <f aca="false">IF(EC571=2,DK571,IF(EC571=3,(DK571+DK572),IF(EC571=4,(DK571+DK572+DK573),IF(EC571=5,(DK571+DK572+DK573+DK886),IF(EC571=6,(DK571+DK572+DK573+DK886+DK888),IF(EC571=7,(DK571+DK572+DK573+DK886+DK888+DK889),0))))))</f>
        <v>0</v>
      </c>
      <c r="EE571" s="215" t="n">
        <f aca="false">IF(EC571=8,(DK571+DK572+DK573+DK886+DK888+DK889+DK890),IF(EC571=9,(DK571+DK572+DK573+DK886+DK888+DK889+DK890+DK891),IF(EC571=10,(DK571+DK572+DK573+DK886+DK888+DK889+DK890+DK891+DK892),IF(EC571=11,(DK571+DK572+DK573+DK886+DK888+DK889+DK890+DK891+DK892+DK893),IF(EC571=12,(DK571+DK572+DK573+DK886+DK888+DK889+DK890+DK891+DK892+DK893+DK894),IF(EC571=13,(DK571+DK572+DK573+DK886+DK888+DK889+DK890+DK891+DK892+DK893+DK894+#REF!),0))))))</f>
        <v>0</v>
      </c>
      <c r="EF571" s="215" t="n">
        <f aca="false">IF(EC571=14,SUM(DK571:DK894),IF(EC571=15,SUM(DK571:DK894),IF(EC571=16,SUM(DK571:DK894),IF(EC571=17,SUM(DK571:DK894),IF(EC571=18,SUM(DK571:DK894),IF(EC571=19,SUM(DK571:DK894),0))))))</f>
        <v>0</v>
      </c>
      <c r="EG571" s="216" t="n">
        <f aca="false">ED571+EE571+EF571</f>
        <v>0</v>
      </c>
      <c r="EH571" s="215"/>
      <c r="EI571" s="216"/>
      <c r="EJ571" s="113" t="n">
        <f aca="false">EG571+EI571</f>
        <v>0</v>
      </c>
      <c r="EK571" s="113"/>
      <c r="EL571" s="113"/>
      <c r="EM571" s="113"/>
      <c r="EN571" s="113"/>
    </row>
    <row r="572" s="16" customFormat="true" ht="27" hidden="false" customHeight="true" outlineLevel="0" collapsed="false">
      <c r="B572" s="164" t="str">
        <f aca="false">IF(M572&gt;0,"Wypełnione","")</f>
        <v/>
      </c>
      <c r="C572" s="165" t="str">
        <f aca="false">IF(AU572=1,SUM(AU$11:AU572),"")</f>
        <v/>
      </c>
      <c r="D572" s="166"/>
      <c r="E572" s="167"/>
      <c r="F572" s="168"/>
      <c r="G572" s="169"/>
      <c r="H572" s="170"/>
      <c r="I572" s="168"/>
      <c r="J572" s="169"/>
      <c r="K572" s="170"/>
      <c r="L572" s="171"/>
      <c r="M572" s="172"/>
      <c r="N572" s="173"/>
      <c r="O572" s="173"/>
      <c r="P572" s="174"/>
      <c r="Q572" s="175"/>
      <c r="R572" s="175"/>
      <c r="S572" s="175"/>
      <c r="T572" s="175"/>
      <c r="U572" s="176"/>
      <c r="V572" s="177"/>
      <c r="W572" s="178"/>
      <c r="X572" s="178"/>
      <c r="Y572" s="178"/>
      <c r="Z572" s="178"/>
      <c r="AA572" s="178"/>
      <c r="AB572" s="178"/>
      <c r="AC572" s="178"/>
      <c r="AD572" s="178"/>
      <c r="AE572" s="179"/>
      <c r="AF572" s="180"/>
      <c r="AG572" s="177"/>
      <c r="AH572" s="178"/>
      <c r="AI572" s="181"/>
      <c r="AJ572" s="182"/>
      <c r="AK572" s="169"/>
      <c r="AL572" s="183"/>
      <c r="AM572" s="184"/>
      <c r="AN572" s="184"/>
      <c r="AO572" s="183"/>
      <c r="AP572" s="185"/>
      <c r="AQ572" s="186" t="str">
        <f aca="false">IF(BG572+BJ572&gt;0,"Wpisz miarę.","")</f>
        <v/>
      </c>
      <c r="AR572" s="187" t="n">
        <v>174</v>
      </c>
      <c r="AU572" s="188" t="n">
        <f aca="false">AW572</f>
        <v>0</v>
      </c>
      <c r="AV572" s="189" t="b">
        <f aca="false">ISNONTEXT(D572)</f>
        <v>1</v>
      </c>
      <c r="AW572" s="55" t="n">
        <f aca="false">IF(AV572=TRUE(),0,1)</f>
        <v>0</v>
      </c>
      <c r="AX572" s="190" t="n">
        <f aca="false">IF(D572=0,1,COUNTIF(D$12:D$401,D572))</f>
        <v>1</v>
      </c>
      <c r="AY572" s="191" t="n">
        <f aca="false">IF(AX572&gt;1,1,0)</f>
        <v>0</v>
      </c>
      <c r="BD572" s="193"/>
      <c r="BE572" s="193"/>
      <c r="BG572" s="194" t="n">
        <f aca="false">IF(AND(BH572&gt;0,BI572=0),1,0)</f>
        <v>0</v>
      </c>
      <c r="BH572" s="195" t="n">
        <f aca="false">AE572</f>
        <v>0</v>
      </c>
      <c r="BI572" s="187" t="n">
        <f aca="false">AF572</f>
        <v>0</v>
      </c>
      <c r="BJ572" s="194" t="n">
        <f aca="false">IF(AND(BK572&gt;0,BL572=0),1,0)</f>
        <v>0</v>
      </c>
      <c r="BK572" s="195" t="n">
        <f aca="false">AJ572</f>
        <v>0</v>
      </c>
      <c r="BL572" s="187" t="n">
        <f aca="false">AK572</f>
        <v>0</v>
      </c>
      <c r="BN572" s="196" t="n">
        <f aca="false">IF(P572&gt;0,1,0)</f>
        <v>0</v>
      </c>
      <c r="BO572" s="196" t="n">
        <f aca="false">IF(Q572&gt;0,1,0)</f>
        <v>0</v>
      </c>
      <c r="BP572" s="196" t="n">
        <f aca="false">IF(R572&gt;0,1,0)</f>
        <v>0</v>
      </c>
      <c r="BQ572" s="196" t="n">
        <f aca="false">IF(S572&gt;0,1,0)</f>
        <v>0</v>
      </c>
      <c r="BR572" s="196" t="n">
        <f aca="false">IF(T572&gt;0,1,0)</f>
        <v>0</v>
      </c>
      <c r="BS572" s="196" t="n">
        <f aca="false">IF(U572&gt;0,1,0)</f>
        <v>0</v>
      </c>
      <c r="BT572" s="197" t="n">
        <f aca="false">IF(SUM(BN572:BS572)&lt;=1,0,164)</f>
        <v>0</v>
      </c>
      <c r="CA572" s="27"/>
      <c r="CB572" s="199" t="str">
        <f aca="false">IF(ROUND(EJ572,2)=0,"",ROUND((K572-EJ572),2))</f>
        <v/>
      </c>
      <c r="CC572" s="200" t="str">
        <f aca="false">IF(CB572=0,"OK.",IF(CB572="","","Popraw  ;)"))</f>
        <v/>
      </c>
      <c r="CD572" s="201" t="str">
        <f aca="false">IF(ROWS(AP572:AP573)&gt;2,"Pamiętaj o wpisaniu WYPEŁNIONE do kol. z Filtrem","")</f>
        <v/>
      </c>
      <c r="CE572" s="217"/>
      <c r="CF572" s="218"/>
      <c r="CG572" s="218"/>
      <c r="CH572" s="218"/>
      <c r="CI572" s="220"/>
      <c r="CJ572" s="27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05" t="b">
        <f aca="false">ISNUMBER(D572)</f>
        <v>0</v>
      </c>
      <c r="CV572" s="206" t="b">
        <f aca="false">ISBLANK(D572)</f>
        <v>1</v>
      </c>
      <c r="CW572" s="189" t="b">
        <f aca="false">IF(CU572=CV572,FALSE(),TRUE())</f>
        <v>1</v>
      </c>
      <c r="CX572" s="55" t="n">
        <f aca="false">IF(CW572=TRUE(),0,1)</f>
        <v>0</v>
      </c>
      <c r="CY572" s="17"/>
      <c r="CZ572" s="55" t="n">
        <f aca="false">CX572</f>
        <v>0</v>
      </c>
      <c r="DA572" s="208" t="n">
        <f aca="false">IF(CZ572=0,DA571,CZ572)</f>
        <v>1</v>
      </c>
      <c r="DB572" s="161" t="n">
        <f aca="false">IF(DA572=1,1,IF(DA572=10,10,IF(DA572=20,20,10)))</f>
        <v>1</v>
      </c>
      <c r="DC572" s="222"/>
      <c r="DD572" s="208" t="n">
        <f aca="false">IF(DB572=1,1,0)</f>
        <v>1</v>
      </c>
      <c r="DE572" s="209" t="n">
        <f aca="false">DD572*K572</f>
        <v>0</v>
      </c>
      <c r="DF572" s="209" t="n">
        <f aca="false">DD572*M572</f>
        <v>0</v>
      </c>
      <c r="DG572" s="210"/>
      <c r="DH572" s="43"/>
      <c r="DI572" s="211"/>
      <c r="DJ572" s="112"/>
      <c r="DK572" s="162" t="n">
        <f aca="false">IF(DB572=1,M572,0)</f>
        <v>0</v>
      </c>
      <c r="DL572" s="212" t="n">
        <f aca="false">IF(AND(CZ572=1,DD572=1),2,DD572)</f>
        <v>1</v>
      </c>
      <c r="DM572" s="55" t="n">
        <f aca="false">IF(AND(DL572=2,DL573=2),2,IF(AND(DL572=2,DL573=1),3,DL572))</f>
        <v>1</v>
      </c>
      <c r="DN572" s="55" t="n">
        <f aca="false">IF(DM572=2,2,IF(AND(DM572=3,DM574=1),4,DM572))</f>
        <v>1</v>
      </c>
      <c r="DO572" s="55" t="n">
        <f aca="false">IF(DN572=2,2,IF(AND(DN572=4,DN887=1),5,DN572))</f>
        <v>1</v>
      </c>
      <c r="DP572" s="55" t="n">
        <f aca="false">IF(DO572=2,2,IF(AND(DO572=5,DO889=1),6,DO572))</f>
        <v>1</v>
      </c>
      <c r="DQ572" s="55" t="n">
        <f aca="false">IF(DP572=2,2,IF(AND(DP572=6,DP890=1),7,DP572))</f>
        <v>1</v>
      </c>
      <c r="DR572" s="55" t="n">
        <f aca="false">IF(DQ572=2,2,IF(AND(DQ572=7,DQ891=1),8,DQ572))</f>
        <v>1</v>
      </c>
      <c r="DS572" s="55" t="n">
        <f aca="false">IF(DR572=2,2,IF(AND(DR572=8,DR892=1),9,DR572))</f>
        <v>1</v>
      </c>
      <c r="DT572" s="55" t="n">
        <f aca="false">IF(DS572=2,2,IF(AND(DS572=9,DS893=1),10,DS572))</f>
        <v>1</v>
      </c>
      <c r="DU572" s="55" t="n">
        <f aca="false">IF(DT572=2,2,IF(AND(DT572=10,DT894=1),11,DT572))</f>
        <v>1</v>
      </c>
      <c r="DV572" s="55" t="n">
        <f aca="false">IF(DU572=2,2,IF(AND(DU572=11,DU895=1),12,DU572))</f>
        <v>1</v>
      </c>
      <c r="DW572" s="55" t="n">
        <f aca="false">IF(DV572=2,2,IF(AND(DV572=12,DV896=1),13,DV572))</f>
        <v>1</v>
      </c>
      <c r="DX572" s="55" t="n">
        <f aca="false">IF(DW572=2,2,IF(AND(DW572=13,DW897=1),14,DW572))</f>
        <v>1</v>
      </c>
      <c r="DY572" s="55" t="n">
        <f aca="false">IF(DX572=2,2,IF(AND(DX572=14,DX898=1),15,DX572))</f>
        <v>1</v>
      </c>
      <c r="DZ572" s="55" t="n">
        <f aca="false">IF(DY572=2,2,IF(AND(DY572=15,DY899=1),16,DY572))</f>
        <v>1</v>
      </c>
      <c r="EA572" s="55" t="n">
        <f aca="false">IF(DZ572=2,2,IF(AND(DZ572=16,DZ900=1),17,DZ572))</f>
        <v>1</v>
      </c>
      <c r="EB572" s="55" t="n">
        <f aca="false">IF(EA572=2,2,IF(AND(EA572=17,EA901=1),18,EA572))</f>
        <v>1</v>
      </c>
      <c r="EC572" s="213" t="n">
        <f aca="false">IF(EB572=2,2,IF(AND(EB572=18,EB902=1),19,EB572))</f>
        <v>1</v>
      </c>
      <c r="ED572" s="214" t="n">
        <f aca="false">IF(EC572=2,DK572,IF(EC572=3,(DK572+DK573),IF(EC572=4,(DK572+DK573+DK574),IF(EC572=5,(DK572+DK573+DK574+DK887),IF(EC572=6,(DK572+DK573+DK574+DK887+DK889),IF(EC572=7,(DK572+DK573+DK574+DK887+DK889+DK890),0))))))</f>
        <v>0</v>
      </c>
      <c r="EE572" s="215" t="n">
        <f aca="false">IF(EC572=8,(DK572+DK573+DK574+DK887+DK889+DK890+DK891),IF(EC572=9,(DK572+DK573+DK574+DK887+DK889+DK890+DK891+DK892),IF(EC572=10,(DK572+DK573+DK574+DK887+DK889+DK890+DK891+DK892+DK893),IF(EC572=11,(DK572+DK573+DK574+DK887+DK889+DK890+DK891+DK892+DK893+DK894),IF(EC572=12,(DK572+DK573+DK574+DK887+DK889+DK890+DK891+DK892+DK893+DK894+DK895),IF(EC572=13,(DK572+DK573+DK574+DK887+DK889+DK890+DK891+DK892+DK893+DK894+DK895+#REF!),0))))))</f>
        <v>0</v>
      </c>
      <c r="EF572" s="215" t="n">
        <f aca="false">IF(EC572=14,SUM(DK572:DK895),IF(EC572=15,SUM(DK572:DK895),IF(EC572=16,SUM(DK572:DK895),IF(EC572=17,SUM(DK572:DK895),IF(EC572=18,SUM(DK572:DK895),IF(EC572=19,SUM(DK572:DK895),0))))))</f>
        <v>0</v>
      </c>
      <c r="EG572" s="216" t="n">
        <f aca="false">ED572+EE572+EF572</f>
        <v>0</v>
      </c>
      <c r="EH572" s="215"/>
      <c r="EI572" s="216"/>
      <c r="EJ572" s="113" t="n">
        <f aca="false">EG572+EI572</f>
        <v>0</v>
      </c>
      <c r="EK572" s="113"/>
      <c r="EL572" s="113"/>
      <c r="EM572" s="113"/>
      <c r="EN572" s="113"/>
    </row>
    <row r="573" s="16" customFormat="true" ht="27" hidden="false" customHeight="true" outlineLevel="0" collapsed="false">
      <c r="B573" s="164" t="str">
        <f aca="false">IF(M573&gt;0,"Wypełnione","")</f>
        <v/>
      </c>
      <c r="C573" s="165" t="str">
        <f aca="false">IF(AU573=1,SUM(AU$11:AU573),"")</f>
        <v/>
      </c>
      <c r="D573" s="166"/>
      <c r="E573" s="167"/>
      <c r="F573" s="168"/>
      <c r="G573" s="169"/>
      <c r="H573" s="170"/>
      <c r="I573" s="168"/>
      <c r="J573" s="169"/>
      <c r="K573" s="170"/>
      <c r="L573" s="171"/>
      <c r="M573" s="172"/>
      <c r="N573" s="173"/>
      <c r="O573" s="173"/>
      <c r="P573" s="174"/>
      <c r="Q573" s="175"/>
      <c r="R573" s="175"/>
      <c r="S573" s="175"/>
      <c r="T573" s="175"/>
      <c r="U573" s="176"/>
      <c r="V573" s="177"/>
      <c r="W573" s="178"/>
      <c r="X573" s="178"/>
      <c r="Y573" s="178"/>
      <c r="Z573" s="178"/>
      <c r="AA573" s="178"/>
      <c r="AB573" s="178"/>
      <c r="AC573" s="178"/>
      <c r="AD573" s="178"/>
      <c r="AE573" s="179"/>
      <c r="AF573" s="180"/>
      <c r="AG573" s="177"/>
      <c r="AH573" s="178"/>
      <c r="AI573" s="181"/>
      <c r="AJ573" s="182"/>
      <c r="AK573" s="169"/>
      <c r="AL573" s="183"/>
      <c r="AM573" s="184"/>
      <c r="AN573" s="184"/>
      <c r="AO573" s="183"/>
      <c r="AP573" s="185"/>
      <c r="AQ573" s="186" t="str">
        <f aca="false">IF(BG573+BJ573&gt;0,"Wpisz miarę.","")</f>
        <v/>
      </c>
      <c r="AR573" s="187" t="n">
        <v>175</v>
      </c>
      <c r="AU573" s="188" t="n">
        <f aca="false">AW573</f>
        <v>0</v>
      </c>
      <c r="AV573" s="189" t="b">
        <f aca="false">ISNONTEXT(D573)</f>
        <v>1</v>
      </c>
      <c r="AW573" s="55" t="n">
        <f aca="false">IF(AV573=TRUE(),0,1)</f>
        <v>0</v>
      </c>
      <c r="AX573" s="190" t="n">
        <f aca="false">IF(D573=0,1,COUNTIF(D$12:D$401,D573))</f>
        <v>1</v>
      </c>
      <c r="AY573" s="191" t="n">
        <f aca="false">IF(AX573&gt;1,1,0)</f>
        <v>0</v>
      </c>
      <c r="BD573" s="193"/>
      <c r="BE573" s="193"/>
      <c r="BG573" s="194" t="n">
        <f aca="false">IF(AND(BH573&gt;0,BI573=0),1,0)</f>
        <v>0</v>
      </c>
      <c r="BH573" s="195" t="n">
        <f aca="false">AE573</f>
        <v>0</v>
      </c>
      <c r="BI573" s="187" t="n">
        <f aca="false">AF573</f>
        <v>0</v>
      </c>
      <c r="BJ573" s="194" t="n">
        <f aca="false">IF(AND(BK573&gt;0,BL573=0),1,0)</f>
        <v>0</v>
      </c>
      <c r="BK573" s="195" t="n">
        <f aca="false">AJ573</f>
        <v>0</v>
      </c>
      <c r="BL573" s="187" t="n">
        <f aca="false">AK573</f>
        <v>0</v>
      </c>
      <c r="BN573" s="196" t="n">
        <f aca="false">IF(P573&gt;0,1,0)</f>
        <v>0</v>
      </c>
      <c r="BO573" s="196" t="n">
        <f aca="false">IF(Q573&gt;0,1,0)</f>
        <v>0</v>
      </c>
      <c r="BP573" s="196" t="n">
        <f aca="false">IF(R573&gt;0,1,0)</f>
        <v>0</v>
      </c>
      <c r="BQ573" s="196" t="n">
        <f aca="false">IF(S573&gt;0,1,0)</f>
        <v>0</v>
      </c>
      <c r="BR573" s="196" t="n">
        <f aca="false">IF(T573&gt;0,1,0)</f>
        <v>0</v>
      </c>
      <c r="BS573" s="196" t="n">
        <f aca="false">IF(U573&gt;0,1,0)</f>
        <v>0</v>
      </c>
      <c r="BT573" s="197" t="n">
        <f aca="false">IF(SUM(BN573:BS573)&lt;=1,0,164)</f>
        <v>0</v>
      </c>
      <c r="CA573" s="27"/>
      <c r="CB573" s="199" t="str">
        <f aca="false">IF(ROUND(EJ573,2)=0,"",ROUND((K573-EJ573),2))</f>
        <v/>
      </c>
      <c r="CC573" s="200" t="str">
        <f aca="false">IF(CB573=0,"OK.",IF(CB573="","","Popraw  ;)"))</f>
        <v/>
      </c>
      <c r="CD573" s="201" t="str">
        <f aca="false">IF(ROWS(AP573:AP574)&gt;2,"Pamiętaj o wpisaniu WYPEŁNIONE do kol. z Filtrem","")</f>
        <v/>
      </c>
      <c r="CE573" s="217"/>
      <c r="CF573" s="218"/>
      <c r="CG573" s="218"/>
      <c r="CH573" s="218"/>
      <c r="CI573" s="220"/>
      <c r="CJ573" s="27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05" t="b">
        <f aca="false">ISNUMBER(D573)</f>
        <v>0</v>
      </c>
      <c r="CV573" s="206" t="b">
        <f aca="false">ISBLANK(D573)</f>
        <v>1</v>
      </c>
      <c r="CW573" s="189" t="b">
        <f aca="false">IF(CU573=CV573,FALSE(),TRUE())</f>
        <v>1</v>
      </c>
      <c r="CX573" s="55" t="n">
        <f aca="false">IF(CW573=TRUE(),0,1)</f>
        <v>0</v>
      </c>
      <c r="CY573" s="17"/>
      <c r="CZ573" s="55" t="n">
        <f aca="false">CX573</f>
        <v>0</v>
      </c>
      <c r="DA573" s="208" t="n">
        <f aca="false">IF(CZ573=0,DA572,CZ573)</f>
        <v>1</v>
      </c>
      <c r="DB573" s="161" t="n">
        <f aca="false">IF(DA573=1,1,IF(DA573=10,10,IF(DA573=20,20,10)))</f>
        <v>1</v>
      </c>
      <c r="DC573" s="222"/>
      <c r="DD573" s="208" t="n">
        <f aca="false">IF(DB573=1,1,0)</f>
        <v>1</v>
      </c>
      <c r="DE573" s="209" t="n">
        <f aca="false">DD573*K573</f>
        <v>0</v>
      </c>
      <c r="DF573" s="209" t="n">
        <f aca="false">DD573*M573</f>
        <v>0</v>
      </c>
      <c r="DG573" s="210"/>
      <c r="DH573" s="43"/>
      <c r="DI573" s="211"/>
      <c r="DJ573" s="112"/>
      <c r="DK573" s="162" t="n">
        <f aca="false">IF(DB573=1,M573,0)</f>
        <v>0</v>
      </c>
      <c r="DL573" s="212" t="n">
        <f aca="false">IF(AND(CZ573=1,DD573=1),2,DD573)</f>
        <v>1</v>
      </c>
      <c r="DM573" s="55" t="n">
        <f aca="false">IF(AND(DL573=2,DL574=2),2,IF(AND(DL573=2,DL574=1),3,DL573))</f>
        <v>1</v>
      </c>
      <c r="DN573" s="55" t="n">
        <f aca="false">IF(DM573=2,2,IF(AND(DM573=3,DM575=1),4,DM573))</f>
        <v>1</v>
      </c>
      <c r="DO573" s="55" t="n">
        <f aca="false">IF(DN573=2,2,IF(AND(DN573=4,DN888=1),5,DN573))</f>
        <v>1</v>
      </c>
      <c r="DP573" s="55" t="n">
        <f aca="false">IF(DO573=2,2,IF(AND(DO573=5,DO890=1),6,DO573))</f>
        <v>1</v>
      </c>
      <c r="DQ573" s="55" t="n">
        <f aca="false">IF(DP573=2,2,IF(AND(DP573=6,DP891=1),7,DP573))</f>
        <v>1</v>
      </c>
      <c r="DR573" s="55" t="n">
        <f aca="false">IF(DQ573=2,2,IF(AND(DQ573=7,DQ892=1),8,DQ573))</f>
        <v>1</v>
      </c>
      <c r="DS573" s="55" t="n">
        <f aca="false">IF(DR573=2,2,IF(AND(DR573=8,DR893=1),9,DR573))</f>
        <v>1</v>
      </c>
      <c r="DT573" s="55" t="n">
        <f aca="false">IF(DS573=2,2,IF(AND(DS573=9,DS894=1),10,DS573))</f>
        <v>1</v>
      </c>
      <c r="DU573" s="55" t="n">
        <f aca="false">IF(DT573=2,2,IF(AND(DT573=10,DT895=1),11,DT573))</f>
        <v>1</v>
      </c>
      <c r="DV573" s="55" t="n">
        <f aca="false">IF(DU573=2,2,IF(AND(DU573=11,DU896=1),12,DU573))</f>
        <v>1</v>
      </c>
      <c r="DW573" s="55" t="n">
        <f aca="false">IF(DV573=2,2,IF(AND(DV573=12,DV897=1),13,DV573))</f>
        <v>1</v>
      </c>
      <c r="DX573" s="55" t="n">
        <f aca="false">IF(DW573=2,2,IF(AND(DW573=13,DW898=1),14,DW573))</f>
        <v>1</v>
      </c>
      <c r="DY573" s="55" t="n">
        <f aca="false">IF(DX573=2,2,IF(AND(DX573=14,DX899=1),15,DX573))</f>
        <v>1</v>
      </c>
      <c r="DZ573" s="55" t="n">
        <f aca="false">IF(DY573=2,2,IF(AND(DY573=15,DY900=1),16,DY573))</f>
        <v>1</v>
      </c>
      <c r="EA573" s="55" t="n">
        <f aca="false">IF(DZ573=2,2,IF(AND(DZ573=16,DZ901=1),17,DZ573))</f>
        <v>1</v>
      </c>
      <c r="EB573" s="55" t="n">
        <f aca="false">IF(EA573=2,2,IF(AND(EA573=17,EA902=1),18,EA573))</f>
        <v>1</v>
      </c>
      <c r="EC573" s="213" t="n">
        <f aca="false">IF(EB573=2,2,IF(AND(EB573=18,EB903=1),19,EB573))</f>
        <v>1</v>
      </c>
      <c r="ED573" s="214" t="n">
        <f aca="false">IF(EC573=2,DK573,IF(EC573=3,(DK573+DK574),IF(EC573=4,(DK573+DK574+DK575),IF(EC573=5,(DK573+DK574+DK575+DK888),IF(EC573=6,(DK573+DK574+DK575+DK888+DK890),IF(EC573=7,(DK573+DK574+DK575+DK888+DK890+DK891),0))))))</f>
        <v>0</v>
      </c>
      <c r="EE573" s="215" t="n">
        <f aca="false">IF(EC573=8,(DK573+DK574+DK575+DK888+DK890+DK891+DK892),IF(EC573=9,(DK573+DK574+DK575+DK888+DK890+DK891+DK892+DK893),IF(EC573=10,(DK573+DK574+DK575+DK888+DK890+DK891+DK892+DK893+DK894),IF(EC573=11,(DK573+DK574+DK575+DK888+DK890+DK891+DK892+DK893+DK894+DK895),IF(EC573=12,(DK573+DK574+DK575+DK888+DK890+DK891+DK892+DK893+DK894+DK895+DK896),IF(EC573=13,(DK573+DK574+DK575+DK888+DK890+DK891+DK892+DK893+DK894+DK895+DK896+#REF!),0))))))</f>
        <v>0</v>
      </c>
      <c r="EF573" s="215" t="n">
        <f aca="false">IF(EC573=14,SUM(DK573:DK896),IF(EC573=15,SUM(DK573:DK896),IF(EC573=16,SUM(DK573:DK896),IF(EC573=17,SUM(DK573:DK896),IF(EC573=18,SUM(DK573:DK896),IF(EC573=19,SUM(DK573:DK896),0))))))</f>
        <v>0</v>
      </c>
      <c r="EG573" s="216" t="n">
        <f aca="false">ED573+EE573+EF573</f>
        <v>0</v>
      </c>
      <c r="EH573" s="215"/>
      <c r="EI573" s="216"/>
      <c r="EJ573" s="113" t="n">
        <f aca="false">EG573+EI573</f>
        <v>0</v>
      </c>
      <c r="EK573" s="113"/>
      <c r="EL573" s="113"/>
      <c r="EM573" s="113"/>
      <c r="EN573" s="113"/>
    </row>
    <row r="574" s="16" customFormat="true" ht="27" hidden="false" customHeight="true" outlineLevel="0" collapsed="false">
      <c r="B574" s="164" t="str">
        <f aca="false">IF(M574&gt;0,"Wypełnione","")</f>
        <v/>
      </c>
      <c r="C574" s="165" t="str">
        <f aca="false">IF(AU574=1,SUM(AU$11:AU574),"")</f>
        <v/>
      </c>
      <c r="D574" s="166"/>
      <c r="E574" s="167"/>
      <c r="F574" s="168"/>
      <c r="G574" s="169"/>
      <c r="H574" s="170"/>
      <c r="I574" s="168"/>
      <c r="J574" s="169"/>
      <c r="K574" s="170"/>
      <c r="L574" s="171"/>
      <c r="M574" s="172"/>
      <c r="N574" s="173"/>
      <c r="O574" s="173"/>
      <c r="P574" s="174"/>
      <c r="Q574" s="175"/>
      <c r="R574" s="175"/>
      <c r="S574" s="175"/>
      <c r="T574" s="175"/>
      <c r="U574" s="176"/>
      <c r="V574" s="177"/>
      <c r="W574" s="178"/>
      <c r="X574" s="178"/>
      <c r="Y574" s="178"/>
      <c r="Z574" s="178"/>
      <c r="AA574" s="178"/>
      <c r="AB574" s="178"/>
      <c r="AC574" s="178"/>
      <c r="AD574" s="178"/>
      <c r="AE574" s="179"/>
      <c r="AF574" s="180"/>
      <c r="AG574" s="177"/>
      <c r="AH574" s="178"/>
      <c r="AI574" s="181"/>
      <c r="AJ574" s="182"/>
      <c r="AK574" s="169"/>
      <c r="AL574" s="183"/>
      <c r="AM574" s="184"/>
      <c r="AN574" s="184"/>
      <c r="AO574" s="183"/>
      <c r="AP574" s="185"/>
      <c r="AQ574" s="186" t="str">
        <f aca="false">IF(BG574+BJ574&gt;0,"Wpisz miarę.","")</f>
        <v/>
      </c>
      <c r="AR574" s="187" t="n">
        <v>176</v>
      </c>
      <c r="AU574" s="188" t="n">
        <f aca="false">AW574</f>
        <v>0</v>
      </c>
      <c r="AV574" s="189" t="b">
        <f aca="false">ISNONTEXT(D574)</f>
        <v>1</v>
      </c>
      <c r="AW574" s="55" t="n">
        <f aca="false">IF(AV574=TRUE(),0,1)</f>
        <v>0</v>
      </c>
      <c r="AX574" s="190" t="n">
        <f aca="false">IF(D574=0,1,COUNTIF(D$12:D$401,D574))</f>
        <v>1</v>
      </c>
      <c r="AY574" s="191" t="n">
        <f aca="false">IF(AX574&gt;1,1,0)</f>
        <v>0</v>
      </c>
      <c r="BD574" s="193"/>
      <c r="BE574" s="193"/>
      <c r="BG574" s="194" t="n">
        <f aca="false">IF(AND(BH574&gt;0,BI574=0),1,0)</f>
        <v>0</v>
      </c>
      <c r="BH574" s="195" t="n">
        <f aca="false">AE574</f>
        <v>0</v>
      </c>
      <c r="BI574" s="187" t="n">
        <f aca="false">AF574</f>
        <v>0</v>
      </c>
      <c r="BJ574" s="194" t="n">
        <f aca="false">IF(AND(BK574&gt;0,BL574=0),1,0)</f>
        <v>0</v>
      </c>
      <c r="BK574" s="195" t="n">
        <f aca="false">AJ574</f>
        <v>0</v>
      </c>
      <c r="BL574" s="187" t="n">
        <f aca="false">AK574</f>
        <v>0</v>
      </c>
      <c r="BN574" s="196" t="n">
        <f aca="false">IF(P574&gt;0,1,0)</f>
        <v>0</v>
      </c>
      <c r="BO574" s="196" t="n">
        <f aca="false">IF(Q574&gt;0,1,0)</f>
        <v>0</v>
      </c>
      <c r="BP574" s="196" t="n">
        <f aca="false">IF(R574&gt;0,1,0)</f>
        <v>0</v>
      </c>
      <c r="BQ574" s="196" t="n">
        <f aca="false">IF(S574&gt;0,1,0)</f>
        <v>0</v>
      </c>
      <c r="BR574" s="196" t="n">
        <f aca="false">IF(T574&gt;0,1,0)</f>
        <v>0</v>
      </c>
      <c r="BS574" s="196" t="n">
        <f aca="false">IF(U574&gt;0,1,0)</f>
        <v>0</v>
      </c>
      <c r="BT574" s="197" t="n">
        <f aca="false">IF(SUM(BN574:BS574)&lt;=1,0,164)</f>
        <v>0</v>
      </c>
      <c r="CA574" s="27"/>
      <c r="CB574" s="199" t="str">
        <f aca="false">IF(ROUND(EJ574,2)=0,"",ROUND((K574-EJ574),2))</f>
        <v/>
      </c>
      <c r="CC574" s="200" t="str">
        <f aca="false">IF(CB574=0,"OK.",IF(CB574="","","Popraw  ;)"))</f>
        <v/>
      </c>
      <c r="CD574" s="201" t="str">
        <f aca="false">IF(ROWS(AP574:AP575)&gt;2,"Pamiętaj o wpisaniu WYPEŁNIONE do kol. z Filtrem","")</f>
        <v/>
      </c>
      <c r="CE574" s="217"/>
      <c r="CF574" s="218"/>
      <c r="CG574" s="218"/>
      <c r="CH574" s="218"/>
      <c r="CI574" s="220"/>
      <c r="CJ574" s="27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05" t="b">
        <f aca="false">ISNUMBER(D574)</f>
        <v>0</v>
      </c>
      <c r="CV574" s="206" t="b">
        <f aca="false">ISBLANK(D574)</f>
        <v>1</v>
      </c>
      <c r="CW574" s="189" t="b">
        <f aca="false">IF(CU574=CV574,FALSE(),TRUE())</f>
        <v>1</v>
      </c>
      <c r="CX574" s="55" t="n">
        <f aca="false">IF(CW574=TRUE(),0,1)</f>
        <v>0</v>
      </c>
      <c r="CY574" s="17"/>
      <c r="CZ574" s="55" t="n">
        <f aca="false">CX574</f>
        <v>0</v>
      </c>
      <c r="DA574" s="208" t="n">
        <f aca="false">IF(CZ574=0,DA573,CZ574)</f>
        <v>1</v>
      </c>
      <c r="DB574" s="161" t="n">
        <f aca="false">IF(DA574=1,1,IF(DA574=10,10,IF(DA574=20,20,10)))</f>
        <v>1</v>
      </c>
      <c r="DC574" s="222"/>
      <c r="DD574" s="208" t="n">
        <f aca="false">IF(DB574=1,1,0)</f>
        <v>1</v>
      </c>
      <c r="DE574" s="209" t="n">
        <f aca="false">DD574*K574</f>
        <v>0</v>
      </c>
      <c r="DF574" s="209" t="n">
        <f aca="false">DD574*M574</f>
        <v>0</v>
      </c>
      <c r="DG574" s="210"/>
      <c r="DH574" s="43"/>
      <c r="DI574" s="211"/>
      <c r="DJ574" s="112"/>
      <c r="DK574" s="162" t="n">
        <f aca="false">IF(DB574=1,M574,0)</f>
        <v>0</v>
      </c>
      <c r="DL574" s="212" t="n">
        <f aca="false">IF(AND(CZ574=1,DD574=1),2,DD574)</f>
        <v>1</v>
      </c>
      <c r="DM574" s="55" t="n">
        <f aca="false">IF(AND(DL574=2,DL575=2),2,IF(AND(DL574=2,DL575=1),3,DL574))</f>
        <v>1</v>
      </c>
      <c r="DN574" s="55" t="n">
        <f aca="false">IF(DM574=2,2,IF(AND(DM574=3,DM576=1),4,DM574))</f>
        <v>1</v>
      </c>
      <c r="DO574" s="55" t="n">
        <f aca="false">IF(DN574=2,2,IF(AND(DN574=4,DN889=1),5,DN574))</f>
        <v>1</v>
      </c>
      <c r="DP574" s="55" t="n">
        <f aca="false">IF(DO574=2,2,IF(AND(DO574=5,DO891=1),6,DO574))</f>
        <v>1</v>
      </c>
      <c r="DQ574" s="55" t="n">
        <f aca="false">IF(DP574=2,2,IF(AND(DP574=6,DP892=1),7,DP574))</f>
        <v>1</v>
      </c>
      <c r="DR574" s="55" t="n">
        <f aca="false">IF(DQ574=2,2,IF(AND(DQ574=7,DQ893=1),8,DQ574))</f>
        <v>1</v>
      </c>
      <c r="DS574" s="55" t="n">
        <f aca="false">IF(DR574=2,2,IF(AND(DR574=8,DR894=1),9,DR574))</f>
        <v>1</v>
      </c>
      <c r="DT574" s="55" t="n">
        <f aca="false">IF(DS574=2,2,IF(AND(DS574=9,DS895=1),10,DS574))</f>
        <v>1</v>
      </c>
      <c r="DU574" s="55" t="n">
        <f aca="false">IF(DT574=2,2,IF(AND(DT574=10,DT896=1),11,DT574))</f>
        <v>1</v>
      </c>
      <c r="DV574" s="55" t="n">
        <f aca="false">IF(DU574=2,2,IF(AND(DU574=11,DU897=1),12,DU574))</f>
        <v>1</v>
      </c>
      <c r="DW574" s="55" t="n">
        <f aca="false">IF(DV574=2,2,IF(AND(DV574=12,DV898=1),13,DV574))</f>
        <v>1</v>
      </c>
      <c r="DX574" s="55" t="n">
        <f aca="false">IF(DW574=2,2,IF(AND(DW574=13,DW899=1),14,DW574))</f>
        <v>1</v>
      </c>
      <c r="DY574" s="55" t="n">
        <f aca="false">IF(DX574=2,2,IF(AND(DX574=14,DX900=1),15,DX574))</f>
        <v>1</v>
      </c>
      <c r="DZ574" s="55" t="n">
        <f aca="false">IF(DY574=2,2,IF(AND(DY574=15,DY901=1),16,DY574))</f>
        <v>1</v>
      </c>
      <c r="EA574" s="55" t="n">
        <f aca="false">IF(DZ574=2,2,IF(AND(DZ574=16,DZ902=1),17,DZ574))</f>
        <v>1</v>
      </c>
      <c r="EB574" s="55" t="n">
        <f aca="false">IF(EA574=2,2,IF(AND(EA574=17,EA903=1),18,EA574))</f>
        <v>1</v>
      </c>
      <c r="EC574" s="213" t="n">
        <f aca="false">IF(EB574=2,2,IF(AND(EB574=18,EB904=1),19,EB574))</f>
        <v>1</v>
      </c>
      <c r="ED574" s="214" t="n">
        <f aca="false">IF(EC574=2,DK574,IF(EC574=3,(DK574+DK575),IF(EC574=4,(DK574+DK575+DK576),IF(EC574=5,(DK574+DK575+DK576+DK889),IF(EC574=6,(DK574+DK575+DK576+DK889+DK891),IF(EC574=7,(DK574+DK575+DK576+DK889+DK891+DK892),0))))))</f>
        <v>0</v>
      </c>
      <c r="EE574" s="215" t="n">
        <f aca="false">IF(EC574=8,(DK574+DK575+DK576+DK889+DK891+DK892+DK893),IF(EC574=9,(DK574+DK575+DK576+DK889+DK891+DK892+DK893+DK894),IF(EC574=10,(DK574+DK575+DK576+DK889+DK891+DK892+DK893+DK894+DK895),IF(EC574=11,(DK574+DK575+DK576+DK889+DK891+DK892+DK893+DK894+DK895+DK896),IF(EC574=12,(DK574+DK575+DK576+DK889+DK891+DK892+DK893+DK894+DK895+DK896+DK897),IF(EC574=13,(DK574+DK575+DK576+DK889+DK891+DK892+DK893+DK894+DK895+DK896+DK897+#REF!),0))))))</f>
        <v>0</v>
      </c>
      <c r="EF574" s="215" t="n">
        <f aca="false">IF(EC574=14,SUM(DK574:DK897),IF(EC574=15,SUM(DK574:DK897),IF(EC574=16,SUM(DK574:DK897),IF(EC574=17,SUM(DK574:DK897),IF(EC574=18,SUM(DK574:DK897),IF(EC574=19,SUM(DK574:DK897),0))))))</f>
        <v>0</v>
      </c>
      <c r="EG574" s="216" t="n">
        <f aca="false">ED574+EE574+EF574</f>
        <v>0</v>
      </c>
      <c r="EH574" s="215"/>
      <c r="EI574" s="216"/>
      <c r="EJ574" s="113" t="n">
        <f aca="false">EG574+EI574</f>
        <v>0</v>
      </c>
      <c r="EK574" s="113"/>
      <c r="EL574" s="113"/>
      <c r="EM574" s="113"/>
      <c r="EN574" s="113"/>
    </row>
    <row r="575" s="16" customFormat="true" ht="27" hidden="false" customHeight="true" outlineLevel="0" collapsed="false">
      <c r="B575" s="164" t="str">
        <f aca="false">IF(M575&gt;0,"Wypełnione","")</f>
        <v/>
      </c>
      <c r="C575" s="165" t="str">
        <f aca="false">IF(AU575=1,SUM(AU$11:AU575),"")</f>
        <v/>
      </c>
      <c r="D575" s="166"/>
      <c r="E575" s="167"/>
      <c r="F575" s="168"/>
      <c r="G575" s="169"/>
      <c r="H575" s="170"/>
      <c r="I575" s="168"/>
      <c r="J575" s="169"/>
      <c r="K575" s="170"/>
      <c r="L575" s="171"/>
      <c r="M575" s="172"/>
      <c r="N575" s="173"/>
      <c r="O575" s="173"/>
      <c r="P575" s="174"/>
      <c r="Q575" s="175"/>
      <c r="R575" s="175"/>
      <c r="S575" s="175"/>
      <c r="T575" s="175"/>
      <c r="U575" s="176"/>
      <c r="V575" s="177"/>
      <c r="W575" s="178"/>
      <c r="X575" s="178"/>
      <c r="Y575" s="178"/>
      <c r="Z575" s="178"/>
      <c r="AA575" s="178"/>
      <c r="AB575" s="178"/>
      <c r="AC575" s="178"/>
      <c r="AD575" s="178"/>
      <c r="AE575" s="179"/>
      <c r="AF575" s="180"/>
      <c r="AG575" s="177"/>
      <c r="AH575" s="178"/>
      <c r="AI575" s="181"/>
      <c r="AJ575" s="182"/>
      <c r="AK575" s="169"/>
      <c r="AL575" s="183"/>
      <c r="AM575" s="184"/>
      <c r="AN575" s="184"/>
      <c r="AO575" s="183"/>
      <c r="AP575" s="185"/>
      <c r="AQ575" s="186" t="str">
        <f aca="false">IF(BG575+BJ575&gt;0,"Wpisz miarę.","")</f>
        <v/>
      </c>
      <c r="AR575" s="187" t="n">
        <v>177</v>
      </c>
      <c r="AU575" s="188" t="n">
        <f aca="false">AW575</f>
        <v>0</v>
      </c>
      <c r="AV575" s="189" t="b">
        <f aca="false">ISNONTEXT(D575)</f>
        <v>1</v>
      </c>
      <c r="AW575" s="55" t="n">
        <f aca="false">IF(AV575=TRUE(),0,1)</f>
        <v>0</v>
      </c>
      <c r="AX575" s="190" t="n">
        <f aca="false">IF(D575=0,1,COUNTIF(D$12:D$401,D575))</f>
        <v>1</v>
      </c>
      <c r="AY575" s="191" t="n">
        <f aca="false">IF(AX575&gt;1,1,0)</f>
        <v>0</v>
      </c>
      <c r="BD575" s="193"/>
      <c r="BE575" s="193"/>
      <c r="BG575" s="194" t="n">
        <f aca="false">IF(AND(BH575&gt;0,BI575=0),1,0)</f>
        <v>0</v>
      </c>
      <c r="BH575" s="195" t="n">
        <f aca="false">AE575</f>
        <v>0</v>
      </c>
      <c r="BI575" s="187" t="n">
        <f aca="false">AF575</f>
        <v>0</v>
      </c>
      <c r="BJ575" s="194" t="n">
        <f aca="false">IF(AND(BK575&gt;0,BL575=0),1,0)</f>
        <v>0</v>
      </c>
      <c r="BK575" s="195" t="n">
        <f aca="false">AJ575</f>
        <v>0</v>
      </c>
      <c r="BL575" s="187" t="n">
        <f aca="false">AK575</f>
        <v>0</v>
      </c>
      <c r="BN575" s="196" t="n">
        <f aca="false">IF(P575&gt;0,1,0)</f>
        <v>0</v>
      </c>
      <c r="BO575" s="196" t="n">
        <f aca="false">IF(Q575&gt;0,1,0)</f>
        <v>0</v>
      </c>
      <c r="BP575" s="196" t="n">
        <f aca="false">IF(R575&gt;0,1,0)</f>
        <v>0</v>
      </c>
      <c r="BQ575" s="196" t="n">
        <f aca="false">IF(S575&gt;0,1,0)</f>
        <v>0</v>
      </c>
      <c r="BR575" s="196" t="n">
        <f aca="false">IF(T575&gt;0,1,0)</f>
        <v>0</v>
      </c>
      <c r="BS575" s="196" t="n">
        <f aca="false">IF(U575&gt;0,1,0)</f>
        <v>0</v>
      </c>
      <c r="BT575" s="197" t="n">
        <f aca="false">IF(SUM(BN575:BS575)&lt;=1,0,164)</f>
        <v>0</v>
      </c>
      <c r="CA575" s="27"/>
      <c r="CB575" s="199" t="str">
        <f aca="false">IF(ROUND(EJ575,2)=0,"",ROUND((K575-EJ575),2))</f>
        <v/>
      </c>
      <c r="CC575" s="200" t="str">
        <f aca="false">IF(CB575=0,"OK.",IF(CB575="","","Popraw  ;)"))</f>
        <v/>
      </c>
      <c r="CD575" s="201" t="str">
        <f aca="false">IF(ROWS(AP575:AP576)&gt;2,"Pamiętaj o wpisaniu WYPEŁNIONE do kol. z Filtrem","")</f>
        <v/>
      </c>
      <c r="CE575" s="217"/>
      <c r="CF575" s="218"/>
      <c r="CG575" s="218"/>
      <c r="CH575" s="218"/>
      <c r="CI575" s="220"/>
      <c r="CJ575" s="27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05" t="b">
        <f aca="false">ISNUMBER(D575)</f>
        <v>0</v>
      </c>
      <c r="CV575" s="206" t="b">
        <f aca="false">ISBLANK(D575)</f>
        <v>1</v>
      </c>
      <c r="CW575" s="189" t="b">
        <f aca="false">IF(CU575=CV575,FALSE(),TRUE())</f>
        <v>1</v>
      </c>
      <c r="CX575" s="55" t="n">
        <f aca="false">IF(CW575=TRUE(),0,1)</f>
        <v>0</v>
      </c>
      <c r="CY575" s="17"/>
      <c r="CZ575" s="55" t="n">
        <f aca="false">CX575</f>
        <v>0</v>
      </c>
      <c r="DA575" s="208" t="n">
        <f aca="false">IF(CZ575=0,DA574,CZ575)</f>
        <v>1</v>
      </c>
      <c r="DB575" s="161" t="n">
        <f aca="false">IF(DA575=1,1,IF(DA575=10,10,IF(DA575=20,20,10)))</f>
        <v>1</v>
      </c>
      <c r="DC575" s="222"/>
      <c r="DD575" s="208" t="n">
        <f aca="false">IF(DB575=1,1,0)</f>
        <v>1</v>
      </c>
      <c r="DE575" s="209" t="n">
        <f aca="false">DD575*K575</f>
        <v>0</v>
      </c>
      <c r="DF575" s="209" t="n">
        <f aca="false">DD575*M575</f>
        <v>0</v>
      </c>
      <c r="DG575" s="210"/>
      <c r="DH575" s="43"/>
      <c r="DI575" s="211"/>
      <c r="DJ575" s="112"/>
      <c r="DK575" s="162" t="n">
        <f aca="false">IF(DB575=1,M575,0)</f>
        <v>0</v>
      </c>
      <c r="DL575" s="212" t="n">
        <f aca="false">IF(AND(CZ575=1,DD575=1),2,DD575)</f>
        <v>1</v>
      </c>
      <c r="DM575" s="55" t="n">
        <f aca="false">IF(AND(DL575=2,DL576=2),2,IF(AND(DL575=2,DL576=1),3,DL575))</f>
        <v>1</v>
      </c>
      <c r="DN575" s="55" t="n">
        <f aca="false">IF(DM575=2,2,IF(AND(DM575=3,DM577=1),4,DM575))</f>
        <v>1</v>
      </c>
      <c r="DO575" s="55" t="n">
        <f aca="false">IF(DN575=2,2,IF(AND(DN575=4,DN890=1),5,DN575))</f>
        <v>1</v>
      </c>
      <c r="DP575" s="55" t="n">
        <f aca="false">IF(DO575=2,2,IF(AND(DO575=5,DO892=1),6,DO575))</f>
        <v>1</v>
      </c>
      <c r="DQ575" s="55" t="n">
        <f aca="false">IF(DP575=2,2,IF(AND(DP575=6,DP893=1),7,DP575))</f>
        <v>1</v>
      </c>
      <c r="DR575" s="55" t="n">
        <f aca="false">IF(DQ575=2,2,IF(AND(DQ575=7,DQ894=1),8,DQ575))</f>
        <v>1</v>
      </c>
      <c r="DS575" s="55" t="n">
        <f aca="false">IF(DR575=2,2,IF(AND(DR575=8,DR895=1),9,DR575))</f>
        <v>1</v>
      </c>
      <c r="DT575" s="55" t="n">
        <f aca="false">IF(DS575=2,2,IF(AND(DS575=9,DS896=1),10,DS575))</f>
        <v>1</v>
      </c>
      <c r="DU575" s="55" t="n">
        <f aca="false">IF(DT575=2,2,IF(AND(DT575=10,DT897=1),11,DT575))</f>
        <v>1</v>
      </c>
      <c r="DV575" s="55" t="n">
        <f aca="false">IF(DU575=2,2,IF(AND(DU575=11,DU898=1),12,DU575))</f>
        <v>1</v>
      </c>
      <c r="DW575" s="55" t="n">
        <f aca="false">IF(DV575=2,2,IF(AND(DV575=12,DV899=1),13,DV575))</f>
        <v>1</v>
      </c>
      <c r="DX575" s="55" t="n">
        <f aca="false">IF(DW575=2,2,IF(AND(DW575=13,DW900=1),14,DW575))</f>
        <v>1</v>
      </c>
      <c r="DY575" s="55" t="n">
        <f aca="false">IF(DX575=2,2,IF(AND(DX575=14,DX901=1),15,DX575))</f>
        <v>1</v>
      </c>
      <c r="DZ575" s="55" t="n">
        <f aca="false">IF(DY575=2,2,IF(AND(DY575=15,DY902=1),16,DY575))</f>
        <v>1</v>
      </c>
      <c r="EA575" s="55" t="n">
        <f aca="false">IF(DZ575=2,2,IF(AND(DZ575=16,DZ903=1),17,DZ575))</f>
        <v>1</v>
      </c>
      <c r="EB575" s="55" t="n">
        <f aca="false">IF(EA575=2,2,IF(AND(EA575=17,EA904=1),18,EA575))</f>
        <v>1</v>
      </c>
      <c r="EC575" s="213" t="n">
        <f aca="false">IF(EB575=2,2,IF(AND(EB575=18,EB905=1),19,EB575))</f>
        <v>1</v>
      </c>
      <c r="ED575" s="214" t="n">
        <f aca="false">IF(EC575=2,DK575,IF(EC575=3,(DK575+DK576),IF(EC575=4,(DK575+DK576+DK577),IF(EC575=5,(DK575+DK576+DK577+DK890),IF(EC575=6,(DK575+DK576+DK577+DK890+DK892),IF(EC575=7,(DK575+DK576+DK577+DK890+DK892+DK893),0))))))</f>
        <v>0</v>
      </c>
      <c r="EE575" s="215" t="n">
        <f aca="false">IF(EC575=8,(DK575+DK576+DK577+DK890+DK892+DK893+DK894),IF(EC575=9,(DK575+DK576+DK577+DK890+DK892+DK893+DK894+DK895),IF(EC575=10,(DK575+DK576+DK577+DK890+DK892+DK893+DK894+DK895+DK896),IF(EC575=11,(DK575+DK576+DK577+DK890+DK892+DK893+DK894+DK895+DK896+DK897),IF(EC575=12,(DK575+DK576+DK577+DK890+DK892+DK893+DK894+DK895+DK896+DK897+DK898),IF(EC575=13,(DK575+DK576+DK577+DK890+DK892+DK893+DK894+DK895+DK896+DK897+DK898+#REF!),0))))))</f>
        <v>0</v>
      </c>
      <c r="EF575" s="215" t="n">
        <f aca="false">IF(EC575=14,SUM(DK575:DK898),IF(EC575=15,SUM(DK575:DK898),IF(EC575=16,SUM(DK575:DK898),IF(EC575=17,SUM(DK575:DK898),IF(EC575=18,SUM(DK575:DK898),IF(EC575=19,SUM(DK575:DK898),0))))))</f>
        <v>0</v>
      </c>
      <c r="EG575" s="216" t="n">
        <f aca="false">ED575+EE575+EF575</f>
        <v>0</v>
      </c>
      <c r="EH575" s="215"/>
      <c r="EI575" s="216"/>
      <c r="EJ575" s="113" t="n">
        <f aca="false">EG575+EI575</f>
        <v>0</v>
      </c>
      <c r="EK575" s="113"/>
      <c r="EL575" s="113"/>
      <c r="EM575" s="113"/>
      <c r="EN575" s="113"/>
    </row>
    <row r="576" s="16" customFormat="true" ht="27" hidden="false" customHeight="true" outlineLevel="0" collapsed="false">
      <c r="B576" s="164" t="str">
        <f aca="false">IF(M576&gt;0,"Wypełnione","")</f>
        <v/>
      </c>
      <c r="C576" s="165" t="str">
        <f aca="false">IF(AU576=1,SUM(AU$11:AU576),"")</f>
        <v/>
      </c>
      <c r="D576" s="166"/>
      <c r="E576" s="167"/>
      <c r="F576" s="168"/>
      <c r="G576" s="169"/>
      <c r="H576" s="170"/>
      <c r="I576" s="168"/>
      <c r="J576" s="169"/>
      <c r="K576" s="170"/>
      <c r="L576" s="171"/>
      <c r="M576" s="172"/>
      <c r="N576" s="173"/>
      <c r="O576" s="173"/>
      <c r="P576" s="174"/>
      <c r="Q576" s="175"/>
      <c r="R576" s="175"/>
      <c r="S576" s="175"/>
      <c r="T576" s="175"/>
      <c r="U576" s="176"/>
      <c r="V576" s="177"/>
      <c r="W576" s="178"/>
      <c r="X576" s="178"/>
      <c r="Y576" s="178"/>
      <c r="Z576" s="178"/>
      <c r="AA576" s="178"/>
      <c r="AB576" s="178"/>
      <c r="AC576" s="178"/>
      <c r="AD576" s="178"/>
      <c r="AE576" s="179"/>
      <c r="AF576" s="180"/>
      <c r="AG576" s="177"/>
      <c r="AH576" s="178"/>
      <c r="AI576" s="181"/>
      <c r="AJ576" s="182"/>
      <c r="AK576" s="169"/>
      <c r="AL576" s="183"/>
      <c r="AM576" s="184"/>
      <c r="AN576" s="184"/>
      <c r="AO576" s="183"/>
      <c r="AP576" s="185"/>
      <c r="AQ576" s="186" t="str">
        <f aca="false">IF(BG576+BJ576&gt;0,"Wpisz miarę.","")</f>
        <v/>
      </c>
      <c r="AR576" s="187" t="n">
        <v>178</v>
      </c>
      <c r="AU576" s="188" t="n">
        <f aca="false">AW576</f>
        <v>0</v>
      </c>
      <c r="AV576" s="189" t="b">
        <f aca="false">ISNONTEXT(D576)</f>
        <v>1</v>
      </c>
      <c r="AW576" s="55" t="n">
        <f aca="false">IF(AV576=TRUE(),0,1)</f>
        <v>0</v>
      </c>
      <c r="AX576" s="190" t="n">
        <f aca="false">IF(D576=0,1,COUNTIF(D$12:D$401,D576))</f>
        <v>1</v>
      </c>
      <c r="AY576" s="191" t="n">
        <f aca="false">IF(AX576&gt;1,1,0)</f>
        <v>0</v>
      </c>
      <c r="BD576" s="193"/>
      <c r="BE576" s="193"/>
      <c r="BG576" s="194" t="n">
        <f aca="false">IF(AND(BH576&gt;0,BI576=0),1,0)</f>
        <v>0</v>
      </c>
      <c r="BH576" s="195" t="n">
        <f aca="false">AE576</f>
        <v>0</v>
      </c>
      <c r="BI576" s="187" t="n">
        <f aca="false">AF576</f>
        <v>0</v>
      </c>
      <c r="BJ576" s="194" t="n">
        <f aca="false">IF(AND(BK576&gt;0,BL576=0),1,0)</f>
        <v>0</v>
      </c>
      <c r="BK576" s="195" t="n">
        <f aca="false">AJ576</f>
        <v>0</v>
      </c>
      <c r="BL576" s="187" t="n">
        <f aca="false">AK576</f>
        <v>0</v>
      </c>
      <c r="BN576" s="196" t="n">
        <f aca="false">IF(P576&gt;0,1,0)</f>
        <v>0</v>
      </c>
      <c r="BO576" s="196" t="n">
        <f aca="false">IF(Q576&gt;0,1,0)</f>
        <v>0</v>
      </c>
      <c r="BP576" s="196" t="n">
        <f aca="false">IF(R576&gt;0,1,0)</f>
        <v>0</v>
      </c>
      <c r="BQ576" s="196" t="n">
        <f aca="false">IF(S576&gt;0,1,0)</f>
        <v>0</v>
      </c>
      <c r="BR576" s="196" t="n">
        <f aca="false">IF(T576&gt;0,1,0)</f>
        <v>0</v>
      </c>
      <c r="BS576" s="196" t="n">
        <f aca="false">IF(U576&gt;0,1,0)</f>
        <v>0</v>
      </c>
      <c r="BT576" s="197" t="n">
        <f aca="false">IF(SUM(BN576:BS576)&lt;=1,0,164)</f>
        <v>0</v>
      </c>
      <c r="CA576" s="27"/>
      <c r="CB576" s="199" t="str">
        <f aca="false">IF(ROUND(EJ576,2)=0,"",ROUND((K576-EJ576),2))</f>
        <v/>
      </c>
      <c r="CC576" s="200" t="str">
        <f aca="false">IF(CB576=0,"OK.",IF(CB576="","","Popraw  ;)"))</f>
        <v/>
      </c>
      <c r="CD576" s="201" t="str">
        <f aca="false">IF(ROWS(AP576:AP577)&gt;2,"Pamiętaj o wpisaniu WYPEŁNIONE do kol. z Filtrem","")</f>
        <v/>
      </c>
      <c r="CE576" s="217"/>
      <c r="CF576" s="218"/>
      <c r="CG576" s="218"/>
      <c r="CH576" s="218"/>
      <c r="CI576" s="220"/>
      <c r="CJ576" s="27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05" t="b">
        <f aca="false">ISNUMBER(D576)</f>
        <v>0</v>
      </c>
      <c r="CV576" s="206" t="b">
        <f aca="false">ISBLANK(D576)</f>
        <v>1</v>
      </c>
      <c r="CW576" s="189" t="b">
        <f aca="false">IF(CU576=CV576,FALSE(),TRUE())</f>
        <v>1</v>
      </c>
      <c r="CX576" s="55" t="n">
        <f aca="false">IF(CW576=TRUE(),0,1)</f>
        <v>0</v>
      </c>
      <c r="CY576" s="17"/>
      <c r="CZ576" s="55" t="n">
        <f aca="false">CX576</f>
        <v>0</v>
      </c>
      <c r="DA576" s="208" t="n">
        <f aca="false">IF(CZ576=0,DA575,CZ576)</f>
        <v>1</v>
      </c>
      <c r="DB576" s="161" t="n">
        <f aca="false">IF(DA576=1,1,IF(DA576=10,10,IF(DA576=20,20,10)))</f>
        <v>1</v>
      </c>
      <c r="DC576" s="222"/>
      <c r="DD576" s="208" t="n">
        <f aca="false">IF(DB576=1,1,0)</f>
        <v>1</v>
      </c>
      <c r="DE576" s="209" t="n">
        <f aca="false">DD576*K576</f>
        <v>0</v>
      </c>
      <c r="DF576" s="209" t="n">
        <f aca="false">DD576*M576</f>
        <v>0</v>
      </c>
      <c r="DG576" s="210"/>
      <c r="DH576" s="43"/>
      <c r="DI576" s="211"/>
      <c r="DJ576" s="112"/>
      <c r="DK576" s="162" t="n">
        <f aca="false">IF(DB576=1,M576,0)</f>
        <v>0</v>
      </c>
      <c r="DL576" s="212" t="n">
        <f aca="false">IF(AND(CZ576=1,DD576=1),2,DD576)</f>
        <v>1</v>
      </c>
      <c r="DM576" s="55" t="n">
        <f aca="false">IF(AND(DL576=2,DL577=2),2,IF(AND(DL576=2,DL577=1),3,DL576))</f>
        <v>1</v>
      </c>
      <c r="DN576" s="55" t="n">
        <f aca="false">IF(DM576=2,2,IF(AND(DM576=3,DM578=1),4,DM576))</f>
        <v>1</v>
      </c>
      <c r="DO576" s="55" t="n">
        <f aca="false">IF(DN576=2,2,IF(AND(DN576=4,DN891=1),5,DN576))</f>
        <v>1</v>
      </c>
      <c r="DP576" s="55" t="n">
        <f aca="false">IF(DO576=2,2,IF(AND(DO576=5,DO893=1),6,DO576))</f>
        <v>1</v>
      </c>
      <c r="DQ576" s="55" t="n">
        <f aca="false">IF(DP576=2,2,IF(AND(DP576=6,DP894=1),7,DP576))</f>
        <v>1</v>
      </c>
      <c r="DR576" s="55" t="n">
        <f aca="false">IF(DQ576=2,2,IF(AND(DQ576=7,DQ895=1),8,DQ576))</f>
        <v>1</v>
      </c>
      <c r="DS576" s="55" t="n">
        <f aca="false">IF(DR576=2,2,IF(AND(DR576=8,DR896=1),9,DR576))</f>
        <v>1</v>
      </c>
      <c r="DT576" s="55" t="n">
        <f aca="false">IF(DS576=2,2,IF(AND(DS576=9,DS897=1),10,DS576))</f>
        <v>1</v>
      </c>
      <c r="DU576" s="55" t="n">
        <f aca="false">IF(DT576=2,2,IF(AND(DT576=10,DT898=1),11,DT576))</f>
        <v>1</v>
      </c>
      <c r="DV576" s="55" t="n">
        <f aca="false">IF(DU576=2,2,IF(AND(DU576=11,DU899=1),12,DU576))</f>
        <v>1</v>
      </c>
      <c r="DW576" s="55" t="n">
        <f aca="false">IF(DV576=2,2,IF(AND(DV576=12,DV900=1),13,DV576))</f>
        <v>1</v>
      </c>
      <c r="DX576" s="55" t="n">
        <f aca="false">IF(DW576=2,2,IF(AND(DW576=13,DW901=1),14,DW576))</f>
        <v>1</v>
      </c>
      <c r="DY576" s="55" t="n">
        <f aca="false">IF(DX576=2,2,IF(AND(DX576=14,DX902=1),15,DX576))</f>
        <v>1</v>
      </c>
      <c r="DZ576" s="55" t="n">
        <f aca="false">IF(DY576=2,2,IF(AND(DY576=15,DY903=1),16,DY576))</f>
        <v>1</v>
      </c>
      <c r="EA576" s="55" t="n">
        <f aca="false">IF(DZ576=2,2,IF(AND(DZ576=16,DZ904=1),17,DZ576))</f>
        <v>1</v>
      </c>
      <c r="EB576" s="55" t="n">
        <f aca="false">IF(EA576=2,2,IF(AND(EA576=17,EA905=1),18,EA576))</f>
        <v>1</v>
      </c>
      <c r="EC576" s="213" t="n">
        <f aca="false">IF(EB576=2,2,IF(AND(EB576=18,EB906=1),19,EB576))</f>
        <v>1</v>
      </c>
      <c r="ED576" s="214" t="n">
        <f aca="false">IF(EC576=2,DK576,IF(EC576=3,(DK576+DK577),IF(EC576=4,(DK576+DK577+DK578),IF(EC576=5,(DK576+DK577+DK578+DK891),IF(EC576=6,(DK576+DK577+DK578+DK891+DK893),IF(EC576=7,(DK576+DK577+DK578+DK891+DK893+DK894),0))))))</f>
        <v>0</v>
      </c>
      <c r="EE576" s="215" t="n">
        <f aca="false">IF(EC576=8,(DK576+DK577+DK578+DK891+DK893+DK894+DK895),IF(EC576=9,(DK576+DK577+DK578+DK891+DK893+DK894+DK895+DK896),IF(EC576=10,(DK576+DK577+DK578+DK891+DK893+DK894+DK895+DK896+DK897),IF(EC576=11,(DK576+DK577+DK578+DK891+DK893+DK894+DK895+DK896+DK897+DK898),IF(EC576=12,(DK576+DK577+DK578+DK891+DK893+DK894+DK895+DK896+DK897+DK898+DK899),IF(EC576=13,(DK576+DK577+DK578+DK891+DK893+DK894+DK895+DK896+DK897+DK898+DK899+#REF!),0))))))</f>
        <v>0</v>
      </c>
      <c r="EF576" s="215" t="n">
        <f aca="false">IF(EC576=14,SUM(DK576:DK899),IF(EC576=15,SUM(DK576:DK899),IF(EC576=16,SUM(DK576:DK899),IF(EC576=17,SUM(DK576:DK899),IF(EC576=18,SUM(DK576:DK899),IF(EC576=19,SUM(DK576:DK899),0))))))</f>
        <v>0</v>
      </c>
      <c r="EG576" s="216" t="n">
        <f aca="false">ED576+EE576+EF576</f>
        <v>0</v>
      </c>
      <c r="EH576" s="215"/>
      <c r="EI576" s="216"/>
      <c r="EJ576" s="113" t="n">
        <f aca="false">EG576+EI576</f>
        <v>0</v>
      </c>
      <c r="EK576" s="113"/>
      <c r="EL576" s="113"/>
      <c r="EM576" s="113"/>
      <c r="EN576" s="113"/>
    </row>
    <row r="577" s="16" customFormat="true" ht="27" hidden="false" customHeight="true" outlineLevel="0" collapsed="false">
      <c r="B577" s="164" t="str">
        <f aca="false">IF(M577&gt;0,"Wypełnione","")</f>
        <v/>
      </c>
      <c r="C577" s="165" t="str">
        <f aca="false">IF(AU577=1,SUM(AU$11:AU577),"")</f>
        <v/>
      </c>
      <c r="D577" s="166"/>
      <c r="E577" s="167"/>
      <c r="F577" s="168"/>
      <c r="G577" s="169"/>
      <c r="H577" s="170"/>
      <c r="I577" s="168"/>
      <c r="J577" s="169"/>
      <c r="K577" s="170"/>
      <c r="L577" s="171"/>
      <c r="M577" s="172"/>
      <c r="N577" s="173"/>
      <c r="O577" s="173"/>
      <c r="P577" s="174"/>
      <c r="Q577" s="175"/>
      <c r="R577" s="175"/>
      <c r="S577" s="175"/>
      <c r="T577" s="175"/>
      <c r="U577" s="176"/>
      <c r="V577" s="177"/>
      <c r="W577" s="178"/>
      <c r="X577" s="178"/>
      <c r="Y577" s="178"/>
      <c r="Z577" s="178"/>
      <c r="AA577" s="178"/>
      <c r="AB577" s="178"/>
      <c r="AC577" s="178"/>
      <c r="AD577" s="178"/>
      <c r="AE577" s="179"/>
      <c r="AF577" s="180"/>
      <c r="AG577" s="177"/>
      <c r="AH577" s="178"/>
      <c r="AI577" s="181"/>
      <c r="AJ577" s="182"/>
      <c r="AK577" s="169"/>
      <c r="AL577" s="183"/>
      <c r="AM577" s="184"/>
      <c r="AN577" s="184"/>
      <c r="AO577" s="183"/>
      <c r="AP577" s="185"/>
      <c r="AQ577" s="186" t="str">
        <f aca="false">IF(BG577+BJ577&gt;0,"Wpisz miarę.","")</f>
        <v/>
      </c>
      <c r="AR577" s="187" t="n">
        <v>179</v>
      </c>
      <c r="AU577" s="188" t="n">
        <f aca="false">AW577</f>
        <v>0</v>
      </c>
      <c r="AV577" s="189" t="b">
        <f aca="false">ISNONTEXT(D577)</f>
        <v>1</v>
      </c>
      <c r="AW577" s="55" t="n">
        <f aca="false">IF(AV577=TRUE(),0,1)</f>
        <v>0</v>
      </c>
      <c r="AX577" s="190" t="n">
        <f aca="false">IF(D577=0,1,COUNTIF(D$12:D$401,D577))</f>
        <v>1</v>
      </c>
      <c r="AY577" s="191" t="n">
        <f aca="false">IF(AX577&gt;1,1,0)</f>
        <v>0</v>
      </c>
      <c r="BD577" s="193"/>
      <c r="BE577" s="193"/>
      <c r="BG577" s="194" t="n">
        <f aca="false">IF(AND(BH577&gt;0,BI577=0),1,0)</f>
        <v>0</v>
      </c>
      <c r="BH577" s="195" t="n">
        <f aca="false">AE577</f>
        <v>0</v>
      </c>
      <c r="BI577" s="187" t="n">
        <f aca="false">AF577</f>
        <v>0</v>
      </c>
      <c r="BJ577" s="194" t="n">
        <f aca="false">IF(AND(BK577&gt;0,BL577=0),1,0)</f>
        <v>0</v>
      </c>
      <c r="BK577" s="195" t="n">
        <f aca="false">AJ577</f>
        <v>0</v>
      </c>
      <c r="BL577" s="187" t="n">
        <f aca="false">AK577</f>
        <v>0</v>
      </c>
      <c r="BN577" s="196" t="n">
        <f aca="false">IF(P577&gt;0,1,0)</f>
        <v>0</v>
      </c>
      <c r="BO577" s="196" t="n">
        <f aca="false">IF(Q577&gt;0,1,0)</f>
        <v>0</v>
      </c>
      <c r="BP577" s="196" t="n">
        <f aca="false">IF(R577&gt;0,1,0)</f>
        <v>0</v>
      </c>
      <c r="BQ577" s="196" t="n">
        <f aca="false">IF(S577&gt;0,1,0)</f>
        <v>0</v>
      </c>
      <c r="BR577" s="196" t="n">
        <f aca="false">IF(T577&gt;0,1,0)</f>
        <v>0</v>
      </c>
      <c r="BS577" s="196" t="n">
        <f aca="false">IF(U577&gt;0,1,0)</f>
        <v>0</v>
      </c>
      <c r="BT577" s="197" t="n">
        <f aca="false">IF(SUM(BN577:BS577)&lt;=1,0,164)</f>
        <v>0</v>
      </c>
      <c r="CA577" s="27"/>
      <c r="CB577" s="199" t="str">
        <f aca="false">IF(ROUND(EJ577,2)=0,"",ROUND((K577-EJ577),2))</f>
        <v/>
      </c>
      <c r="CC577" s="200" t="str">
        <f aca="false">IF(CB577=0,"OK.",IF(CB577="","","Popraw  ;)"))</f>
        <v/>
      </c>
      <c r="CD577" s="201" t="str">
        <f aca="false">IF(ROWS(AP577:AP578)&gt;2,"Pamiętaj o wpisaniu WYPEŁNIONE do kol. z Filtrem","")</f>
        <v/>
      </c>
      <c r="CE577" s="217"/>
      <c r="CF577" s="218"/>
      <c r="CG577" s="218"/>
      <c r="CH577" s="218"/>
      <c r="CI577" s="220"/>
      <c r="CJ577" s="27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05" t="b">
        <f aca="false">ISNUMBER(D577)</f>
        <v>0</v>
      </c>
      <c r="CV577" s="206" t="b">
        <f aca="false">ISBLANK(D577)</f>
        <v>1</v>
      </c>
      <c r="CW577" s="189" t="b">
        <f aca="false">IF(CU577=CV577,FALSE(),TRUE())</f>
        <v>1</v>
      </c>
      <c r="CX577" s="55" t="n">
        <f aca="false">IF(CW577=TRUE(),0,1)</f>
        <v>0</v>
      </c>
      <c r="CY577" s="17"/>
      <c r="CZ577" s="55" t="n">
        <f aca="false">CX577</f>
        <v>0</v>
      </c>
      <c r="DA577" s="208" t="n">
        <f aca="false">IF(CZ577=0,DA576,CZ577)</f>
        <v>1</v>
      </c>
      <c r="DB577" s="161" t="n">
        <f aca="false">IF(DA577=1,1,IF(DA577=10,10,IF(DA577=20,20,10)))</f>
        <v>1</v>
      </c>
      <c r="DC577" s="222"/>
      <c r="DD577" s="208" t="n">
        <f aca="false">IF(DB577=1,1,0)</f>
        <v>1</v>
      </c>
      <c r="DE577" s="209" t="n">
        <f aca="false">DD577*K577</f>
        <v>0</v>
      </c>
      <c r="DF577" s="209" t="n">
        <f aca="false">DD577*M577</f>
        <v>0</v>
      </c>
      <c r="DG577" s="210"/>
      <c r="DH577" s="43"/>
      <c r="DI577" s="211"/>
      <c r="DJ577" s="112"/>
      <c r="DK577" s="162" t="n">
        <f aca="false">IF(DB577=1,M577,0)</f>
        <v>0</v>
      </c>
      <c r="DL577" s="212" t="n">
        <f aca="false">IF(AND(CZ577=1,DD577=1),2,DD577)</f>
        <v>1</v>
      </c>
      <c r="DM577" s="55" t="n">
        <f aca="false">IF(AND(DL577=2,DL578=2),2,IF(AND(DL577=2,DL578=1),3,DL577))</f>
        <v>1</v>
      </c>
      <c r="DN577" s="55" t="n">
        <f aca="false">IF(DM577=2,2,IF(AND(DM577=3,DM579=1),4,DM577))</f>
        <v>1</v>
      </c>
      <c r="DO577" s="55" t="n">
        <f aca="false">IF(DN577=2,2,IF(AND(DN577=4,DN892=1),5,DN577))</f>
        <v>1</v>
      </c>
      <c r="DP577" s="55" t="n">
        <f aca="false">IF(DO577=2,2,IF(AND(DO577=5,DO894=1),6,DO577))</f>
        <v>1</v>
      </c>
      <c r="DQ577" s="55" t="n">
        <f aca="false">IF(DP577=2,2,IF(AND(DP577=6,DP895=1),7,DP577))</f>
        <v>1</v>
      </c>
      <c r="DR577" s="55" t="n">
        <f aca="false">IF(DQ577=2,2,IF(AND(DQ577=7,DQ896=1),8,DQ577))</f>
        <v>1</v>
      </c>
      <c r="DS577" s="55" t="n">
        <f aca="false">IF(DR577=2,2,IF(AND(DR577=8,DR897=1),9,DR577))</f>
        <v>1</v>
      </c>
      <c r="DT577" s="55" t="n">
        <f aca="false">IF(DS577=2,2,IF(AND(DS577=9,DS898=1),10,DS577))</f>
        <v>1</v>
      </c>
      <c r="DU577" s="55" t="n">
        <f aca="false">IF(DT577=2,2,IF(AND(DT577=10,DT899=1),11,DT577))</f>
        <v>1</v>
      </c>
      <c r="DV577" s="55" t="n">
        <f aca="false">IF(DU577=2,2,IF(AND(DU577=11,DU900=1),12,DU577))</f>
        <v>1</v>
      </c>
      <c r="DW577" s="55" t="n">
        <f aca="false">IF(DV577=2,2,IF(AND(DV577=12,DV901=1),13,DV577))</f>
        <v>1</v>
      </c>
      <c r="DX577" s="55" t="n">
        <f aca="false">IF(DW577=2,2,IF(AND(DW577=13,DW902=1),14,DW577))</f>
        <v>1</v>
      </c>
      <c r="DY577" s="55" t="n">
        <f aca="false">IF(DX577=2,2,IF(AND(DX577=14,DX903=1),15,DX577))</f>
        <v>1</v>
      </c>
      <c r="DZ577" s="55" t="n">
        <f aca="false">IF(DY577=2,2,IF(AND(DY577=15,DY904=1),16,DY577))</f>
        <v>1</v>
      </c>
      <c r="EA577" s="55" t="n">
        <f aca="false">IF(DZ577=2,2,IF(AND(DZ577=16,DZ905=1),17,DZ577))</f>
        <v>1</v>
      </c>
      <c r="EB577" s="55" t="n">
        <f aca="false">IF(EA577=2,2,IF(AND(EA577=17,EA906=1),18,EA577))</f>
        <v>1</v>
      </c>
      <c r="EC577" s="213" t="n">
        <f aca="false">IF(EB577=2,2,IF(AND(EB577=18,EB907=1),19,EB577))</f>
        <v>1</v>
      </c>
      <c r="ED577" s="214" t="n">
        <f aca="false">IF(EC577=2,DK577,IF(EC577=3,(DK577+DK578),IF(EC577=4,(DK577+DK578+DK579),IF(EC577=5,(DK577+DK578+DK579+DK892),IF(EC577=6,(DK577+DK578+DK579+DK892+DK894),IF(EC577=7,(DK577+DK578+DK579+DK892+DK894+DK895),0))))))</f>
        <v>0</v>
      </c>
      <c r="EE577" s="215" t="n">
        <f aca="false">IF(EC577=8,(DK577+DK578+DK579+DK892+DK894+DK895+DK896),IF(EC577=9,(DK577+DK578+DK579+DK892+DK894+DK895+DK896+DK897),IF(EC577=10,(DK577+DK578+DK579+DK892+DK894+DK895+DK896+DK897+DK898),IF(EC577=11,(DK577+DK578+DK579+DK892+DK894+DK895+DK896+DK897+DK898+DK899),IF(EC577=12,(DK577+DK578+DK579+DK892+DK894+DK895+DK896+DK897+DK898+DK899+DK900),IF(EC577=13,(DK577+DK578+DK579+DK892+DK894+DK895+DK896+DK897+DK898+DK899+DK900+#REF!),0))))))</f>
        <v>0</v>
      </c>
      <c r="EF577" s="215" t="n">
        <f aca="false">IF(EC577=14,SUM(DK577:DK900),IF(EC577=15,SUM(DK577:DK900),IF(EC577=16,SUM(DK577:DK900),IF(EC577=17,SUM(DK577:DK900),IF(EC577=18,SUM(DK577:DK900),IF(EC577=19,SUM(DK577:DK900),0))))))</f>
        <v>0</v>
      </c>
      <c r="EG577" s="216" t="n">
        <f aca="false">ED577+EE577+EF577</f>
        <v>0</v>
      </c>
      <c r="EH577" s="215"/>
      <c r="EI577" s="216"/>
      <c r="EJ577" s="113" t="n">
        <f aca="false">EG577+EI577</f>
        <v>0</v>
      </c>
      <c r="EK577" s="113"/>
      <c r="EL577" s="113"/>
      <c r="EM577" s="113"/>
      <c r="EN577" s="113"/>
    </row>
    <row r="578" s="16" customFormat="true" ht="27" hidden="false" customHeight="true" outlineLevel="0" collapsed="false">
      <c r="B578" s="164" t="str">
        <f aca="false">IF(M578&gt;0,"Wypełnione","")</f>
        <v/>
      </c>
      <c r="C578" s="165" t="str">
        <f aca="false">IF(AU578=1,SUM(AU$11:AU578),"")</f>
        <v/>
      </c>
      <c r="D578" s="166"/>
      <c r="E578" s="167"/>
      <c r="F578" s="168"/>
      <c r="G578" s="169"/>
      <c r="H578" s="170"/>
      <c r="I578" s="168"/>
      <c r="J578" s="169"/>
      <c r="K578" s="170"/>
      <c r="L578" s="171"/>
      <c r="M578" s="172"/>
      <c r="N578" s="173"/>
      <c r="O578" s="173"/>
      <c r="P578" s="174"/>
      <c r="Q578" s="175"/>
      <c r="R578" s="175"/>
      <c r="S578" s="175"/>
      <c r="T578" s="175"/>
      <c r="U578" s="176"/>
      <c r="V578" s="177"/>
      <c r="W578" s="178"/>
      <c r="X578" s="178"/>
      <c r="Y578" s="178"/>
      <c r="Z578" s="178"/>
      <c r="AA578" s="178"/>
      <c r="AB578" s="178"/>
      <c r="AC578" s="178"/>
      <c r="AD578" s="178"/>
      <c r="AE578" s="179"/>
      <c r="AF578" s="180"/>
      <c r="AG578" s="177"/>
      <c r="AH578" s="178"/>
      <c r="AI578" s="181"/>
      <c r="AJ578" s="182"/>
      <c r="AK578" s="169"/>
      <c r="AL578" s="183"/>
      <c r="AM578" s="184"/>
      <c r="AN578" s="184"/>
      <c r="AO578" s="183"/>
      <c r="AP578" s="185"/>
      <c r="AQ578" s="186" t="str">
        <f aca="false">IF(BG578+BJ578&gt;0,"Wpisz miarę.","")</f>
        <v/>
      </c>
      <c r="AR578" s="187" t="n">
        <v>180</v>
      </c>
      <c r="AU578" s="188" t="n">
        <f aca="false">AW578</f>
        <v>0</v>
      </c>
      <c r="AV578" s="189" t="b">
        <f aca="false">ISNONTEXT(D578)</f>
        <v>1</v>
      </c>
      <c r="AW578" s="55" t="n">
        <f aca="false">IF(AV578=TRUE(),0,1)</f>
        <v>0</v>
      </c>
      <c r="AX578" s="190" t="n">
        <f aca="false">IF(D578=0,1,COUNTIF(D$12:D$401,D578))</f>
        <v>1</v>
      </c>
      <c r="AY578" s="191" t="n">
        <f aca="false">IF(AX578&gt;1,1,0)</f>
        <v>0</v>
      </c>
      <c r="BD578" s="193"/>
      <c r="BE578" s="193"/>
      <c r="BG578" s="194" t="n">
        <f aca="false">IF(AND(BH578&gt;0,BI578=0),1,0)</f>
        <v>0</v>
      </c>
      <c r="BH578" s="195" t="n">
        <f aca="false">AE578</f>
        <v>0</v>
      </c>
      <c r="BI578" s="187" t="n">
        <f aca="false">AF578</f>
        <v>0</v>
      </c>
      <c r="BJ578" s="194" t="n">
        <f aca="false">IF(AND(BK578&gt;0,BL578=0),1,0)</f>
        <v>0</v>
      </c>
      <c r="BK578" s="195" t="n">
        <f aca="false">AJ578</f>
        <v>0</v>
      </c>
      <c r="BL578" s="187" t="n">
        <f aca="false">AK578</f>
        <v>0</v>
      </c>
      <c r="BN578" s="196" t="n">
        <f aca="false">IF(P578&gt;0,1,0)</f>
        <v>0</v>
      </c>
      <c r="BO578" s="196" t="n">
        <f aca="false">IF(Q578&gt;0,1,0)</f>
        <v>0</v>
      </c>
      <c r="BP578" s="196" t="n">
        <f aca="false">IF(R578&gt;0,1,0)</f>
        <v>0</v>
      </c>
      <c r="BQ578" s="196" t="n">
        <f aca="false">IF(S578&gt;0,1,0)</f>
        <v>0</v>
      </c>
      <c r="BR578" s="196" t="n">
        <f aca="false">IF(T578&gt;0,1,0)</f>
        <v>0</v>
      </c>
      <c r="BS578" s="196" t="n">
        <f aca="false">IF(U578&gt;0,1,0)</f>
        <v>0</v>
      </c>
      <c r="BT578" s="197" t="n">
        <f aca="false">IF(SUM(BN578:BS578)&lt;=1,0,164)</f>
        <v>0</v>
      </c>
      <c r="CA578" s="27"/>
      <c r="CB578" s="199" t="str">
        <f aca="false">IF(ROUND(EJ578,2)=0,"",ROUND((K578-EJ578),2))</f>
        <v/>
      </c>
      <c r="CC578" s="200" t="str">
        <f aca="false">IF(CB578=0,"OK.",IF(CB578="","","Popraw  ;)"))</f>
        <v/>
      </c>
      <c r="CD578" s="201" t="str">
        <f aca="false">IF(ROWS(AP578:AP579)&gt;2,"Pamiętaj o wpisaniu WYPEŁNIONE do kol. z Filtrem","")</f>
        <v/>
      </c>
      <c r="CE578" s="217"/>
      <c r="CF578" s="218"/>
      <c r="CG578" s="218"/>
      <c r="CH578" s="218"/>
      <c r="CI578" s="220"/>
      <c r="CJ578" s="27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05" t="b">
        <f aca="false">ISNUMBER(D578)</f>
        <v>0</v>
      </c>
      <c r="CV578" s="206" t="b">
        <f aca="false">ISBLANK(D578)</f>
        <v>1</v>
      </c>
      <c r="CW578" s="189" t="b">
        <f aca="false">IF(CU578=CV578,FALSE(),TRUE())</f>
        <v>1</v>
      </c>
      <c r="CX578" s="55" t="n">
        <f aca="false">IF(CW578=TRUE(),0,1)</f>
        <v>0</v>
      </c>
      <c r="CY578" s="17"/>
      <c r="CZ578" s="55" t="n">
        <f aca="false">CX578</f>
        <v>0</v>
      </c>
      <c r="DA578" s="208" t="n">
        <f aca="false">IF(CZ578=0,DA577,CZ578)</f>
        <v>1</v>
      </c>
      <c r="DB578" s="161" t="n">
        <f aca="false">IF(DA578=1,1,IF(DA578=10,10,IF(DA578=20,20,10)))</f>
        <v>1</v>
      </c>
      <c r="DC578" s="222"/>
      <c r="DD578" s="208" t="n">
        <f aca="false">IF(DB578=1,1,0)</f>
        <v>1</v>
      </c>
      <c r="DE578" s="209" t="n">
        <f aca="false">DD578*K578</f>
        <v>0</v>
      </c>
      <c r="DF578" s="209" t="n">
        <f aca="false">DD578*M578</f>
        <v>0</v>
      </c>
      <c r="DG578" s="210"/>
      <c r="DH578" s="43"/>
      <c r="DI578" s="211"/>
      <c r="DJ578" s="112"/>
      <c r="DK578" s="162" t="n">
        <f aca="false">IF(DB578=1,M578,0)</f>
        <v>0</v>
      </c>
      <c r="DL578" s="212" t="n">
        <f aca="false">IF(AND(CZ578=1,DD578=1),2,DD578)</f>
        <v>1</v>
      </c>
      <c r="DM578" s="55" t="n">
        <f aca="false">IF(AND(DL578=2,DL579=2),2,IF(AND(DL578=2,DL579=1),3,DL578))</f>
        <v>1</v>
      </c>
      <c r="DN578" s="55" t="n">
        <f aca="false">IF(DM578=2,2,IF(AND(DM578=3,DM580=1),4,DM578))</f>
        <v>1</v>
      </c>
      <c r="DO578" s="55" t="n">
        <f aca="false">IF(DN578=2,2,IF(AND(DN578=4,DN893=1),5,DN578))</f>
        <v>1</v>
      </c>
      <c r="DP578" s="55" t="n">
        <f aca="false">IF(DO578=2,2,IF(AND(DO578=5,DO895=1),6,DO578))</f>
        <v>1</v>
      </c>
      <c r="DQ578" s="55" t="n">
        <f aca="false">IF(DP578=2,2,IF(AND(DP578=6,DP896=1),7,DP578))</f>
        <v>1</v>
      </c>
      <c r="DR578" s="55" t="n">
        <f aca="false">IF(DQ578=2,2,IF(AND(DQ578=7,DQ897=1),8,DQ578))</f>
        <v>1</v>
      </c>
      <c r="DS578" s="55" t="n">
        <f aca="false">IF(DR578=2,2,IF(AND(DR578=8,DR898=1),9,DR578))</f>
        <v>1</v>
      </c>
      <c r="DT578" s="55" t="n">
        <f aca="false">IF(DS578=2,2,IF(AND(DS578=9,DS899=1),10,DS578))</f>
        <v>1</v>
      </c>
      <c r="DU578" s="55" t="n">
        <f aca="false">IF(DT578=2,2,IF(AND(DT578=10,DT900=1),11,DT578))</f>
        <v>1</v>
      </c>
      <c r="DV578" s="55" t="n">
        <f aca="false">IF(DU578=2,2,IF(AND(DU578=11,DU901=1),12,DU578))</f>
        <v>1</v>
      </c>
      <c r="DW578" s="55" t="n">
        <f aca="false">IF(DV578=2,2,IF(AND(DV578=12,DV902=1),13,DV578))</f>
        <v>1</v>
      </c>
      <c r="DX578" s="55" t="n">
        <f aca="false">IF(DW578=2,2,IF(AND(DW578=13,DW903=1),14,DW578))</f>
        <v>1</v>
      </c>
      <c r="DY578" s="55" t="n">
        <f aca="false">IF(DX578=2,2,IF(AND(DX578=14,DX904=1),15,DX578))</f>
        <v>1</v>
      </c>
      <c r="DZ578" s="55" t="n">
        <f aca="false">IF(DY578=2,2,IF(AND(DY578=15,DY905=1),16,DY578))</f>
        <v>1</v>
      </c>
      <c r="EA578" s="55" t="n">
        <f aca="false">IF(DZ578=2,2,IF(AND(DZ578=16,DZ906=1),17,DZ578))</f>
        <v>1</v>
      </c>
      <c r="EB578" s="55" t="n">
        <f aca="false">IF(EA578=2,2,IF(AND(EA578=17,EA907=1),18,EA578))</f>
        <v>1</v>
      </c>
      <c r="EC578" s="213" t="n">
        <f aca="false">IF(EB578=2,2,IF(AND(EB578=18,EB908=1),19,EB578))</f>
        <v>1</v>
      </c>
      <c r="ED578" s="214" t="n">
        <f aca="false">IF(EC578=2,DK578,IF(EC578=3,(DK578+DK579),IF(EC578=4,(DK578+DK579+DK580),IF(EC578=5,(DK578+DK579+DK580+DK893),IF(EC578=6,(DK578+DK579+DK580+DK893+DK895),IF(EC578=7,(DK578+DK579+DK580+DK893+DK895+DK896),0))))))</f>
        <v>0</v>
      </c>
      <c r="EE578" s="215" t="n">
        <f aca="false">IF(EC578=8,(DK578+DK579+DK580+DK893+DK895+DK896+DK897),IF(EC578=9,(DK578+DK579+DK580+DK893+DK895+DK896+DK897+DK898),IF(EC578=10,(DK578+DK579+DK580+DK893+DK895+DK896+DK897+DK898+DK899),IF(EC578=11,(DK578+DK579+DK580+DK893+DK895+DK896+DK897+DK898+DK899+DK900),IF(EC578=12,(DK578+DK579+DK580+DK893+DK895+DK896+DK897+DK898+DK899+DK900+DK901),IF(EC578=13,(DK578+DK579+DK580+DK893+DK895+DK896+DK897+DK898+DK899+DK900+DK901+#REF!),0))))))</f>
        <v>0</v>
      </c>
      <c r="EF578" s="215" t="n">
        <f aca="false">IF(EC578=14,SUM(DK578:DK901),IF(EC578=15,SUM(DK578:DK901),IF(EC578=16,SUM(DK578:DK901),IF(EC578=17,SUM(DK578:DK901),IF(EC578=18,SUM(DK578:DK901),IF(EC578=19,SUM(DK578:DK901),0))))))</f>
        <v>0</v>
      </c>
      <c r="EG578" s="216" t="n">
        <f aca="false">ED578+EE578+EF578</f>
        <v>0</v>
      </c>
      <c r="EH578" s="215"/>
      <c r="EI578" s="216"/>
      <c r="EJ578" s="113" t="n">
        <f aca="false">EG578+EI578</f>
        <v>0</v>
      </c>
      <c r="EK578" s="113"/>
      <c r="EL578" s="113"/>
      <c r="EM578" s="113"/>
      <c r="EN578" s="113"/>
    </row>
    <row r="579" s="16" customFormat="true" ht="27" hidden="false" customHeight="true" outlineLevel="0" collapsed="false">
      <c r="B579" s="164" t="str">
        <f aca="false">IF(M579&gt;0,"Wypełnione","")</f>
        <v/>
      </c>
      <c r="C579" s="165" t="str">
        <f aca="false">IF(AU579=1,SUM(AU$11:AU579),"")</f>
        <v/>
      </c>
      <c r="D579" s="166"/>
      <c r="E579" s="167"/>
      <c r="F579" s="168"/>
      <c r="G579" s="169"/>
      <c r="H579" s="170"/>
      <c r="I579" s="168"/>
      <c r="J579" s="169"/>
      <c r="K579" s="170"/>
      <c r="L579" s="171"/>
      <c r="M579" s="172"/>
      <c r="N579" s="173"/>
      <c r="O579" s="173"/>
      <c r="P579" s="174"/>
      <c r="Q579" s="175"/>
      <c r="R579" s="175"/>
      <c r="S579" s="175"/>
      <c r="T579" s="175"/>
      <c r="U579" s="176"/>
      <c r="V579" s="177"/>
      <c r="W579" s="178"/>
      <c r="X579" s="178"/>
      <c r="Y579" s="178"/>
      <c r="Z579" s="178"/>
      <c r="AA579" s="178"/>
      <c r="AB579" s="178"/>
      <c r="AC579" s="178"/>
      <c r="AD579" s="178"/>
      <c r="AE579" s="179"/>
      <c r="AF579" s="180"/>
      <c r="AG579" s="177"/>
      <c r="AH579" s="178"/>
      <c r="AI579" s="181"/>
      <c r="AJ579" s="182"/>
      <c r="AK579" s="169"/>
      <c r="AL579" s="183"/>
      <c r="AM579" s="184"/>
      <c r="AN579" s="184"/>
      <c r="AO579" s="183"/>
      <c r="AP579" s="185"/>
      <c r="AQ579" s="186" t="str">
        <f aca="false">IF(BG579+BJ579&gt;0,"Wpisz miarę.","")</f>
        <v/>
      </c>
      <c r="AR579" s="187" t="n">
        <v>181</v>
      </c>
      <c r="AU579" s="188" t="n">
        <f aca="false">AW579</f>
        <v>0</v>
      </c>
      <c r="AV579" s="189" t="b">
        <f aca="false">ISNONTEXT(D579)</f>
        <v>1</v>
      </c>
      <c r="AW579" s="55" t="n">
        <f aca="false">IF(AV579=TRUE(),0,1)</f>
        <v>0</v>
      </c>
      <c r="AX579" s="190" t="n">
        <f aca="false">IF(D579=0,1,COUNTIF(D$12:D$401,D579))</f>
        <v>1</v>
      </c>
      <c r="AY579" s="191" t="n">
        <f aca="false">IF(AX579&gt;1,1,0)</f>
        <v>0</v>
      </c>
      <c r="BD579" s="193"/>
      <c r="BE579" s="193"/>
      <c r="BG579" s="194" t="n">
        <f aca="false">IF(AND(BH579&gt;0,BI579=0),1,0)</f>
        <v>0</v>
      </c>
      <c r="BH579" s="195" t="n">
        <f aca="false">AE579</f>
        <v>0</v>
      </c>
      <c r="BI579" s="187" t="n">
        <f aca="false">AF579</f>
        <v>0</v>
      </c>
      <c r="BJ579" s="194" t="n">
        <f aca="false">IF(AND(BK579&gt;0,BL579=0),1,0)</f>
        <v>0</v>
      </c>
      <c r="BK579" s="195" t="n">
        <f aca="false">AJ579</f>
        <v>0</v>
      </c>
      <c r="BL579" s="187" t="n">
        <f aca="false">AK579</f>
        <v>0</v>
      </c>
      <c r="BN579" s="196" t="n">
        <f aca="false">IF(P579&gt;0,1,0)</f>
        <v>0</v>
      </c>
      <c r="BO579" s="196" t="n">
        <f aca="false">IF(Q579&gt;0,1,0)</f>
        <v>0</v>
      </c>
      <c r="BP579" s="196" t="n">
        <f aca="false">IF(R579&gt;0,1,0)</f>
        <v>0</v>
      </c>
      <c r="BQ579" s="196" t="n">
        <f aca="false">IF(S579&gt;0,1,0)</f>
        <v>0</v>
      </c>
      <c r="BR579" s="196" t="n">
        <f aca="false">IF(T579&gt;0,1,0)</f>
        <v>0</v>
      </c>
      <c r="BS579" s="196" t="n">
        <f aca="false">IF(U579&gt;0,1,0)</f>
        <v>0</v>
      </c>
      <c r="BT579" s="197" t="n">
        <f aca="false">IF(SUM(BN579:BS579)&lt;=1,0,164)</f>
        <v>0</v>
      </c>
      <c r="CA579" s="27"/>
      <c r="CB579" s="199" t="str">
        <f aca="false">IF(ROUND(EJ579,2)=0,"",ROUND((K579-EJ579),2))</f>
        <v/>
      </c>
      <c r="CC579" s="200" t="str">
        <f aca="false">IF(CB579=0,"OK.",IF(CB579="","","Popraw  ;)"))</f>
        <v/>
      </c>
      <c r="CD579" s="201" t="str">
        <f aca="false">IF(ROWS(AP579:AP580)&gt;2,"Pamiętaj o wpisaniu WYPEŁNIONE do kol. z Filtrem","")</f>
        <v/>
      </c>
      <c r="CE579" s="217"/>
      <c r="CF579" s="218"/>
      <c r="CG579" s="218"/>
      <c r="CH579" s="218"/>
      <c r="CI579" s="220"/>
      <c r="CJ579" s="27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05" t="b">
        <f aca="false">ISNUMBER(D579)</f>
        <v>0</v>
      </c>
      <c r="CV579" s="206" t="b">
        <f aca="false">ISBLANK(D579)</f>
        <v>1</v>
      </c>
      <c r="CW579" s="189" t="b">
        <f aca="false">IF(CU579=CV579,FALSE(),TRUE())</f>
        <v>1</v>
      </c>
      <c r="CX579" s="55" t="n">
        <f aca="false">IF(CW579=TRUE(),0,1)</f>
        <v>0</v>
      </c>
      <c r="CY579" s="17"/>
      <c r="CZ579" s="55" t="n">
        <f aca="false">CX579</f>
        <v>0</v>
      </c>
      <c r="DA579" s="208" t="n">
        <f aca="false">IF(CZ579=0,DA578,CZ579)</f>
        <v>1</v>
      </c>
      <c r="DB579" s="161" t="n">
        <f aca="false">IF(DA579=1,1,IF(DA579=10,10,IF(DA579=20,20,10)))</f>
        <v>1</v>
      </c>
      <c r="DC579" s="222"/>
      <c r="DD579" s="208" t="n">
        <f aca="false">IF(DB579=1,1,0)</f>
        <v>1</v>
      </c>
      <c r="DE579" s="209" t="n">
        <f aca="false">DD579*K579</f>
        <v>0</v>
      </c>
      <c r="DF579" s="209" t="n">
        <f aca="false">DD579*M579</f>
        <v>0</v>
      </c>
      <c r="DG579" s="210"/>
      <c r="DH579" s="43"/>
      <c r="DI579" s="211"/>
      <c r="DJ579" s="112"/>
      <c r="DK579" s="162" t="n">
        <f aca="false">IF(DB579=1,M579,0)</f>
        <v>0</v>
      </c>
      <c r="DL579" s="212" t="n">
        <f aca="false">IF(AND(CZ579=1,DD579=1),2,DD579)</f>
        <v>1</v>
      </c>
      <c r="DM579" s="55" t="n">
        <f aca="false">IF(AND(DL579=2,DL580=2),2,IF(AND(DL579=2,DL580=1),3,DL579))</f>
        <v>1</v>
      </c>
      <c r="DN579" s="55" t="n">
        <f aca="false">IF(DM579=2,2,IF(AND(DM579=3,DM581=1),4,DM579))</f>
        <v>1</v>
      </c>
      <c r="DO579" s="55" t="n">
        <f aca="false">IF(DN579=2,2,IF(AND(DN579=4,DN894=1),5,DN579))</f>
        <v>1</v>
      </c>
      <c r="DP579" s="55" t="n">
        <f aca="false">IF(DO579=2,2,IF(AND(DO579=5,DO896=1),6,DO579))</f>
        <v>1</v>
      </c>
      <c r="DQ579" s="55" t="n">
        <f aca="false">IF(DP579=2,2,IF(AND(DP579=6,DP897=1),7,DP579))</f>
        <v>1</v>
      </c>
      <c r="DR579" s="55" t="n">
        <f aca="false">IF(DQ579=2,2,IF(AND(DQ579=7,DQ898=1),8,DQ579))</f>
        <v>1</v>
      </c>
      <c r="DS579" s="55" t="n">
        <f aca="false">IF(DR579=2,2,IF(AND(DR579=8,DR899=1),9,DR579))</f>
        <v>1</v>
      </c>
      <c r="DT579" s="55" t="n">
        <f aca="false">IF(DS579=2,2,IF(AND(DS579=9,DS900=1),10,DS579))</f>
        <v>1</v>
      </c>
      <c r="DU579" s="55" t="n">
        <f aca="false">IF(DT579=2,2,IF(AND(DT579=10,DT901=1),11,DT579))</f>
        <v>1</v>
      </c>
      <c r="DV579" s="55" t="n">
        <f aca="false">IF(DU579=2,2,IF(AND(DU579=11,DU902=1),12,DU579))</f>
        <v>1</v>
      </c>
      <c r="DW579" s="55" t="n">
        <f aca="false">IF(DV579=2,2,IF(AND(DV579=12,DV903=1),13,DV579))</f>
        <v>1</v>
      </c>
      <c r="DX579" s="55" t="n">
        <f aca="false">IF(DW579=2,2,IF(AND(DW579=13,DW904=1),14,DW579))</f>
        <v>1</v>
      </c>
      <c r="DY579" s="55" t="n">
        <f aca="false">IF(DX579=2,2,IF(AND(DX579=14,DX905=1),15,DX579))</f>
        <v>1</v>
      </c>
      <c r="DZ579" s="55" t="n">
        <f aca="false">IF(DY579=2,2,IF(AND(DY579=15,DY906=1),16,DY579))</f>
        <v>1</v>
      </c>
      <c r="EA579" s="55" t="n">
        <f aca="false">IF(DZ579=2,2,IF(AND(DZ579=16,DZ907=1),17,DZ579))</f>
        <v>1</v>
      </c>
      <c r="EB579" s="55" t="n">
        <f aca="false">IF(EA579=2,2,IF(AND(EA579=17,EA908=1),18,EA579))</f>
        <v>1</v>
      </c>
      <c r="EC579" s="213" t="n">
        <f aca="false">IF(EB579=2,2,IF(AND(EB579=18,EB909=1),19,EB579))</f>
        <v>1</v>
      </c>
      <c r="ED579" s="214" t="n">
        <f aca="false">IF(EC579=2,DK579,IF(EC579=3,(DK579+DK580),IF(EC579=4,(DK579+DK580+DK581),IF(EC579=5,(DK579+DK580+DK581+DK894),IF(EC579=6,(DK579+DK580+DK581+DK894+DK896),IF(EC579=7,(DK579+DK580+DK581+DK894+DK896+DK897),0))))))</f>
        <v>0</v>
      </c>
      <c r="EE579" s="215" t="n">
        <f aca="false">IF(EC579=8,(DK579+DK580+DK581+DK894+DK896+DK897+DK898),IF(EC579=9,(DK579+DK580+DK581+DK894+DK896+DK897+DK898+DK899),IF(EC579=10,(DK579+DK580+DK581+DK894+DK896+DK897+DK898+DK899+DK900),IF(EC579=11,(DK579+DK580+DK581+DK894+DK896+DK897+DK898+DK899+DK900+DK901),IF(EC579=12,(DK579+DK580+DK581+DK894+DK896+DK897+DK898+DK899+DK900+DK901+DK902),IF(EC579=13,(DK579+DK580+DK581+DK894+DK896+DK897+DK898+DK899+DK900+DK901+DK902+#REF!),0))))))</f>
        <v>0</v>
      </c>
      <c r="EF579" s="215" t="n">
        <f aca="false">IF(EC579=14,SUM(DK579:DK902),IF(EC579=15,SUM(DK579:DK902),IF(EC579=16,SUM(DK579:DK902),IF(EC579=17,SUM(DK579:DK902),IF(EC579=18,SUM(DK579:DK902),IF(EC579=19,SUM(DK579:DK902),0))))))</f>
        <v>0</v>
      </c>
      <c r="EG579" s="216" t="n">
        <f aca="false">ED579+EE579+EF579</f>
        <v>0</v>
      </c>
      <c r="EH579" s="215"/>
      <c r="EI579" s="216"/>
      <c r="EJ579" s="113" t="n">
        <f aca="false">EG579+EI579</f>
        <v>0</v>
      </c>
      <c r="EK579" s="113"/>
      <c r="EL579" s="113"/>
      <c r="EM579" s="113"/>
      <c r="EN579" s="113"/>
    </row>
    <row r="580" s="16" customFormat="true" ht="27" hidden="false" customHeight="true" outlineLevel="0" collapsed="false">
      <c r="B580" s="164" t="str">
        <f aca="false">IF(M580&gt;0,"Wypełnione","")</f>
        <v/>
      </c>
      <c r="C580" s="165" t="str">
        <f aca="false">IF(AU580=1,SUM(AU$11:AU580),"")</f>
        <v/>
      </c>
      <c r="D580" s="166"/>
      <c r="E580" s="167"/>
      <c r="F580" s="168"/>
      <c r="G580" s="169"/>
      <c r="H580" s="170"/>
      <c r="I580" s="168"/>
      <c r="J580" s="169"/>
      <c r="K580" s="170"/>
      <c r="L580" s="171"/>
      <c r="M580" s="172"/>
      <c r="N580" s="173"/>
      <c r="O580" s="173"/>
      <c r="P580" s="174"/>
      <c r="Q580" s="175"/>
      <c r="R580" s="175"/>
      <c r="S580" s="175"/>
      <c r="T580" s="175"/>
      <c r="U580" s="176"/>
      <c r="V580" s="177"/>
      <c r="W580" s="178"/>
      <c r="X580" s="178"/>
      <c r="Y580" s="178"/>
      <c r="Z580" s="178"/>
      <c r="AA580" s="178"/>
      <c r="AB580" s="178"/>
      <c r="AC580" s="178"/>
      <c r="AD580" s="178"/>
      <c r="AE580" s="179"/>
      <c r="AF580" s="180"/>
      <c r="AG580" s="177"/>
      <c r="AH580" s="178"/>
      <c r="AI580" s="181"/>
      <c r="AJ580" s="182"/>
      <c r="AK580" s="169"/>
      <c r="AL580" s="183"/>
      <c r="AM580" s="184"/>
      <c r="AN580" s="184"/>
      <c r="AO580" s="183"/>
      <c r="AP580" s="185"/>
      <c r="AQ580" s="186" t="str">
        <f aca="false">IF(BG580+BJ580&gt;0,"Wpisz miarę.","")</f>
        <v/>
      </c>
      <c r="AR580" s="187" t="n">
        <v>182</v>
      </c>
      <c r="AU580" s="188" t="n">
        <f aca="false">AW580</f>
        <v>0</v>
      </c>
      <c r="AV580" s="189" t="b">
        <f aca="false">ISNONTEXT(D580)</f>
        <v>1</v>
      </c>
      <c r="AW580" s="55" t="n">
        <f aca="false">IF(AV580=TRUE(),0,1)</f>
        <v>0</v>
      </c>
      <c r="AX580" s="190" t="n">
        <f aca="false">IF(D580=0,1,COUNTIF(D$12:D$401,D580))</f>
        <v>1</v>
      </c>
      <c r="AY580" s="191" t="n">
        <f aca="false">IF(AX580&gt;1,1,0)</f>
        <v>0</v>
      </c>
      <c r="BD580" s="193"/>
      <c r="BE580" s="193"/>
      <c r="BG580" s="194" t="n">
        <f aca="false">IF(AND(BH580&gt;0,BI580=0),1,0)</f>
        <v>0</v>
      </c>
      <c r="BH580" s="195" t="n">
        <f aca="false">AE580</f>
        <v>0</v>
      </c>
      <c r="BI580" s="187" t="n">
        <f aca="false">AF580</f>
        <v>0</v>
      </c>
      <c r="BJ580" s="194" t="n">
        <f aca="false">IF(AND(BK580&gt;0,BL580=0),1,0)</f>
        <v>0</v>
      </c>
      <c r="BK580" s="195" t="n">
        <f aca="false">AJ580</f>
        <v>0</v>
      </c>
      <c r="BL580" s="187" t="n">
        <f aca="false">AK580</f>
        <v>0</v>
      </c>
      <c r="BN580" s="196" t="n">
        <f aca="false">IF(P580&gt;0,1,0)</f>
        <v>0</v>
      </c>
      <c r="BO580" s="196" t="n">
        <f aca="false">IF(Q580&gt;0,1,0)</f>
        <v>0</v>
      </c>
      <c r="BP580" s="196" t="n">
        <f aca="false">IF(R580&gt;0,1,0)</f>
        <v>0</v>
      </c>
      <c r="BQ580" s="196" t="n">
        <f aca="false">IF(S580&gt;0,1,0)</f>
        <v>0</v>
      </c>
      <c r="BR580" s="196" t="n">
        <f aca="false">IF(T580&gt;0,1,0)</f>
        <v>0</v>
      </c>
      <c r="BS580" s="196" t="n">
        <f aca="false">IF(U580&gt;0,1,0)</f>
        <v>0</v>
      </c>
      <c r="BT580" s="197" t="n">
        <f aca="false">IF(SUM(BN580:BS580)&lt;=1,0,164)</f>
        <v>0</v>
      </c>
      <c r="CA580" s="27"/>
      <c r="CB580" s="199" t="str">
        <f aca="false">IF(ROUND(EJ580,2)=0,"",ROUND((K580-EJ580),2))</f>
        <v/>
      </c>
      <c r="CC580" s="200" t="str">
        <f aca="false">IF(CB580=0,"OK.",IF(CB580="","","Popraw  ;)"))</f>
        <v/>
      </c>
      <c r="CD580" s="201" t="str">
        <f aca="false">IF(ROWS(AP580:AP581)&gt;2,"Pamiętaj o wpisaniu WYPEŁNIONE do kol. z Filtrem","")</f>
        <v/>
      </c>
      <c r="CE580" s="217"/>
      <c r="CF580" s="218"/>
      <c r="CG580" s="218"/>
      <c r="CH580" s="218"/>
      <c r="CI580" s="220"/>
      <c r="CJ580" s="27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05" t="b">
        <f aca="false">ISNUMBER(D580)</f>
        <v>0</v>
      </c>
      <c r="CV580" s="206" t="b">
        <f aca="false">ISBLANK(D580)</f>
        <v>1</v>
      </c>
      <c r="CW580" s="189" t="b">
        <f aca="false">IF(CU580=CV580,FALSE(),TRUE())</f>
        <v>1</v>
      </c>
      <c r="CX580" s="55" t="n">
        <f aca="false">IF(CW580=TRUE(),0,1)</f>
        <v>0</v>
      </c>
      <c r="CY580" s="17"/>
      <c r="CZ580" s="55" t="n">
        <f aca="false">CX580</f>
        <v>0</v>
      </c>
      <c r="DA580" s="208" t="n">
        <f aca="false">IF(CZ580=0,DA579,CZ580)</f>
        <v>1</v>
      </c>
      <c r="DB580" s="161" t="n">
        <f aca="false">IF(DA580=1,1,IF(DA580=10,10,IF(DA580=20,20,10)))</f>
        <v>1</v>
      </c>
      <c r="DC580" s="222"/>
      <c r="DD580" s="208" t="n">
        <f aca="false">IF(DB580=1,1,0)</f>
        <v>1</v>
      </c>
      <c r="DE580" s="209" t="n">
        <f aca="false">DD580*K580</f>
        <v>0</v>
      </c>
      <c r="DF580" s="209" t="n">
        <f aca="false">DD580*M580</f>
        <v>0</v>
      </c>
      <c r="DG580" s="210"/>
      <c r="DH580" s="43"/>
      <c r="DI580" s="211"/>
      <c r="DJ580" s="112"/>
      <c r="DK580" s="162" t="n">
        <f aca="false">IF(DB580=1,M580,0)</f>
        <v>0</v>
      </c>
      <c r="DL580" s="212" t="n">
        <f aca="false">IF(AND(CZ580=1,DD580=1),2,DD580)</f>
        <v>1</v>
      </c>
      <c r="DM580" s="55" t="n">
        <f aca="false">IF(AND(DL580=2,DL581=2),2,IF(AND(DL580=2,DL581=1),3,DL580))</f>
        <v>1</v>
      </c>
      <c r="DN580" s="55" t="n">
        <f aca="false">IF(DM580=2,2,IF(AND(DM580=3,DM582=1),4,DM580))</f>
        <v>1</v>
      </c>
      <c r="DO580" s="55" t="n">
        <f aca="false">IF(DN580=2,2,IF(AND(DN580=4,DN895=1),5,DN580))</f>
        <v>1</v>
      </c>
      <c r="DP580" s="55" t="n">
        <f aca="false">IF(DO580=2,2,IF(AND(DO580=5,DO897=1),6,DO580))</f>
        <v>1</v>
      </c>
      <c r="DQ580" s="55" t="n">
        <f aca="false">IF(DP580=2,2,IF(AND(DP580=6,DP898=1),7,DP580))</f>
        <v>1</v>
      </c>
      <c r="DR580" s="55" t="n">
        <f aca="false">IF(DQ580=2,2,IF(AND(DQ580=7,DQ899=1),8,DQ580))</f>
        <v>1</v>
      </c>
      <c r="DS580" s="55" t="n">
        <f aca="false">IF(DR580=2,2,IF(AND(DR580=8,DR900=1),9,DR580))</f>
        <v>1</v>
      </c>
      <c r="DT580" s="55" t="n">
        <f aca="false">IF(DS580=2,2,IF(AND(DS580=9,DS901=1),10,DS580))</f>
        <v>1</v>
      </c>
      <c r="DU580" s="55" t="n">
        <f aca="false">IF(DT580=2,2,IF(AND(DT580=10,DT902=1),11,DT580))</f>
        <v>1</v>
      </c>
      <c r="DV580" s="55" t="n">
        <f aca="false">IF(DU580=2,2,IF(AND(DU580=11,DU903=1),12,DU580))</f>
        <v>1</v>
      </c>
      <c r="DW580" s="55" t="n">
        <f aca="false">IF(DV580=2,2,IF(AND(DV580=12,DV904=1),13,DV580))</f>
        <v>1</v>
      </c>
      <c r="DX580" s="55" t="n">
        <f aca="false">IF(DW580=2,2,IF(AND(DW580=13,DW905=1),14,DW580))</f>
        <v>1</v>
      </c>
      <c r="DY580" s="55" t="n">
        <f aca="false">IF(DX580=2,2,IF(AND(DX580=14,DX906=1),15,DX580))</f>
        <v>1</v>
      </c>
      <c r="DZ580" s="55" t="n">
        <f aca="false">IF(DY580=2,2,IF(AND(DY580=15,DY907=1),16,DY580))</f>
        <v>1</v>
      </c>
      <c r="EA580" s="55" t="n">
        <f aca="false">IF(DZ580=2,2,IF(AND(DZ580=16,DZ908=1),17,DZ580))</f>
        <v>1</v>
      </c>
      <c r="EB580" s="55" t="n">
        <f aca="false">IF(EA580=2,2,IF(AND(EA580=17,EA909=1),18,EA580))</f>
        <v>1</v>
      </c>
      <c r="EC580" s="213" t="n">
        <f aca="false">IF(EB580=2,2,IF(AND(EB580=18,EB910=1),19,EB580))</f>
        <v>1</v>
      </c>
      <c r="ED580" s="214" t="n">
        <f aca="false">IF(EC580=2,DK580,IF(EC580=3,(DK580+DK581),IF(EC580=4,(DK580+DK581+DK582),IF(EC580=5,(DK580+DK581+DK582+DK895),IF(EC580=6,(DK580+DK581+DK582+DK895+DK897),IF(EC580=7,(DK580+DK581+DK582+DK895+DK897+DK898),0))))))</f>
        <v>0</v>
      </c>
      <c r="EE580" s="215" t="n">
        <f aca="false">IF(EC580=8,(DK580+DK581+DK582+DK895+DK897+DK898+DK899),IF(EC580=9,(DK580+DK581+DK582+DK895+DK897+DK898+DK899+DK900),IF(EC580=10,(DK580+DK581+DK582+DK895+DK897+DK898+DK899+DK900+DK901),IF(EC580=11,(DK580+DK581+DK582+DK895+DK897+DK898+DK899+DK900+DK901+DK902),IF(EC580=12,(DK580+DK581+DK582+DK895+DK897+DK898+DK899+DK900+DK901+DK902+DK903),IF(EC580=13,(DK580+DK581+DK582+DK895+DK897+DK898+DK899+DK900+DK901+DK902+DK903+#REF!),0))))))</f>
        <v>0</v>
      </c>
      <c r="EF580" s="215" t="n">
        <f aca="false">IF(EC580=14,SUM(DK580:DK903),IF(EC580=15,SUM(DK580:DK903),IF(EC580=16,SUM(DK580:DK903),IF(EC580=17,SUM(DK580:DK903),IF(EC580=18,SUM(DK580:DK903),IF(EC580=19,SUM(DK580:DK903),0))))))</f>
        <v>0</v>
      </c>
      <c r="EG580" s="216" t="n">
        <f aca="false">ED580+EE580+EF580</f>
        <v>0</v>
      </c>
      <c r="EH580" s="215"/>
      <c r="EI580" s="216"/>
      <c r="EJ580" s="113" t="n">
        <f aca="false">EG580+EI580</f>
        <v>0</v>
      </c>
      <c r="EK580" s="113"/>
      <c r="EL580" s="113"/>
      <c r="EM580" s="113"/>
      <c r="EN580" s="113"/>
    </row>
    <row r="581" s="16" customFormat="true" ht="27" hidden="false" customHeight="true" outlineLevel="0" collapsed="false">
      <c r="B581" s="164" t="str">
        <f aca="false">IF(M581&gt;0,"Wypełnione","")</f>
        <v/>
      </c>
      <c r="C581" s="165" t="str">
        <f aca="false">IF(AU581=1,SUM(AU$11:AU581),"")</f>
        <v/>
      </c>
      <c r="D581" s="166"/>
      <c r="E581" s="167"/>
      <c r="F581" s="168"/>
      <c r="G581" s="169"/>
      <c r="H581" s="170"/>
      <c r="I581" s="168"/>
      <c r="J581" s="169"/>
      <c r="K581" s="170"/>
      <c r="L581" s="171"/>
      <c r="M581" s="172"/>
      <c r="N581" s="173"/>
      <c r="O581" s="173"/>
      <c r="P581" s="174"/>
      <c r="Q581" s="175"/>
      <c r="R581" s="175"/>
      <c r="S581" s="175"/>
      <c r="T581" s="175"/>
      <c r="U581" s="176"/>
      <c r="V581" s="177"/>
      <c r="W581" s="178"/>
      <c r="X581" s="178"/>
      <c r="Y581" s="178"/>
      <c r="Z581" s="178"/>
      <c r="AA581" s="178"/>
      <c r="AB581" s="178"/>
      <c r="AC581" s="178"/>
      <c r="AD581" s="178"/>
      <c r="AE581" s="179"/>
      <c r="AF581" s="180"/>
      <c r="AG581" s="177"/>
      <c r="AH581" s="178"/>
      <c r="AI581" s="181"/>
      <c r="AJ581" s="182"/>
      <c r="AK581" s="169"/>
      <c r="AL581" s="183"/>
      <c r="AM581" s="184"/>
      <c r="AN581" s="184"/>
      <c r="AO581" s="183"/>
      <c r="AP581" s="185"/>
      <c r="AQ581" s="186" t="str">
        <f aca="false">IF(BG581+BJ581&gt;0,"Wpisz miarę.","")</f>
        <v/>
      </c>
      <c r="AR581" s="187" t="n">
        <v>183</v>
      </c>
      <c r="AU581" s="188" t="n">
        <f aca="false">AW581</f>
        <v>0</v>
      </c>
      <c r="AV581" s="189" t="b">
        <f aca="false">ISNONTEXT(D581)</f>
        <v>1</v>
      </c>
      <c r="AW581" s="55" t="n">
        <f aca="false">IF(AV581=TRUE(),0,1)</f>
        <v>0</v>
      </c>
      <c r="AX581" s="190" t="n">
        <f aca="false">IF(D581=0,1,COUNTIF(D$12:D$401,D581))</f>
        <v>1</v>
      </c>
      <c r="AY581" s="191" t="n">
        <f aca="false">IF(AX581&gt;1,1,0)</f>
        <v>0</v>
      </c>
      <c r="BD581" s="193"/>
      <c r="BE581" s="193"/>
      <c r="BG581" s="194" t="n">
        <f aca="false">IF(AND(BH581&gt;0,BI581=0),1,0)</f>
        <v>0</v>
      </c>
      <c r="BH581" s="195" t="n">
        <f aca="false">AE581</f>
        <v>0</v>
      </c>
      <c r="BI581" s="187" t="n">
        <f aca="false">AF581</f>
        <v>0</v>
      </c>
      <c r="BJ581" s="194" t="n">
        <f aca="false">IF(AND(BK581&gt;0,BL581=0),1,0)</f>
        <v>0</v>
      </c>
      <c r="BK581" s="195" t="n">
        <f aca="false">AJ581</f>
        <v>0</v>
      </c>
      <c r="BL581" s="187" t="n">
        <f aca="false">AK581</f>
        <v>0</v>
      </c>
      <c r="BN581" s="196" t="n">
        <f aca="false">IF(P581&gt;0,1,0)</f>
        <v>0</v>
      </c>
      <c r="BO581" s="196" t="n">
        <f aca="false">IF(Q581&gt;0,1,0)</f>
        <v>0</v>
      </c>
      <c r="BP581" s="196" t="n">
        <f aca="false">IF(R581&gt;0,1,0)</f>
        <v>0</v>
      </c>
      <c r="BQ581" s="196" t="n">
        <f aca="false">IF(S581&gt;0,1,0)</f>
        <v>0</v>
      </c>
      <c r="BR581" s="196" t="n">
        <f aca="false">IF(T581&gt;0,1,0)</f>
        <v>0</v>
      </c>
      <c r="BS581" s="196" t="n">
        <f aca="false">IF(U581&gt;0,1,0)</f>
        <v>0</v>
      </c>
      <c r="BT581" s="197" t="n">
        <f aca="false">IF(SUM(BN581:BS581)&lt;=1,0,164)</f>
        <v>0</v>
      </c>
      <c r="CA581" s="27"/>
      <c r="CB581" s="199" t="str">
        <f aca="false">IF(ROUND(EJ581,2)=0,"",ROUND((K581-EJ581),2))</f>
        <v/>
      </c>
      <c r="CC581" s="200" t="str">
        <f aca="false">IF(CB581=0,"OK.",IF(CB581="","","Popraw  ;)"))</f>
        <v/>
      </c>
      <c r="CD581" s="201" t="str">
        <f aca="false">IF(ROWS(AP581:AP582)&gt;2,"Pamiętaj o wpisaniu WYPEŁNIONE do kol. z Filtrem","")</f>
        <v/>
      </c>
      <c r="CE581" s="217"/>
      <c r="CF581" s="218"/>
      <c r="CG581" s="218"/>
      <c r="CH581" s="218"/>
      <c r="CI581" s="220"/>
      <c r="CJ581" s="27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05" t="b">
        <f aca="false">ISNUMBER(D581)</f>
        <v>0</v>
      </c>
      <c r="CV581" s="206" t="b">
        <f aca="false">ISBLANK(D581)</f>
        <v>1</v>
      </c>
      <c r="CW581" s="189" t="b">
        <f aca="false">IF(CU581=CV581,FALSE(),TRUE())</f>
        <v>1</v>
      </c>
      <c r="CX581" s="55" t="n">
        <f aca="false">IF(CW581=TRUE(),0,1)</f>
        <v>0</v>
      </c>
      <c r="CY581" s="17"/>
      <c r="CZ581" s="55" t="n">
        <f aca="false">CX581</f>
        <v>0</v>
      </c>
      <c r="DA581" s="208" t="n">
        <f aca="false">IF(CZ581=0,DA580,CZ581)</f>
        <v>1</v>
      </c>
      <c r="DB581" s="161" t="n">
        <f aca="false">IF(DA581=1,1,IF(DA581=10,10,IF(DA581=20,20,10)))</f>
        <v>1</v>
      </c>
      <c r="DC581" s="222"/>
      <c r="DD581" s="208" t="n">
        <f aca="false">IF(DB581=1,1,0)</f>
        <v>1</v>
      </c>
      <c r="DE581" s="209" t="n">
        <f aca="false">DD581*K581</f>
        <v>0</v>
      </c>
      <c r="DF581" s="209" t="n">
        <f aca="false">DD581*M581</f>
        <v>0</v>
      </c>
      <c r="DG581" s="210"/>
      <c r="DH581" s="43"/>
      <c r="DI581" s="211"/>
      <c r="DJ581" s="112"/>
      <c r="DK581" s="162" t="n">
        <f aca="false">IF(DB581=1,M581,0)</f>
        <v>0</v>
      </c>
      <c r="DL581" s="212" t="n">
        <f aca="false">IF(AND(CZ581=1,DD581=1),2,DD581)</f>
        <v>1</v>
      </c>
      <c r="DM581" s="55" t="n">
        <f aca="false">IF(AND(DL581=2,DL582=2),2,IF(AND(DL581=2,DL582=1),3,DL581))</f>
        <v>1</v>
      </c>
      <c r="DN581" s="55" t="n">
        <f aca="false">IF(DM581=2,2,IF(AND(DM581=3,DM583=1),4,DM581))</f>
        <v>1</v>
      </c>
      <c r="DO581" s="55" t="n">
        <f aca="false">IF(DN581=2,2,IF(AND(DN581=4,DN896=1),5,DN581))</f>
        <v>1</v>
      </c>
      <c r="DP581" s="55" t="n">
        <f aca="false">IF(DO581=2,2,IF(AND(DO581=5,DO898=1),6,DO581))</f>
        <v>1</v>
      </c>
      <c r="DQ581" s="55" t="n">
        <f aca="false">IF(DP581=2,2,IF(AND(DP581=6,DP899=1),7,DP581))</f>
        <v>1</v>
      </c>
      <c r="DR581" s="55" t="n">
        <f aca="false">IF(DQ581=2,2,IF(AND(DQ581=7,DQ900=1),8,DQ581))</f>
        <v>1</v>
      </c>
      <c r="DS581" s="55" t="n">
        <f aca="false">IF(DR581=2,2,IF(AND(DR581=8,DR901=1),9,DR581))</f>
        <v>1</v>
      </c>
      <c r="DT581" s="55" t="n">
        <f aca="false">IF(DS581=2,2,IF(AND(DS581=9,DS902=1),10,DS581))</f>
        <v>1</v>
      </c>
      <c r="DU581" s="55" t="n">
        <f aca="false">IF(DT581=2,2,IF(AND(DT581=10,DT903=1),11,DT581))</f>
        <v>1</v>
      </c>
      <c r="DV581" s="55" t="n">
        <f aca="false">IF(DU581=2,2,IF(AND(DU581=11,DU904=1),12,DU581))</f>
        <v>1</v>
      </c>
      <c r="DW581" s="55" t="n">
        <f aca="false">IF(DV581=2,2,IF(AND(DV581=12,DV905=1),13,DV581))</f>
        <v>1</v>
      </c>
      <c r="DX581" s="55" t="n">
        <f aca="false">IF(DW581=2,2,IF(AND(DW581=13,DW906=1),14,DW581))</f>
        <v>1</v>
      </c>
      <c r="DY581" s="55" t="n">
        <f aca="false">IF(DX581=2,2,IF(AND(DX581=14,DX907=1),15,DX581))</f>
        <v>1</v>
      </c>
      <c r="DZ581" s="55" t="n">
        <f aca="false">IF(DY581=2,2,IF(AND(DY581=15,DY908=1),16,DY581))</f>
        <v>1</v>
      </c>
      <c r="EA581" s="55" t="n">
        <f aca="false">IF(DZ581=2,2,IF(AND(DZ581=16,DZ909=1),17,DZ581))</f>
        <v>1</v>
      </c>
      <c r="EB581" s="55" t="n">
        <f aca="false">IF(EA581=2,2,IF(AND(EA581=17,EA910=1),18,EA581))</f>
        <v>1</v>
      </c>
      <c r="EC581" s="213" t="n">
        <f aca="false">IF(EB581=2,2,IF(AND(EB581=18,EB911=1),19,EB581))</f>
        <v>1</v>
      </c>
      <c r="ED581" s="214" t="n">
        <f aca="false">IF(EC581=2,DK581,IF(EC581=3,(DK581+DK582),IF(EC581=4,(DK581+DK582+DK583),IF(EC581=5,(DK581+DK582+DK583+DK896),IF(EC581=6,(DK581+DK582+DK583+DK896+DK898),IF(EC581=7,(DK581+DK582+DK583+DK896+DK898+DK899),0))))))</f>
        <v>0</v>
      </c>
      <c r="EE581" s="215" t="n">
        <f aca="false">IF(EC581=8,(DK581+DK582+DK583+DK896+DK898+DK899+DK900),IF(EC581=9,(DK581+DK582+DK583+DK896+DK898+DK899+DK900+DK901),IF(EC581=10,(DK581+DK582+DK583+DK896+DK898+DK899+DK900+DK901+DK902),IF(EC581=11,(DK581+DK582+DK583+DK896+DK898+DK899+DK900+DK901+DK902+DK903),IF(EC581=12,(DK581+DK582+DK583+DK896+DK898+DK899+DK900+DK901+DK902+DK903+DK904),IF(EC581=13,(DK581+DK582+DK583+DK896+DK898+DK899+DK900+DK901+DK902+DK903+DK904+#REF!),0))))))</f>
        <v>0</v>
      </c>
      <c r="EF581" s="215" t="n">
        <f aca="false">IF(EC581=14,SUM(DK581:DK904),IF(EC581=15,SUM(DK581:DK904),IF(EC581=16,SUM(DK581:DK904),IF(EC581=17,SUM(DK581:DK904),IF(EC581=18,SUM(DK581:DK904),IF(EC581=19,SUM(DK581:DK904),0))))))</f>
        <v>0</v>
      </c>
      <c r="EG581" s="216" t="n">
        <f aca="false">ED581+EE581+EF581</f>
        <v>0</v>
      </c>
      <c r="EH581" s="215"/>
      <c r="EI581" s="216"/>
      <c r="EJ581" s="113" t="n">
        <f aca="false">EG581+EI581</f>
        <v>0</v>
      </c>
      <c r="EK581" s="113"/>
      <c r="EL581" s="113"/>
      <c r="EM581" s="113"/>
      <c r="EN581" s="113"/>
    </row>
    <row r="582" s="16" customFormat="true" ht="27" hidden="false" customHeight="true" outlineLevel="0" collapsed="false">
      <c r="B582" s="164" t="str">
        <f aca="false">IF(M582&gt;0,"Wypełnione","")</f>
        <v/>
      </c>
      <c r="C582" s="165" t="str">
        <f aca="false">IF(AU582=1,SUM(AU$11:AU582),"")</f>
        <v/>
      </c>
      <c r="D582" s="166"/>
      <c r="E582" s="167"/>
      <c r="F582" s="168"/>
      <c r="G582" s="169"/>
      <c r="H582" s="170"/>
      <c r="I582" s="168"/>
      <c r="J582" s="169"/>
      <c r="K582" s="170"/>
      <c r="L582" s="171"/>
      <c r="M582" s="172"/>
      <c r="N582" s="173"/>
      <c r="O582" s="173"/>
      <c r="P582" s="174"/>
      <c r="Q582" s="175"/>
      <c r="R582" s="175"/>
      <c r="S582" s="175"/>
      <c r="T582" s="175"/>
      <c r="U582" s="176"/>
      <c r="V582" s="177"/>
      <c r="W582" s="178"/>
      <c r="X582" s="178"/>
      <c r="Y582" s="178"/>
      <c r="Z582" s="178"/>
      <c r="AA582" s="178"/>
      <c r="AB582" s="178"/>
      <c r="AC582" s="178"/>
      <c r="AD582" s="178"/>
      <c r="AE582" s="179"/>
      <c r="AF582" s="180"/>
      <c r="AG582" s="177"/>
      <c r="AH582" s="178"/>
      <c r="AI582" s="181"/>
      <c r="AJ582" s="182"/>
      <c r="AK582" s="169"/>
      <c r="AL582" s="183"/>
      <c r="AM582" s="184"/>
      <c r="AN582" s="184"/>
      <c r="AO582" s="183"/>
      <c r="AP582" s="185"/>
      <c r="AQ582" s="186" t="str">
        <f aca="false">IF(BG582+BJ582&gt;0,"Wpisz miarę.","")</f>
        <v/>
      </c>
      <c r="AR582" s="187" t="n">
        <v>184</v>
      </c>
      <c r="AU582" s="188" t="n">
        <f aca="false">AW582</f>
        <v>0</v>
      </c>
      <c r="AV582" s="189" t="b">
        <f aca="false">ISNONTEXT(D582)</f>
        <v>1</v>
      </c>
      <c r="AW582" s="55" t="n">
        <f aca="false">IF(AV582=TRUE(),0,1)</f>
        <v>0</v>
      </c>
      <c r="AX582" s="190" t="n">
        <f aca="false">IF(D582=0,1,COUNTIF(D$12:D$401,D582))</f>
        <v>1</v>
      </c>
      <c r="AY582" s="191" t="n">
        <f aca="false">IF(AX582&gt;1,1,0)</f>
        <v>0</v>
      </c>
      <c r="BD582" s="193"/>
      <c r="BE582" s="193"/>
      <c r="BG582" s="194" t="n">
        <f aca="false">IF(AND(BH582&gt;0,BI582=0),1,0)</f>
        <v>0</v>
      </c>
      <c r="BH582" s="195" t="n">
        <f aca="false">AE582</f>
        <v>0</v>
      </c>
      <c r="BI582" s="187" t="n">
        <f aca="false">AF582</f>
        <v>0</v>
      </c>
      <c r="BJ582" s="194" t="n">
        <f aca="false">IF(AND(BK582&gt;0,BL582=0),1,0)</f>
        <v>0</v>
      </c>
      <c r="BK582" s="195" t="n">
        <f aca="false">AJ582</f>
        <v>0</v>
      </c>
      <c r="BL582" s="187" t="n">
        <f aca="false">AK582</f>
        <v>0</v>
      </c>
      <c r="BN582" s="196" t="n">
        <f aca="false">IF(P582&gt;0,1,0)</f>
        <v>0</v>
      </c>
      <c r="BO582" s="196" t="n">
        <f aca="false">IF(Q582&gt;0,1,0)</f>
        <v>0</v>
      </c>
      <c r="BP582" s="196" t="n">
        <f aca="false">IF(R582&gt;0,1,0)</f>
        <v>0</v>
      </c>
      <c r="BQ582" s="196" t="n">
        <f aca="false">IF(S582&gt;0,1,0)</f>
        <v>0</v>
      </c>
      <c r="BR582" s="196" t="n">
        <f aca="false">IF(T582&gt;0,1,0)</f>
        <v>0</v>
      </c>
      <c r="BS582" s="196" t="n">
        <f aca="false">IF(U582&gt;0,1,0)</f>
        <v>0</v>
      </c>
      <c r="BT582" s="197" t="n">
        <f aca="false">IF(SUM(BN582:BS582)&lt;=1,0,164)</f>
        <v>0</v>
      </c>
      <c r="CA582" s="27"/>
      <c r="CB582" s="199" t="str">
        <f aca="false">IF(ROUND(EJ582,2)=0,"",ROUND((K582-EJ582),2))</f>
        <v/>
      </c>
      <c r="CC582" s="200" t="str">
        <f aca="false">IF(CB582=0,"OK.",IF(CB582="","","Popraw  ;)"))</f>
        <v/>
      </c>
      <c r="CD582" s="201" t="str">
        <f aca="false">IF(ROWS(AP582:AP583)&gt;2,"Pamiętaj o wpisaniu WYPEŁNIONE do kol. z Filtrem","")</f>
        <v/>
      </c>
      <c r="CE582" s="217"/>
      <c r="CF582" s="218"/>
      <c r="CG582" s="218"/>
      <c r="CH582" s="218"/>
      <c r="CI582" s="220"/>
      <c r="CJ582" s="27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05" t="b">
        <f aca="false">ISNUMBER(D582)</f>
        <v>0</v>
      </c>
      <c r="CV582" s="206" t="b">
        <f aca="false">ISBLANK(D582)</f>
        <v>1</v>
      </c>
      <c r="CW582" s="189" t="b">
        <f aca="false">IF(CU582=CV582,FALSE(),TRUE())</f>
        <v>1</v>
      </c>
      <c r="CX582" s="55" t="n">
        <f aca="false">IF(CW582=TRUE(),0,1)</f>
        <v>0</v>
      </c>
      <c r="CY582" s="17"/>
      <c r="CZ582" s="55" t="n">
        <f aca="false">CX582</f>
        <v>0</v>
      </c>
      <c r="DA582" s="208" t="n">
        <f aca="false">IF(CZ582=0,DA581,CZ582)</f>
        <v>1</v>
      </c>
      <c r="DB582" s="161" t="n">
        <f aca="false">IF(DA582=1,1,IF(DA582=10,10,IF(DA582=20,20,10)))</f>
        <v>1</v>
      </c>
      <c r="DC582" s="222"/>
      <c r="DD582" s="208" t="n">
        <f aca="false">IF(DB582=1,1,0)</f>
        <v>1</v>
      </c>
      <c r="DE582" s="209" t="n">
        <f aca="false">DD582*K582</f>
        <v>0</v>
      </c>
      <c r="DF582" s="209" t="n">
        <f aca="false">DD582*M582</f>
        <v>0</v>
      </c>
      <c r="DG582" s="210"/>
      <c r="DH582" s="43"/>
      <c r="DI582" s="211"/>
      <c r="DJ582" s="112"/>
      <c r="DK582" s="162" t="n">
        <f aca="false">IF(DB582=1,M582,0)</f>
        <v>0</v>
      </c>
      <c r="DL582" s="212" t="n">
        <f aca="false">IF(AND(CZ582=1,DD582=1),2,DD582)</f>
        <v>1</v>
      </c>
      <c r="DM582" s="55" t="n">
        <f aca="false">IF(AND(DL582=2,DL583=2),2,IF(AND(DL582=2,DL583=1),3,DL582))</f>
        <v>1</v>
      </c>
      <c r="DN582" s="55" t="n">
        <f aca="false">IF(DM582=2,2,IF(AND(DM582=3,DM584=1),4,DM582))</f>
        <v>1</v>
      </c>
      <c r="DO582" s="55" t="n">
        <f aca="false">IF(DN582=2,2,IF(AND(DN582=4,DN897=1),5,DN582))</f>
        <v>1</v>
      </c>
      <c r="DP582" s="55" t="n">
        <f aca="false">IF(DO582=2,2,IF(AND(DO582=5,DO899=1),6,DO582))</f>
        <v>1</v>
      </c>
      <c r="DQ582" s="55" t="n">
        <f aca="false">IF(DP582=2,2,IF(AND(DP582=6,DP900=1),7,DP582))</f>
        <v>1</v>
      </c>
      <c r="DR582" s="55" t="n">
        <f aca="false">IF(DQ582=2,2,IF(AND(DQ582=7,DQ901=1),8,DQ582))</f>
        <v>1</v>
      </c>
      <c r="DS582" s="55" t="n">
        <f aca="false">IF(DR582=2,2,IF(AND(DR582=8,DR902=1),9,DR582))</f>
        <v>1</v>
      </c>
      <c r="DT582" s="55" t="n">
        <f aca="false">IF(DS582=2,2,IF(AND(DS582=9,DS903=1),10,DS582))</f>
        <v>1</v>
      </c>
      <c r="DU582" s="55" t="n">
        <f aca="false">IF(DT582=2,2,IF(AND(DT582=10,DT904=1),11,DT582))</f>
        <v>1</v>
      </c>
      <c r="DV582" s="55" t="n">
        <f aca="false">IF(DU582=2,2,IF(AND(DU582=11,DU905=1),12,DU582))</f>
        <v>1</v>
      </c>
      <c r="DW582" s="55" t="n">
        <f aca="false">IF(DV582=2,2,IF(AND(DV582=12,DV906=1),13,DV582))</f>
        <v>1</v>
      </c>
      <c r="DX582" s="55" t="n">
        <f aca="false">IF(DW582=2,2,IF(AND(DW582=13,DW907=1),14,DW582))</f>
        <v>1</v>
      </c>
      <c r="DY582" s="55" t="n">
        <f aca="false">IF(DX582=2,2,IF(AND(DX582=14,DX908=1),15,DX582))</f>
        <v>1</v>
      </c>
      <c r="DZ582" s="55" t="n">
        <f aca="false">IF(DY582=2,2,IF(AND(DY582=15,DY909=1),16,DY582))</f>
        <v>1</v>
      </c>
      <c r="EA582" s="55" t="n">
        <f aca="false">IF(DZ582=2,2,IF(AND(DZ582=16,DZ910=1),17,DZ582))</f>
        <v>1</v>
      </c>
      <c r="EB582" s="55" t="n">
        <f aca="false">IF(EA582=2,2,IF(AND(EA582=17,EA911=1),18,EA582))</f>
        <v>1</v>
      </c>
      <c r="EC582" s="213" t="n">
        <f aca="false">IF(EB582=2,2,IF(AND(EB582=18,EB912=1),19,EB582))</f>
        <v>1</v>
      </c>
      <c r="ED582" s="214" t="n">
        <f aca="false">IF(EC582=2,DK582,IF(EC582=3,(DK582+DK583),IF(EC582=4,(DK582+DK583+DK584),IF(EC582=5,(DK582+DK583+DK584+DK897),IF(EC582=6,(DK582+DK583+DK584+DK897+DK899),IF(EC582=7,(DK582+DK583+DK584+DK897+DK899+DK900),0))))))</f>
        <v>0</v>
      </c>
      <c r="EE582" s="215" t="n">
        <f aca="false">IF(EC582=8,(DK582+DK583+DK584+DK897+DK899+DK900+DK901),IF(EC582=9,(DK582+DK583+DK584+DK897+DK899+DK900+DK901+DK902),IF(EC582=10,(DK582+DK583+DK584+DK897+DK899+DK900+DK901+DK902+DK903),IF(EC582=11,(DK582+DK583+DK584+DK897+DK899+DK900+DK901+DK902+DK903+DK904),IF(EC582=12,(DK582+DK583+DK584+DK897+DK899+DK900+DK901+DK902+DK903+DK904+DK905),IF(EC582=13,(DK582+DK583+DK584+DK897+DK899+DK900+DK901+DK902+DK903+DK904+DK905+#REF!),0))))))</f>
        <v>0</v>
      </c>
      <c r="EF582" s="215" t="n">
        <f aca="false">IF(EC582=14,SUM(DK582:DK905),IF(EC582=15,SUM(DK582:DK905),IF(EC582=16,SUM(DK582:DK905),IF(EC582=17,SUM(DK582:DK905),IF(EC582=18,SUM(DK582:DK905),IF(EC582=19,SUM(DK582:DK905),0))))))</f>
        <v>0</v>
      </c>
      <c r="EG582" s="216" t="n">
        <f aca="false">ED582+EE582+EF582</f>
        <v>0</v>
      </c>
      <c r="EH582" s="215"/>
      <c r="EI582" s="216"/>
      <c r="EJ582" s="113" t="n">
        <f aca="false">EG582+EI582</f>
        <v>0</v>
      </c>
      <c r="EK582" s="113"/>
      <c r="EL582" s="113"/>
      <c r="EM582" s="113"/>
      <c r="EN582" s="113"/>
    </row>
    <row r="583" s="16" customFormat="true" ht="27" hidden="false" customHeight="true" outlineLevel="0" collapsed="false">
      <c r="B583" s="164" t="str">
        <f aca="false">IF(M583&gt;0,"Wypełnione","")</f>
        <v/>
      </c>
      <c r="C583" s="165" t="str">
        <f aca="false">IF(AU583=1,SUM(AU$11:AU583),"")</f>
        <v/>
      </c>
      <c r="D583" s="166"/>
      <c r="E583" s="167"/>
      <c r="F583" s="168"/>
      <c r="G583" s="169"/>
      <c r="H583" s="170"/>
      <c r="I583" s="168"/>
      <c r="J583" s="169"/>
      <c r="K583" s="170"/>
      <c r="L583" s="171"/>
      <c r="M583" s="172"/>
      <c r="N583" s="173"/>
      <c r="O583" s="173"/>
      <c r="P583" s="174"/>
      <c r="Q583" s="175"/>
      <c r="R583" s="175"/>
      <c r="S583" s="175"/>
      <c r="T583" s="175"/>
      <c r="U583" s="176"/>
      <c r="V583" s="177"/>
      <c r="W583" s="178"/>
      <c r="X583" s="178"/>
      <c r="Y583" s="178"/>
      <c r="Z583" s="178"/>
      <c r="AA583" s="178"/>
      <c r="AB583" s="178"/>
      <c r="AC583" s="178"/>
      <c r="AD583" s="178"/>
      <c r="AE583" s="179"/>
      <c r="AF583" s="180"/>
      <c r="AG583" s="177"/>
      <c r="AH583" s="178"/>
      <c r="AI583" s="181"/>
      <c r="AJ583" s="182"/>
      <c r="AK583" s="169"/>
      <c r="AL583" s="183"/>
      <c r="AM583" s="184"/>
      <c r="AN583" s="184"/>
      <c r="AO583" s="183"/>
      <c r="AP583" s="185"/>
      <c r="AQ583" s="186" t="str">
        <f aca="false">IF(BG583+BJ583&gt;0,"Wpisz miarę.","")</f>
        <v/>
      </c>
      <c r="AR583" s="187" t="n">
        <v>185</v>
      </c>
      <c r="AU583" s="188" t="n">
        <f aca="false">AW583</f>
        <v>0</v>
      </c>
      <c r="AV583" s="189" t="b">
        <f aca="false">ISNONTEXT(D583)</f>
        <v>1</v>
      </c>
      <c r="AW583" s="55" t="n">
        <f aca="false">IF(AV583=TRUE(),0,1)</f>
        <v>0</v>
      </c>
      <c r="AX583" s="190" t="n">
        <f aca="false">IF(D583=0,1,COUNTIF(D$12:D$401,D583))</f>
        <v>1</v>
      </c>
      <c r="AY583" s="191" t="n">
        <f aca="false">IF(AX583&gt;1,1,0)</f>
        <v>0</v>
      </c>
      <c r="BD583" s="193"/>
      <c r="BE583" s="193"/>
      <c r="BG583" s="194" t="n">
        <f aca="false">IF(AND(BH583&gt;0,BI583=0),1,0)</f>
        <v>0</v>
      </c>
      <c r="BH583" s="195" t="n">
        <f aca="false">AE583</f>
        <v>0</v>
      </c>
      <c r="BI583" s="187" t="n">
        <f aca="false">AF583</f>
        <v>0</v>
      </c>
      <c r="BJ583" s="194" t="n">
        <f aca="false">IF(AND(BK583&gt;0,BL583=0),1,0)</f>
        <v>0</v>
      </c>
      <c r="BK583" s="195" t="n">
        <f aca="false">AJ583</f>
        <v>0</v>
      </c>
      <c r="BL583" s="187" t="n">
        <f aca="false">AK583</f>
        <v>0</v>
      </c>
      <c r="BN583" s="196" t="n">
        <f aca="false">IF(P583&gt;0,1,0)</f>
        <v>0</v>
      </c>
      <c r="BO583" s="196" t="n">
        <f aca="false">IF(Q583&gt;0,1,0)</f>
        <v>0</v>
      </c>
      <c r="BP583" s="196" t="n">
        <f aca="false">IF(R583&gt;0,1,0)</f>
        <v>0</v>
      </c>
      <c r="BQ583" s="196" t="n">
        <f aca="false">IF(S583&gt;0,1,0)</f>
        <v>0</v>
      </c>
      <c r="BR583" s="196" t="n">
        <f aca="false">IF(T583&gt;0,1,0)</f>
        <v>0</v>
      </c>
      <c r="BS583" s="196" t="n">
        <f aca="false">IF(U583&gt;0,1,0)</f>
        <v>0</v>
      </c>
      <c r="BT583" s="197" t="n">
        <f aca="false">IF(SUM(BN583:BS583)&lt;=1,0,164)</f>
        <v>0</v>
      </c>
      <c r="CA583" s="27"/>
      <c r="CB583" s="199" t="str">
        <f aca="false">IF(ROUND(EJ583,2)=0,"",ROUND((K583-EJ583),2))</f>
        <v/>
      </c>
      <c r="CC583" s="200" t="str">
        <f aca="false">IF(CB583=0,"OK.",IF(CB583="","","Popraw  ;)"))</f>
        <v/>
      </c>
      <c r="CD583" s="201" t="str">
        <f aca="false">IF(ROWS(AP583:AP584)&gt;2,"Pamiętaj o wpisaniu WYPEŁNIONE do kol. z Filtrem","")</f>
        <v/>
      </c>
      <c r="CE583" s="217"/>
      <c r="CF583" s="218"/>
      <c r="CG583" s="218"/>
      <c r="CH583" s="218"/>
      <c r="CI583" s="220"/>
      <c r="CJ583" s="27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05" t="b">
        <f aca="false">ISNUMBER(D583)</f>
        <v>0</v>
      </c>
      <c r="CV583" s="206" t="b">
        <f aca="false">ISBLANK(D583)</f>
        <v>1</v>
      </c>
      <c r="CW583" s="189" t="b">
        <f aca="false">IF(CU583=CV583,FALSE(),TRUE())</f>
        <v>1</v>
      </c>
      <c r="CX583" s="55" t="n">
        <f aca="false">IF(CW583=TRUE(),0,1)</f>
        <v>0</v>
      </c>
      <c r="CY583" s="17"/>
      <c r="CZ583" s="55" t="n">
        <f aca="false">CX583</f>
        <v>0</v>
      </c>
      <c r="DA583" s="208" t="n">
        <f aca="false">IF(CZ583=0,DA582,CZ583)</f>
        <v>1</v>
      </c>
      <c r="DB583" s="161" t="n">
        <f aca="false">IF(DA583=1,1,IF(DA583=10,10,IF(DA583=20,20,10)))</f>
        <v>1</v>
      </c>
      <c r="DC583" s="222"/>
      <c r="DD583" s="208" t="n">
        <f aca="false">IF(DB583=1,1,0)</f>
        <v>1</v>
      </c>
      <c r="DE583" s="209" t="n">
        <f aca="false">DD583*K583</f>
        <v>0</v>
      </c>
      <c r="DF583" s="209" t="n">
        <f aca="false">DD583*M583</f>
        <v>0</v>
      </c>
      <c r="DG583" s="210"/>
      <c r="DH583" s="43"/>
      <c r="DI583" s="211"/>
      <c r="DJ583" s="112"/>
      <c r="DK583" s="162" t="n">
        <f aca="false">IF(DB583=1,M583,0)</f>
        <v>0</v>
      </c>
      <c r="DL583" s="212" t="n">
        <f aca="false">IF(AND(CZ583=1,DD583=1),2,DD583)</f>
        <v>1</v>
      </c>
      <c r="DM583" s="55" t="n">
        <f aca="false">IF(AND(DL583=2,DL584=2),2,IF(AND(DL583=2,DL584=1),3,DL583))</f>
        <v>1</v>
      </c>
      <c r="DN583" s="55" t="n">
        <f aca="false">IF(DM583=2,2,IF(AND(DM583=3,DM585=1),4,DM583))</f>
        <v>1</v>
      </c>
      <c r="DO583" s="55" t="n">
        <f aca="false">IF(DN583=2,2,IF(AND(DN583=4,DN898=1),5,DN583))</f>
        <v>1</v>
      </c>
      <c r="DP583" s="55" t="n">
        <f aca="false">IF(DO583=2,2,IF(AND(DO583=5,DO900=1),6,DO583))</f>
        <v>1</v>
      </c>
      <c r="DQ583" s="55" t="n">
        <f aca="false">IF(DP583=2,2,IF(AND(DP583=6,DP901=1),7,DP583))</f>
        <v>1</v>
      </c>
      <c r="DR583" s="55" t="n">
        <f aca="false">IF(DQ583=2,2,IF(AND(DQ583=7,DQ902=1),8,DQ583))</f>
        <v>1</v>
      </c>
      <c r="DS583" s="55" t="n">
        <f aca="false">IF(DR583=2,2,IF(AND(DR583=8,DR903=1),9,DR583))</f>
        <v>1</v>
      </c>
      <c r="DT583" s="55" t="n">
        <f aca="false">IF(DS583=2,2,IF(AND(DS583=9,DS904=1),10,DS583))</f>
        <v>1</v>
      </c>
      <c r="DU583" s="55" t="n">
        <f aca="false">IF(DT583=2,2,IF(AND(DT583=10,DT905=1),11,DT583))</f>
        <v>1</v>
      </c>
      <c r="DV583" s="55" t="n">
        <f aca="false">IF(DU583=2,2,IF(AND(DU583=11,DU906=1),12,DU583))</f>
        <v>1</v>
      </c>
      <c r="DW583" s="55" t="n">
        <f aca="false">IF(DV583=2,2,IF(AND(DV583=12,DV907=1),13,DV583))</f>
        <v>1</v>
      </c>
      <c r="DX583" s="55" t="n">
        <f aca="false">IF(DW583=2,2,IF(AND(DW583=13,DW908=1),14,DW583))</f>
        <v>1</v>
      </c>
      <c r="DY583" s="55" t="n">
        <f aca="false">IF(DX583=2,2,IF(AND(DX583=14,DX909=1),15,DX583))</f>
        <v>1</v>
      </c>
      <c r="DZ583" s="55" t="n">
        <f aca="false">IF(DY583=2,2,IF(AND(DY583=15,DY910=1),16,DY583))</f>
        <v>1</v>
      </c>
      <c r="EA583" s="55" t="n">
        <f aca="false">IF(DZ583=2,2,IF(AND(DZ583=16,DZ911=1),17,DZ583))</f>
        <v>1</v>
      </c>
      <c r="EB583" s="55" t="n">
        <f aca="false">IF(EA583=2,2,IF(AND(EA583=17,EA912=1),18,EA583))</f>
        <v>1</v>
      </c>
      <c r="EC583" s="213" t="n">
        <f aca="false">IF(EB583=2,2,IF(AND(EB583=18,EB913=1),19,EB583))</f>
        <v>1</v>
      </c>
      <c r="ED583" s="214" t="n">
        <f aca="false">IF(EC583=2,DK583,IF(EC583=3,(DK583+DK584),IF(EC583=4,(DK583+DK584+DK585),IF(EC583=5,(DK583+DK584+DK585+DK898),IF(EC583=6,(DK583+DK584+DK585+DK898+DK900),IF(EC583=7,(DK583+DK584+DK585+DK898+DK900+DK901),0))))))</f>
        <v>0</v>
      </c>
      <c r="EE583" s="215" t="n">
        <f aca="false">IF(EC583=8,(DK583+DK584+DK585+DK898+DK900+DK901+DK902),IF(EC583=9,(DK583+DK584+DK585+DK898+DK900+DK901+DK902+DK903),IF(EC583=10,(DK583+DK584+DK585+DK898+DK900+DK901+DK902+DK903+DK904),IF(EC583=11,(DK583+DK584+DK585+DK898+DK900+DK901+DK902+DK903+DK904+DK905),IF(EC583=12,(DK583+DK584+DK585+DK898+DK900+DK901+DK902+DK903+DK904+DK905+DK906),IF(EC583=13,(DK583+DK584+DK585+DK898+DK900+DK901+DK902+DK903+DK904+DK905+DK906+#REF!),0))))))</f>
        <v>0</v>
      </c>
      <c r="EF583" s="215" t="n">
        <f aca="false">IF(EC583=14,SUM(DK583:DK906),IF(EC583=15,SUM(DK583:DK906),IF(EC583=16,SUM(DK583:DK906),IF(EC583=17,SUM(DK583:DK906),IF(EC583=18,SUM(DK583:DK906),IF(EC583=19,SUM(DK583:DK906),0))))))</f>
        <v>0</v>
      </c>
      <c r="EG583" s="216" t="n">
        <f aca="false">ED583+EE583+EF583</f>
        <v>0</v>
      </c>
      <c r="EH583" s="215"/>
      <c r="EI583" s="216"/>
      <c r="EJ583" s="113" t="n">
        <f aca="false">EG583+EI583</f>
        <v>0</v>
      </c>
      <c r="EK583" s="113"/>
      <c r="EL583" s="113"/>
      <c r="EM583" s="113"/>
      <c r="EN583" s="113"/>
    </row>
    <row r="584" s="16" customFormat="true" ht="27" hidden="false" customHeight="true" outlineLevel="0" collapsed="false">
      <c r="B584" s="164" t="str">
        <f aca="false">IF(M584&gt;0,"Wypełnione","")</f>
        <v/>
      </c>
      <c r="C584" s="165" t="str">
        <f aca="false">IF(AU584=1,SUM(AU$11:AU584),"")</f>
        <v/>
      </c>
      <c r="D584" s="166"/>
      <c r="E584" s="167"/>
      <c r="F584" s="168"/>
      <c r="G584" s="169"/>
      <c r="H584" s="170"/>
      <c r="I584" s="168"/>
      <c r="J584" s="169"/>
      <c r="K584" s="170"/>
      <c r="L584" s="171"/>
      <c r="M584" s="172"/>
      <c r="N584" s="173"/>
      <c r="O584" s="173"/>
      <c r="P584" s="174"/>
      <c r="Q584" s="175"/>
      <c r="R584" s="175"/>
      <c r="S584" s="175"/>
      <c r="T584" s="175"/>
      <c r="U584" s="176"/>
      <c r="V584" s="177"/>
      <c r="W584" s="178"/>
      <c r="X584" s="178"/>
      <c r="Y584" s="178"/>
      <c r="Z584" s="178"/>
      <c r="AA584" s="178"/>
      <c r="AB584" s="178"/>
      <c r="AC584" s="178"/>
      <c r="AD584" s="178"/>
      <c r="AE584" s="179"/>
      <c r="AF584" s="180"/>
      <c r="AG584" s="177"/>
      <c r="AH584" s="178"/>
      <c r="AI584" s="181"/>
      <c r="AJ584" s="182"/>
      <c r="AK584" s="169"/>
      <c r="AL584" s="183"/>
      <c r="AM584" s="184"/>
      <c r="AN584" s="184"/>
      <c r="AO584" s="183"/>
      <c r="AP584" s="185"/>
      <c r="AQ584" s="186" t="str">
        <f aca="false">IF(BG584+BJ584&gt;0,"Wpisz miarę.","")</f>
        <v/>
      </c>
      <c r="AR584" s="187" t="n">
        <v>186</v>
      </c>
      <c r="AU584" s="188" t="n">
        <f aca="false">AW584</f>
        <v>0</v>
      </c>
      <c r="AV584" s="189" t="b">
        <f aca="false">ISNONTEXT(D584)</f>
        <v>1</v>
      </c>
      <c r="AW584" s="55" t="n">
        <f aca="false">IF(AV584=TRUE(),0,1)</f>
        <v>0</v>
      </c>
      <c r="AX584" s="190" t="n">
        <f aca="false">IF(D584=0,1,COUNTIF(D$12:D$401,D584))</f>
        <v>1</v>
      </c>
      <c r="AY584" s="191" t="n">
        <f aca="false">IF(AX584&gt;1,1,0)</f>
        <v>0</v>
      </c>
      <c r="BD584" s="193"/>
      <c r="BE584" s="193"/>
      <c r="BG584" s="194" t="n">
        <f aca="false">IF(AND(BH584&gt;0,BI584=0),1,0)</f>
        <v>0</v>
      </c>
      <c r="BH584" s="195" t="n">
        <f aca="false">AE584</f>
        <v>0</v>
      </c>
      <c r="BI584" s="187" t="n">
        <f aca="false">AF584</f>
        <v>0</v>
      </c>
      <c r="BJ584" s="194" t="n">
        <f aca="false">IF(AND(BK584&gt;0,BL584=0),1,0)</f>
        <v>0</v>
      </c>
      <c r="BK584" s="195" t="n">
        <f aca="false">AJ584</f>
        <v>0</v>
      </c>
      <c r="BL584" s="187" t="n">
        <f aca="false">AK584</f>
        <v>0</v>
      </c>
      <c r="BN584" s="196" t="n">
        <f aca="false">IF(P584&gt;0,1,0)</f>
        <v>0</v>
      </c>
      <c r="BO584" s="196" t="n">
        <f aca="false">IF(Q584&gt;0,1,0)</f>
        <v>0</v>
      </c>
      <c r="BP584" s="196" t="n">
        <f aca="false">IF(R584&gt;0,1,0)</f>
        <v>0</v>
      </c>
      <c r="BQ584" s="196" t="n">
        <f aca="false">IF(S584&gt;0,1,0)</f>
        <v>0</v>
      </c>
      <c r="BR584" s="196" t="n">
        <f aca="false">IF(T584&gt;0,1,0)</f>
        <v>0</v>
      </c>
      <c r="BS584" s="196" t="n">
        <f aca="false">IF(U584&gt;0,1,0)</f>
        <v>0</v>
      </c>
      <c r="BT584" s="197" t="n">
        <f aca="false">IF(SUM(BN584:BS584)&lt;=1,0,164)</f>
        <v>0</v>
      </c>
      <c r="CA584" s="27"/>
      <c r="CB584" s="199" t="str">
        <f aca="false">IF(ROUND(EJ584,2)=0,"",ROUND((K584-EJ584),2))</f>
        <v/>
      </c>
      <c r="CC584" s="200" t="str">
        <f aca="false">IF(CB584=0,"OK.",IF(CB584="","","Popraw  ;)"))</f>
        <v/>
      </c>
      <c r="CD584" s="201" t="str">
        <f aca="false">IF(ROWS(AP584:AP585)&gt;2,"Pamiętaj o wpisaniu WYPEŁNIONE do kol. z Filtrem","")</f>
        <v/>
      </c>
      <c r="CE584" s="217"/>
      <c r="CF584" s="218"/>
      <c r="CG584" s="218"/>
      <c r="CH584" s="218"/>
      <c r="CI584" s="220"/>
      <c r="CJ584" s="27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05" t="b">
        <f aca="false">ISNUMBER(D584)</f>
        <v>0</v>
      </c>
      <c r="CV584" s="206" t="b">
        <f aca="false">ISBLANK(D584)</f>
        <v>1</v>
      </c>
      <c r="CW584" s="189" t="b">
        <f aca="false">IF(CU584=CV584,FALSE(),TRUE())</f>
        <v>1</v>
      </c>
      <c r="CX584" s="55" t="n">
        <f aca="false">IF(CW584=TRUE(),0,1)</f>
        <v>0</v>
      </c>
      <c r="CY584" s="17"/>
      <c r="CZ584" s="55" t="n">
        <f aca="false">CX584</f>
        <v>0</v>
      </c>
      <c r="DA584" s="208" t="n">
        <f aca="false">IF(CZ584=0,DA583,CZ584)</f>
        <v>1</v>
      </c>
      <c r="DB584" s="161" t="n">
        <f aca="false">IF(DA584=1,1,IF(DA584=10,10,IF(DA584=20,20,10)))</f>
        <v>1</v>
      </c>
      <c r="DC584" s="222"/>
      <c r="DD584" s="208" t="n">
        <f aca="false">IF(DB584=1,1,0)</f>
        <v>1</v>
      </c>
      <c r="DE584" s="209" t="n">
        <f aca="false">DD584*K584</f>
        <v>0</v>
      </c>
      <c r="DF584" s="209" t="n">
        <f aca="false">DD584*M584</f>
        <v>0</v>
      </c>
      <c r="DG584" s="210"/>
      <c r="DH584" s="43"/>
      <c r="DI584" s="211"/>
      <c r="DJ584" s="112"/>
      <c r="DK584" s="162" t="n">
        <f aca="false">IF(DB584=1,M584,0)</f>
        <v>0</v>
      </c>
      <c r="DL584" s="212" t="n">
        <f aca="false">IF(AND(CZ584=1,DD584=1),2,DD584)</f>
        <v>1</v>
      </c>
      <c r="DM584" s="55" t="n">
        <f aca="false">IF(AND(DL584=2,DL585=2),2,IF(AND(DL584=2,DL585=1),3,DL584))</f>
        <v>1</v>
      </c>
      <c r="DN584" s="55" t="n">
        <f aca="false">IF(DM584=2,2,IF(AND(DM584=3,DM586=1),4,DM584))</f>
        <v>1</v>
      </c>
      <c r="DO584" s="55" t="n">
        <f aca="false">IF(DN584=2,2,IF(AND(DN584=4,DN899=1),5,DN584))</f>
        <v>1</v>
      </c>
      <c r="DP584" s="55" t="n">
        <f aca="false">IF(DO584=2,2,IF(AND(DO584=5,DO901=1),6,DO584))</f>
        <v>1</v>
      </c>
      <c r="DQ584" s="55" t="n">
        <f aca="false">IF(DP584=2,2,IF(AND(DP584=6,DP902=1),7,DP584))</f>
        <v>1</v>
      </c>
      <c r="DR584" s="55" t="n">
        <f aca="false">IF(DQ584=2,2,IF(AND(DQ584=7,DQ903=1),8,DQ584))</f>
        <v>1</v>
      </c>
      <c r="DS584" s="55" t="n">
        <f aca="false">IF(DR584=2,2,IF(AND(DR584=8,DR904=1),9,DR584))</f>
        <v>1</v>
      </c>
      <c r="DT584" s="55" t="n">
        <f aca="false">IF(DS584=2,2,IF(AND(DS584=9,DS905=1),10,DS584))</f>
        <v>1</v>
      </c>
      <c r="DU584" s="55" t="n">
        <f aca="false">IF(DT584=2,2,IF(AND(DT584=10,DT906=1),11,DT584))</f>
        <v>1</v>
      </c>
      <c r="DV584" s="55" t="n">
        <f aca="false">IF(DU584=2,2,IF(AND(DU584=11,DU907=1),12,DU584))</f>
        <v>1</v>
      </c>
      <c r="DW584" s="55" t="n">
        <f aca="false">IF(DV584=2,2,IF(AND(DV584=12,DV908=1),13,DV584))</f>
        <v>1</v>
      </c>
      <c r="DX584" s="55" t="n">
        <f aca="false">IF(DW584=2,2,IF(AND(DW584=13,DW909=1),14,DW584))</f>
        <v>1</v>
      </c>
      <c r="DY584" s="55" t="n">
        <f aca="false">IF(DX584=2,2,IF(AND(DX584=14,DX910=1),15,DX584))</f>
        <v>1</v>
      </c>
      <c r="DZ584" s="55" t="n">
        <f aca="false">IF(DY584=2,2,IF(AND(DY584=15,DY911=1),16,DY584))</f>
        <v>1</v>
      </c>
      <c r="EA584" s="55" t="n">
        <f aca="false">IF(DZ584=2,2,IF(AND(DZ584=16,DZ912=1),17,DZ584))</f>
        <v>1</v>
      </c>
      <c r="EB584" s="55" t="n">
        <f aca="false">IF(EA584=2,2,IF(AND(EA584=17,EA913=1),18,EA584))</f>
        <v>1</v>
      </c>
      <c r="EC584" s="213" t="n">
        <f aca="false">IF(EB584=2,2,IF(AND(EB584=18,EB914=1),19,EB584))</f>
        <v>1</v>
      </c>
      <c r="ED584" s="214" t="n">
        <f aca="false">IF(EC584=2,DK584,IF(EC584=3,(DK584+DK585),IF(EC584=4,(DK584+DK585+DK586),IF(EC584=5,(DK584+DK585+DK586+DK899),IF(EC584=6,(DK584+DK585+DK586+DK899+DK901),IF(EC584=7,(DK584+DK585+DK586+DK899+DK901+DK902),0))))))</f>
        <v>0</v>
      </c>
      <c r="EE584" s="215" t="n">
        <f aca="false">IF(EC584=8,(DK584+DK585+DK586+DK899+DK901+DK902+DK903),IF(EC584=9,(DK584+DK585+DK586+DK899+DK901+DK902+DK903+DK904),IF(EC584=10,(DK584+DK585+DK586+DK899+DK901+DK902+DK903+DK904+DK905),IF(EC584=11,(DK584+DK585+DK586+DK899+DK901+DK902+DK903+DK904+DK905+DK906),IF(EC584=12,(DK584+DK585+DK586+DK899+DK901+DK902+DK903+DK904+DK905+DK906+DK907),IF(EC584=13,(DK584+DK585+DK586+DK899+DK901+DK902+DK903+DK904+DK905+DK906+DK907+#REF!),0))))))</f>
        <v>0</v>
      </c>
      <c r="EF584" s="215" t="n">
        <f aca="false">IF(EC584=14,SUM(DK584:DK907),IF(EC584=15,SUM(DK584:DK907),IF(EC584=16,SUM(DK584:DK907),IF(EC584=17,SUM(DK584:DK907),IF(EC584=18,SUM(DK584:DK907),IF(EC584=19,SUM(DK584:DK907),0))))))</f>
        <v>0</v>
      </c>
      <c r="EG584" s="216" t="n">
        <f aca="false">ED584+EE584+EF584</f>
        <v>0</v>
      </c>
      <c r="EH584" s="215"/>
      <c r="EI584" s="216"/>
      <c r="EJ584" s="113" t="n">
        <f aca="false">EG584+EI584</f>
        <v>0</v>
      </c>
      <c r="EK584" s="113"/>
      <c r="EL584" s="113"/>
      <c r="EM584" s="113"/>
      <c r="EN584" s="113"/>
    </row>
    <row r="585" s="16" customFormat="true" ht="27" hidden="false" customHeight="true" outlineLevel="0" collapsed="false">
      <c r="B585" s="164" t="str">
        <f aca="false">IF(M585&gt;0,"Wypełnione","")</f>
        <v/>
      </c>
      <c r="C585" s="165" t="str">
        <f aca="false">IF(AU585=1,SUM(AU$11:AU585),"")</f>
        <v/>
      </c>
      <c r="D585" s="166"/>
      <c r="E585" s="167"/>
      <c r="F585" s="168"/>
      <c r="G585" s="169"/>
      <c r="H585" s="170"/>
      <c r="I585" s="168"/>
      <c r="J585" s="169"/>
      <c r="K585" s="170"/>
      <c r="L585" s="171"/>
      <c r="M585" s="172"/>
      <c r="N585" s="173"/>
      <c r="O585" s="173"/>
      <c r="P585" s="174"/>
      <c r="Q585" s="175"/>
      <c r="R585" s="175"/>
      <c r="S585" s="175"/>
      <c r="T585" s="175"/>
      <c r="U585" s="176"/>
      <c r="V585" s="177"/>
      <c r="W585" s="178"/>
      <c r="X585" s="178"/>
      <c r="Y585" s="178"/>
      <c r="Z585" s="178"/>
      <c r="AA585" s="178"/>
      <c r="AB585" s="178"/>
      <c r="AC585" s="178"/>
      <c r="AD585" s="178"/>
      <c r="AE585" s="179"/>
      <c r="AF585" s="180"/>
      <c r="AG585" s="177"/>
      <c r="AH585" s="178"/>
      <c r="AI585" s="181"/>
      <c r="AJ585" s="182"/>
      <c r="AK585" s="169"/>
      <c r="AL585" s="183"/>
      <c r="AM585" s="184"/>
      <c r="AN585" s="184"/>
      <c r="AO585" s="183"/>
      <c r="AP585" s="185"/>
      <c r="AQ585" s="186" t="str">
        <f aca="false">IF(BG585+BJ585&gt;0,"Wpisz miarę.","")</f>
        <v/>
      </c>
      <c r="AR585" s="187" t="n">
        <v>187</v>
      </c>
      <c r="AU585" s="188" t="n">
        <f aca="false">AW585</f>
        <v>0</v>
      </c>
      <c r="AV585" s="189" t="b">
        <f aca="false">ISNONTEXT(D585)</f>
        <v>1</v>
      </c>
      <c r="AW585" s="55" t="n">
        <f aca="false">IF(AV585=TRUE(),0,1)</f>
        <v>0</v>
      </c>
      <c r="AX585" s="190" t="n">
        <f aca="false">IF(D585=0,1,COUNTIF(D$12:D$401,D585))</f>
        <v>1</v>
      </c>
      <c r="AY585" s="191" t="n">
        <f aca="false">IF(AX585&gt;1,1,0)</f>
        <v>0</v>
      </c>
      <c r="BD585" s="193"/>
      <c r="BE585" s="193"/>
      <c r="BG585" s="194" t="n">
        <f aca="false">IF(AND(BH585&gt;0,BI585=0),1,0)</f>
        <v>0</v>
      </c>
      <c r="BH585" s="195" t="n">
        <f aca="false">AE585</f>
        <v>0</v>
      </c>
      <c r="BI585" s="187" t="n">
        <f aca="false">AF585</f>
        <v>0</v>
      </c>
      <c r="BJ585" s="194" t="n">
        <f aca="false">IF(AND(BK585&gt;0,BL585=0),1,0)</f>
        <v>0</v>
      </c>
      <c r="BK585" s="195" t="n">
        <f aca="false">AJ585</f>
        <v>0</v>
      </c>
      <c r="BL585" s="187" t="n">
        <f aca="false">AK585</f>
        <v>0</v>
      </c>
      <c r="BN585" s="196" t="n">
        <f aca="false">IF(P585&gt;0,1,0)</f>
        <v>0</v>
      </c>
      <c r="BO585" s="196" t="n">
        <f aca="false">IF(Q585&gt;0,1,0)</f>
        <v>0</v>
      </c>
      <c r="BP585" s="196" t="n">
        <f aca="false">IF(R585&gt;0,1,0)</f>
        <v>0</v>
      </c>
      <c r="BQ585" s="196" t="n">
        <f aca="false">IF(S585&gt;0,1,0)</f>
        <v>0</v>
      </c>
      <c r="BR585" s="196" t="n">
        <f aca="false">IF(T585&gt;0,1,0)</f>
        <v>0</v>
      </c>
      <c r="BS585" s="196" t="n">
        <f aca="false">IF(U585&gt;0,1,0)</f>
        <v>0</v>
      </c>
      <c r="BT585" s="197" t="n">
        <f aca="false">IF(SUM(BN585:BS585)&lt;=1,0,164)</f>
        <v>0</v>
      </c>
      <c r="CA585" s="27"/>
      <c r="CB585" s="199" t="str">
        <f aca="false">IF(ROUND(EJ585,2)=0,"",ROUND((K585-EJ585),2))</f>
        <v/>
      </c>
      <c r="CC585" s="200" t="str">
        <f aca="false">IF(CB585=0,"OK.",IF(CB585="","","Popraw  ;)"))</f>
        <v/>
      </c>
      <c r="CD585" s="201" t="str">
        <f aca="false">IF(ROWS(AP585:AP586)&gt;2,"Pamiętaj o wpisaniu WYPEŁNIONE do kol. z Filtrem","")</f>
        <v/>
      </c>
      <c r="CE585" s="217"/>
      <c r="CF585" s="218"/>
      <c r="CG585" s="218"/>
      <c r="CH585" s="218"/>
      <c r="CI585" s="220"/>
      <c r="CJ585" s="27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05" t="b">
        <f aca="false">ISNUMBER(D585)</f>
        <v>0</v>
      </c>
      <c r="CV585" s="206" t="b">
        <f aca="false">ISBLANK(D585)</f>
        <v>1</v>
      </c>
      <c r="CW585" s="189" t="b">
        <f aca="false">IF(CU585=CV585,FALSE(),TRUE())</f>
        <v>1</v>
      </c>
      <c r="CX585" s="55" t="n">
        <f aca="false">IF(CW585=TRUE(),0,1)</f>
        <v>0</v>
      </c>
      <c r="CY585" s="17"/>
      <c r="CZ585" s="55" t="n">
        <f aca="false">CX585</f>
        <v>0</v>
      </c>
      <c r="DA585" s="208" t="n">
        <f aca="false">IF(CZ585=0,DA584,CZ585)</f>
        <v>1</v>
      </c>
      <c r="DB585" s="161" t="n">
        <f aca="false">IF(DA585=1,1,IF(DA585=10,10,IF(DA585=20,20,10)))</f>
        <v>1</v>
      </c>
      <c r="DC585" s="222"/>
      <c r="DD585" s="208" t="n">
        <f aca="false">IF(DB585=1,1,0)</f>
        <v>1</v>
      </c>
      <c r="DE585" s="209" t="n">
        <f aca="false">DD585*K585</f>
        <v>0</v>
      </c>
      <c r="DF585" s="209" t="n">
        <f aca="false">DD585*M585</f>
        <v>0</v>
      </c>
      <c r="DG585" s="210"/>
      <c r="DH585" s="43"/>
      <c r="DI585" s="211"/>
      <c r="DJ585" s="112"/>
      <c r="DK585" s="162" t="n">
        <f aca="false">IF(DB585=1,M585,0)</f>
        <v>0</v>
      </c>
      <c r="DL585" s="212" t="n">
        <f aca="false">IF(AND(CZ585=1,DD585=1),2,DD585)</f>
        <v>1</v>
      </c>
      <c r="DM585" s="55" t="n">
        <f aca="false">IF(AND(DL585=2,DL586=2),2,IF(AND(DL585=2,DL586=1),3,DL585))</f>
        <v>1</v>
      </c>
      <c r="DN585" s="55" t="n">
        <f aca="false">IF(DM585=2,2,IF(AND(DM585=3,DM587=1),4,DM585))</f>
        <v>1</v>
      </c>
      <c r="DO585" s="55" t="n">
        <f aca="false">IF(DN585=2,2,IF(AND(DN585=4,DN900=1),5,DN585))</f>
        <v>1</v>
      </c>
      <c r="DP585" s="55" t="n">
        <f aca="false">IF(DO585=2,2,IF(AND(DO585=5,DO902=1),6,DO585))</f>
        <v>1</v>
      </c>
      <c r="DQ585" s="55" t="n">
        <f aca="false">IF(DP585=2,2,IF(AND(DP585=6,DP903=1),7,DP585))</f>
        <v>1</v>
      </c>
      <c r="DR585" s="55" t="n">
        <f aca="false">IF(DQ585=2,2,IF(AND(DQ585=7,DQ904=1),8,DQ585))</f>
        <v>1</v>
      </c>
      <c r="DS585" s="55" t="n">
        <f aca="false">IF(DR585=2,2,IF(AND(DR585=8,DR905=1),9,DR585))</f>
        <v>1</v>
      </c>
      <c r="DT585" s="55" t="n">
        <f aca="false">IF(DS585=2,2,IF(AND(DS585=9,DS906=1),10,DS585))</f>
        <v>1</v>
      </c>
      <c r="DU585" s="55" t="n">
        <f aca="false">IF(DT585=2,2,IF(AND(DT585=10,DT907=1),11,DT585))</f>
        <v>1</v>
      </c>
      <c r="DV585" s="55" t="n">
        <f aca="false">IF(DU585=2,2,IF(AND(DU585=11,DU908=1),12,DU585))</f>
        <v>1</v>
      </c>
      <c r="DW585" s="55" t="n">
        <f aca="false">IF(DV585=2,2,IF(AND(DV585=12,DV909=1),13,DV585))</f>
        <v>1</v>
      </c>
      <c r="DX585" s="55" t="n">
        <f aca="false">IF(DW585=2,2,IF(AND(DW585=13,DW910=1),14,DW585))</f>
        <v>1</v>
      </c>
      <c r="DY585" s="55" t="n">
        <f aca="false">IF(DX585=2,2,IF(AND(DX585=14,DX911=1),15,DX585))</f>
        <v>1</v>
      </c>
      <c r="DZ585" s="55" t="n">
        <f aca="false">IF(DY585=2,2,IF(AND(DY585=15,DY912=1),16,DY585))</f>
        <v>1</v>
      </c>
      <c r="EA585" s="55" t="n">
        <f aca="false">IF(DZ585=2,2,IF(AND(DZ585=16,DZ913=1),17,DZ585))</f>
        <v>1</v>
      </c>
      <c r="EB585" s="55" t="n">
        <f aca="false">IF(EA585=2,2,IF(AND(EA585=17,EA914=1),18,EA585))</f>
        <v>1</v>
      </c>
      <c r="EC585" s="213" t="n">
        <f aca="false">IF(EB585=2,2,IF(AND(EB585=18,EB915=1),19,EB585))</f>
        <v>1</v>
      </c>
      <c r="ED585" s="214" t="n">
        <f aca="false">IF(EC585=2,DK585,IF(EC585=3,(DK585+DK586),IF(EC585=4,(DK585+DK586+DK587),IF(EC585=5,(DK585+DK586+DK587+DK900),IF(EC585=6,(DK585+DK586+DK587+DK900+DK902),IF(EC585=7,(DK585+DK586+DK587+DK900+DK902+DK903),0))))))</f>
        <v>0</v>
      </c>
      <c r="EE585" s="215" t="n">
        <f aca="false">IF(EC585=8,(DK585+DK586+DK587+DK900+DK902+DK903+DK904),IF(EC585=9,(DK585+DK586+DK587+DK900+DK902+DK903+DK904+DK905),IF(EC585=10,(DK585+DK586+DK587+DK900+DK902+DK903+DK904+DK905+DK906),IF(EC585=11,(DK585+DK586+DK587+DK900+DK902+DK903+DK904+DK905+DK906+DK907),IF(EC585=12,(DK585+DK586+DK587+DK900+DK902+DK903+DK904+DK905+DK906+DK907+DK908),IF(EC585=13,(DK585+DK586+DK587+DK900+DK902+DK903+DK904+DK905+DK906+DK907+DK908+#REF!),0))))))</f>
        <v>0</v>
      </c>
      <c r="EF585" s="215" t="n">
        <f aca="false">IF(EC585=14,SUM(DK585:DK908),IF(EC585=15,SUM(DK585:DK908),IF(EC585=16,SUM(DK585:DK908),IF(EC585=17,SUM(DK585:DK908),IF(EC585=18,SUM(DK585:DK908),IF(EC585=19,SUM(DK585:DK908),0))))))</f>
        <v>0</v>
      </c>
      <c r="EG585" s="216" t="n">
        <f aca="false">ED585+EE585+EF585</f>
        <v>0</v>
      </c>
      <c r="EH585" s="215"/>
      <c r="EI585" s="216"/>
      <c r="EJ585" s="113" t="n">
        <f aca="false">EG585+EI585</f>
        <v>0</v>
      </c>
      <c r="EK585" s="113"/>
      <c r="EL585" s="113"/>
      <c r="EM585" s="113"/>
      <c r="EN585" s="113"/>
    </row>
    <row r="586" s="16" customFormat="true" ht="27" hidden="false" customHeight="true" outlineLevel="0" collapsed="false">
      <c r="B586" s="164" t="str">
        <f aca="false">IF(M586&gt;0,"Wypełnione","")</f>
        <v/>
      </c>
      <c r="C586" s="165" t="str">
        <f aca="false">IF(AU586=1,SUM(AU$11:AU586),"")</f>
        <v/>
      </c>
      <c r="D586" s="166"/>
      <c r="E586" s="167"/>
      <c r="F586" s="168"/>
      <c r="G586" s="169"/>
      <c r="H586" s="170"/>
      <c r="I586" s="168"/>
      <c r="J586" s="169"/>
      <c r="K586" s="170"/>
      <c r="L586" s="171"/>
      <c r="M586" s="172"/>
      <c r="N586" s="173"/>
      <c r="O586" s="173"/>
      <c r="P586" s="174"/>
      <c r="Q586" s="175"/>
      <c r="R586" s="175"/>
      <c r="S586" s="175"/>
      <c r="T586" s="175"/>
      <c r="U586" s="176"/>
      <c r="V586" s="177"/>
      <c r="W586" s="178"/>
      <c r="X586" s="178"/>
      <c r="Y586" s="178"/>
      <c r="Z586" s="178"/>
      <c r="AA586" s="178"/>
      <c r="AB586" s="178"/>
      <c r="AC586" s="178"/>
      <c r="AD586" s="178"/>
      <c r="AE586" s="179"/>
      <c r="AF586" s="180"/>
      <c r="AG586" s="177"/>
      <c r="AH586" s="178"/>
      <c r="AI586" s="181"/>
      <c r="AJ586" s="182"/>
      <c r="AK586" s="169"/>
      <c r="AL586" s="183"/>
      <c r="AM586" s="184"/>
      <c r="AN586" s="184"/>
      <c r="AO586" s="183"/>
      <c r="AP586" s="185"/>
      <c r="AQ586" s="186" t="str">
        <f aca="false">IF(BG586+BJ586&gt;0,"Wpisz miarę.","")</f>
        <v/>
      </c>
      <c r="AR586" s="187" t="n">
        <v>188</v>
      </c>
      <c r="AU586" s="188" t="n">
        <f aca="false">AW586</f>
        <v>0</v>
      </c>
      <c r="AV586" s="189" t="b">
        <f aca="false">ISNONTEXT(D586)</f>
        <v>1</v>
      </c>
      <c r="AW586" s="55" t="n">
        <f aca="false">IF(AV586=TRUE(),0,1)</f>
        <v>0</v>
      </c>
      <c r="AX586" s="190" t="n">
        <f aca="false">IF(D586=0,1,COUNTIF(D$12:D$401,D586))</f>
        <v>1</v>
      </c>
      <c r="AY586" s="191" t="n">
        <f aca="false">IF(AX586&gt;1,1,0)</f>
        <v>0</v>
      </c>
      <c r="BD586" s="193"/>
      <c r="BE586" s="193"/>
      <c r="BG586" s="194" t="n">
        <f aca="false">IF(AND(BH586&gt;0,BI586=0),1,0)</f>
        <v>0</v>
      </c>
      <c r="BH586" s="195" t="n">
        <f aca="false">AE586</f>
        <v>0</v>
      </c>
      <c r="BI586" s="187" t="n">
        <f aca="false">AF586</f>
        <v>0</v>
      </c>
      <c r="BJ586" s="194" t="n">
        <f aca="false">IF(AND(BK586&gt;0,BL586=0),1,0)</f>
        <v>0</v>
      </c>
      <c r="BK586" s="195" t="n">
        <f aca="false">AJ586</f>
        <v>0</v>
      </c>
      <c r="BL586" s="187" t="n">
        <f aca="false">AK586</f>
        <v>0</v>
      </c>
      <c r="BN586" s="196" t="n">
        <f aca="false">IF(P586&gt;0,1,0)</f>
        <v>0</v>
      </c>
      <c r="BO586" s="196" t="n">
        <f aca="false">IF(Q586&gt;0,1,0)</f>
        <v>0</v>
      </c>
      <c r="BP586" s="196" t="n">
        <f aca="false">IF(R586&gt;0,1,0)</f>
        <v>0</v>
      </c>
      <c r="BQ586" s="196" t="n">
        <f aca="false">IF(S586&gt;0,1,0)</f>
        <v>0</v>
      </c>
      <c r="BR586" s="196" t="n">
        <f aca="false">IF(T586&gt;0,1,0)</f>
        <v>0</v>
      </c>
      <c r="BS586" s="196" t="n">
        <f aca="false">IF(U586&gt;0,1,0)</f>
        <v>0</v>
      </c>
      <c r="BT586" s="197" t="n">
        <f aca="false">IF(SUM(BN586:BS586)&lt;=1,0,164)</f>
        <v>0</v>
      </c>
      <c r="CA586" s="27"/>
      <c r="CB586" s="199" t="str">
        <f aca="false">IF(ROUND(EJ586,2)=0,"",ROUND((K586-EJ586),2))</f>
        <v/>
      </c>
      <c r="CC586" s="200" t="str">
        <f aca="false">IF(CB586=0,"OK.",IF(CB586="","","Popraw  ;)"))</f>
        <v/>
      </c>
      <c r="CD586" s="201" t="str">
        <f aca="false">IF(ROWS(AP586:AP587)&gt;2,"Pamiętaj o wpisaniu WYPEŁNIONE do kol. z Filtrem","")</f>
        <v/>
      </c>
      <c r="CE586" s="217"/>
      <c r="CF586" s="218"/>
      <c r="CG586" s="218"/>
      <c r="CH586" s="218"/>
      <c r="CI586" s="220"/>
      <c r="CJ586" s="27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05" t="b">
        <f aca="false">ISNUMBER(D586)</f>
        <v>0</v>
      </c>
      <c r="CV586" s="206" t="b">
        <f aca="false">ISBLANK(D586)</f>
        <v>1</v>
      </c>
      <c r="CW586" s="189" t="b">
        <f aca="false">IF(CU586=CV586,FALSE(),TRUE())</f>
        <v>1</v>
      </c>
      <c r="CX586" s="55" t="n">
        <f aca="false">IF(CW586=TRUE(),0,1)</f>
        <v>0</v>
      </c>
      <c r="CY586" s="17"/>
      <c r="CZ586" s="55" t="n">
        <f aca="false">CX586</f>
        <v>0</v>
      </c>
      <c r="DA586" s="208" t="n">
        <f aca="false">IF(CZ586=0,DA585,CZ586)</f>
        <v>1</v>
      </c>
      <c r="DB586" s="161" t="n">
        <f aca="false">IF(DA586=1,1,IF(DA586=10,10,IF(DA586=20,20,10)))</f>
        <v>1</v>
      </c>
      <c r="DC586" s="222"/>
      <c r="DD586" s="208" t="n">
        <f aca="false">IF(DB586=1,1,0)</f>
        <v>1</v>
      </c>
      <c r="DE586" s="209" t="n">
        <f aca="false">DD586*K586</f>
        <v>0</v>
      </c>
      <c r="DF586" s="209" t="n">
        <f aca="false">DD586*M586</f>
        <v>0</v>
      </c>
      <c r="DG586" s="210"/>
      <c r="DH586" s="43"/>
      <c r="DI586" s="211"/>
      <c r="DJ586" s="112"/>
      <c r="DK586" s="162" t="n">
        <f aca="false">IF(DB586=1,M586,0)</f>
        <v>0</v>
      </c>
      <c r="DL586" s="212" t="n">
        <f aca="false">IF(AND(CZ586=1,DD586=1),2,DD586)</f>
        <v>1</v>
      </c>
      <c r="DM586" s="55" t="n">
        <f aca="false">IF(AND(DL586=2,DL587=2),2,IF(AND(DL586=2,DL587=1),3,DL586))</f>
        <v>1</v>
      </c>
      <c r="DN586" s="55" t="n">
        <f aca="false">IF(DM586=2,2,IF(AND(DM586=3,DM588=1),4,DM586))</f>
        <v>1</v>
      </c>
      <c r="DO586" s="55" t="n">
        <f aca="false">IF(DN586=2,2,IF(AND(DN586=4,DN901=1),5,DN586))</f>
        <v>1</v>
      </c>
      <c r="DP586" s="55" t="n">
        <f aca="false">IF(DO586=2,2,IF(AND(DO586=5,DO903=1),6,DO586))</f>
        <v>1</v>
      </c>
      <c r="DQ586" s="55" t="n">
        <f aca="false">IF(DP586=2,2,IF(AND(DP586=6,DP904=1),7,DP586))</f>
        <v>1</v>
      </c>
      <c r="DR586" s="55" t="n">
        <f aca="false">IF(DQ586=2,2,IF(AND(DQ586=7,DQ905=1),8,DQ586))</f>
        <v>1</v>
      </c>
      <c r="DS586" s="55" t="n">
        <f aca="false">IF(DR586=2,2,IF(AND(DR586=8,DR906=1),9,DR586))</f>
        <v>1</v>
      </c>
      <c r="DT586" s="55" t="n">
        <f aca="false">IF(DS586=2,2,IF(AND(DS586=9,DS907=1),10,DS586))</f>
        <v>1</v>
      </c>
      <c r="DU586" s="55" t="n">
        <f aca="false">IF(DT586=2,2,IF(AND(DT586=10,DT908=1),11,DT586))</f>
        <v>1</v>
      </c>
      <c r="DV586" s="55" t="n">
        <f aca="false">IF(DU586=2,2,IF(AND(DU586=11,DU909=1),12,DU586))</f>
        <v>1</v>
      </c>
      <c r="DW586" s="55" t="n">
        <f aca="false">IF(DV586=2,2,IF(AND(DV586=12,DV910=1),13,DV586))</f>
        <v>1</v>
      </c>
      <c r="DX586" s="55" t="n">
        <f aca="false">IF(DW586=2,2,IF(AND(DW586=13,DW911=1),14,DW586))</f>
        <v>1</v>
      </c>
      <c r="DY586" s="55" t="n">
        <f aca="false">IF(DX586=2,2,IF(AND(DX586=14,DX912=1),15,DX586))</f>
        <v>1</v>
      </c>
      <c r="DZ586" s="55" t="n">
        <f aca="false">IF(DY586=2,2,IF(AND(DY586=15,DY913=1),16,DY586))</f>
        <v>1</v>
      </c>
      <c r="EA586" s="55" t="n">
        <f aca="false">IF(DZ586=2,2,IF(AND(DZ586=16,DZ914=1),17,DZ586))</f>
        <v>1</v>
      </c>
      <c r="EB586" s="55" t="n">
        <f aca="false">IF(EA586=2,2,IF(AND(EA586=17,EA915=1),18,EA586))</f>
        <v>1</v>
      </c>
      <c r="EC586" s="213" t="n">
        <f aca="false">IF(EB586=2,2,IF(AND(EB586=18,EB916=1),19,EB586))</f>
        <v>1</v>
      </c>
      <c r="ED586" s="214" t="n">
        <f aca="false">IF(EC586=2,DK586,IF(EC586=3,(DK586+DK587),IF(EC586=4,(DK586+DK587+DK588),IF(EC586=5,(DK586+DK587+DK588+DK901),IF(EC586=6,(DK586+DK587+DK588+DK901+DK903),IF(EC586=7,(DK586+DK587+DK588+DK901+DK903+DK904),0))))))</f>
        <v>0</v>
      </c>
      <c r="EE586" s="215" t="n">
        <f aca="false">IF(EC586=8,(DK586+DK587+DK588+DK901+DK903+DK904+DK905),IF(EC586=9,(DK586+DK587+DK588+DK901+DK903+DK904+DK905+DK906),IF(EC586=10,(DK586+DK587+DK588+DK901+DK903+DK904+DK905+DK906+DK907),IF(EC586=11,(DK586+DK587+DK588+DK901+DK903+DK904+DK905+DK906+DK907+DK908),IF(EC586=12,(DK586+DK587+DK588+DK901+DK903+DK904+DK905+DK906+DK907+DK908+DK909),IF(EC586=13,(DK586+DK587+DK588+DK901+DK903+DK904+DK905+DK906+DK907+DK908+DK909+#REF!),0))))))</f>
        <v>0</v>
      </c>
      <c r="EF586" s="215" t="n">
        <f aca="false">IF(EC586=14,SUM(DK586:DK909),IF(EC586=15,SUM(DK586:DK909),IF(EC586=16,SUM(DK586:DK909),IF(EC586=17,SUM(DK586:DK909),IF(EC586=18,SUM(DK586:DK909),IF(EC586=19,SUM(DK586:DK909),0))))))</f>
        <v>0</v>
      </c>
      <c r="EG586" s="216" t="n">
        <f aca="false">ED586+EE586+EF586</f>
        <v>0</v>
      </c>
      <c r="EH586" s="215"/>
      <c r="EI586" s="216"/>
      <c r="EJ586" s="113" t="n">
        <f aca="false">EG586+EI586</f>
        <v>0</v>
      </c>
      <c r="EK586" s="113"/>
      <c r="EL586" s="113"/>
      <c r="EM586" s="113"/>
      <c r="EN586" s="113"/>
    </row>
    <row r="587" s="16" customFormat="true" ht="27" hidden="false" customHeight="true" outlineLevel="0" collapsed="false">
      <c r="B587" s="164" t="str">
        <f aca="false">IF(M587&gt;0,"Wypełnione","")</f>
        <v/>
      </c>
      <c r="C587" s="165" t="str">
        <f aca="false">IF(AU587=1,SUM(AU$11:AU587),"")</f>
        <v/>
      </c>
      <c r="D587" s="166"/>
      <c r="E587" s="167"/>
      <c r="F587" s="168"/>
      <c r="G587" s="169"/>
      <c r="H587" s="170"/>
      <c r="I587" s="168"/>
      <c r="J587" s="169"/>
      <c r="K587" s="170"/>
      <c r="L587" s="171"/>
      <c r="M587" s="172"/>
      <c r="N587" s="173"/>
      <c r="O587" s="173"/>
      <c r="P587" s="174"/>
      <c r="Q587" s="175"/>
      <c r="R587" s="175"/>
      <c r="S587" s="175"/>
      <c r="T587" s="175"/>
      <c r="U587" s="176"/>
      <c r="V587" s="177"/>
      <c r="W587" s="178"/>
      <c r="X587" s="178"/>
      <c r="Y587" s="178"/>
      <c r="Z587" s="178"/>
      <c r="AA587" s="178"/>
      <c r="AB587" s="178"/>
      <c r="AC587" s="178"/>
      <c r="AD587" s="178"/>
      <c r="AE587" s="179"/>
      <c r="AF587" s="180"/>
      <c r="AG587" s="177"/>
      <c r="AH587" s="178"/>
      <c r="AI587" s="181"/>
      <c r="AJ587" s="182"/>
      <c r="AK587" s="169"/>
      <c r="AL587" s="183"/>
      <c r="AM587" s="184"/>
      <c r="AN587" s="184"/>
      <c r="AO587" s="183"/>
      <c r="AP587" s="185"/>
      <c r="AQ587" s="186" t="str">
        <f aca="false">IF(BG587+BJ587&gt;0,"Wpisz miarę.","")</f>
        <v/>
      </c>
      <c r="AR587" s="187" t="n">
        <v>189</v>
      </c>
      <c r="AU587" s="188" t="n">
        <f aca="false">AW587</f>
        <v>0</v>
      </c>
      <c r="AV587" s="189" t="b">
        <f aca="false">ISNONTEXT(D587)</f>
        <v>1</v>
      </c>
      <c r="AW587" s="55" t="n">
        <f aca="false">IF(AV587=TRUE(),0,1)</f>
        <v>0</v>
      </c>
      <c r="AX587" s="190" t="n">
        <f aca="false">IF(D587=0,1,COUNTIF(D$12:D$401,D587))</f>
        <v>1</v>
      </c>
      <c r="AY587" s="191" t="n">
        <f aca="false">IF(AX587&gt;1,1,0)</f>
        <v>0</v>
      </c>
      <c r="BD587" s="193"/>
      <c r="BE587" s="193"/>
      <c r="BG587" s="194" t="n">
        <f aca="false">IF(AND(BH587&gt;0,BI587=0),1,0)</f>
        <v>0</v>
      </c>
      <c r="BH587" s="195" t="n">
        <f aca="false">AE587</f>
        <v>0</v>
      </c>
      <c r="BI587" s="187" t="n">
        <f aca="false">AF587</f>
        <v>0</v>
      </c>
      <c r="BJ587" s="194" t="n">
        <f aca="false">IF(AND(BK587&gt;0,BL587=0),1,0)</f>
        <v>0</v>
      </c>
      <c r="BK587" s="195" t="n">
        <f aca="false">AJ587</f>
        <v>0</v>
      </c>
      <c r="BL587" s="187" t="n">
        <f aca="false">AK587</f>
        <v>0</v>
      </c>
      <c r="BN587" s="196" t="n">
        <f aca="false">IF(P587&gt;0,1,0)</f>
        <v>0</v>
      </c>
      <c r="BO587" s="196" t="n">
        <f aca="false">IF(Q587&gt;0,1,0)</f>
        <v>0</v>
      </c>
      <c r="BP587" s="196" t="n">
        <f aca="false">IF(R587&gt;0,1,0)</f>
        <v>0</v>
      </c>
      <c r="BQ587" s="196" t="n">
        <f aca="false">IF(S587&gt;0,1,0)</f>
        <v>0</v>
      </c>
      <c r="BR587" s="196" t="n">
        <f aca="false">IF(T587&gt;0,1,0)</f>
        <v>0</v>
      </c>
      <c r="BS587" s="196" t="n">
        <f aca="false">IF(U587&gt;0,1,0)</f>
        <v>0</v>
      </c>
      <c r="BT587" s="197" t="n">
        <f aca="false">IF(SUM(BN587:BS587)&lt;=1,0,164)</f>
        <v>0</v>
      </c>
      <c r="CA587" s="27"/>
      <c r="CB587" s="199" t="str">
        <f aca="false">IF(ROUND(EJ587,2)=0,"",ROUND((K587-EJ587),2))</f>
        <v/>
      </c>
      <c r="CC587" s="200" t="str">
        <f aca="false">IF(CB587=0,"OK.",IF(CB587="","","Popraw  ;)"))</f>
        <v/>
      </c>
      <c r="CD587" s="201" t="str">
        <f aca="false">IF(ROWS(AP587:AP588)&gt;2,"Pamiętaj o wpisaniu WYPEŁNIONE do kol. z Filtrem","")</f>
        <v/>
      </c>
      <c r="CE587" s="217"/>
      <c r="CF587" s="218"/>
      <c r="CG587" s="218"/>
      <c r="CH587" s="218"/>
      <c r="CI587" s="220"/>
      <c r="CJ587" s="27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05" t="b">
        <f aca="false">ISNUMBER(D587)</f>
        <v>0</v>
      </c>
      <c r="CV587" s="206" t="b">
        <f aca="false">ISBLANK(D587)</f>
        <v>1</v>
      </c>
      <c r="CW587" s="189" t="b">
        <f aca="false">IF(CU587=CV587,FALSE(),TRUE())</f>
        <v>1</v>
      </c>
      <c r="CX587" s="55" t="n">
        <f aca="false">IF(CW587=TRUE(),0,1)</f>
        <v>0</v>
      </c>
      <c r="CY587" s="17"/>
      <c r="CZ587" s="55" t="n">
        <f aca="false">CX587</f>
        <v>0</v>
      </c>
      <c r="DA587" s="208" t="n">
        <f aca="false">IF(CZ587=0,DA586,CZ587)</f>
        <v>1</v>
      </c>
      <c r="DB587" s="161" t="n">
        <f aca="false">IF(DA587=1,1,IF(DA587=10,10,IF(DA587=20,20,10)))</f>
        <v>1</v>
      </c>
      <c r="DC587" s="222"/>
      <c r="DD587" s="208" t="n">
        <f aca="false">IF(DB587=1,1,0)</f>
        <v>1</v>
      </c>
      <c r="DE587" s="209" t="n">
        <f aca="false">DD587*K587</f>
        <v>0</v>
      </c>
      <c r="DF587" s="209" t="n">
        <f aca="false">DD587*M587</f>
        <v>0</v>
      </c>
      <c r="DG587" s="210"/>
      <c r="DH587" s="43"/>
      <c r="DI587" s="211"/>
      <c r="DJ587" s="112"/>
      <c r="DK587" s="162" t="n">
        <f aca="false">IF(DB587=1,M587,0)</f>
        <v>0</v>
      </c>
      <c r="DL587" s="212" t="n">
        <f aca="false">IF(AND(CZ587=1,DD587=1),2,DD587)</f>
        <v>1</v>
      </c>
      <c r="DM587" s="55" t="n">
        <f aca="false">IF(AND(DL587=2,DL588=2),2,IF(AND(DL587=2,DL588=1),3,DL587))</f>
        <v>1</v>
      </c>
      <c r="DN587" s="55" t="n">
        <f aca="false">IF(DM587=2,2,IF(AND(DM587=3,DM589=1),4,DM587))</f>
        <v>1</v>
      </c>
      <c r="DO587" s="55" t="n">
        <f aca="false">IF(DN587=2,2,IF(AND(DN587=4,DN902=1),5,DN587))</f>
        <v>1</v>
      </c>
      <c r="DP587" s="55" t="n">
        <f aca="false">IF(DO587=2,2,IF(AND(DO587=5,DO904=1),6,DO587))</f>
        <v>1</v>
      </c>
      <c r="DQ587" s="55" t="n">
        <f aca="false">IF(DP587=2,2,IF(AND(DP587=6,DP905=1),7,DP587))</f>
        <v>1</v>
      </c>
      <c r="DR587" s="55" t="n">
        <f aca="false">IF(DQ587=2,2,IF(AND(DQ587=7,DQ906=1),8,DQ587))</f>
        <v>1</v>
      </c>
      <c r="DS587" s="55" t="n">
        <f aca="false">IF(DR587=2,2,IF(AND(DR587=8,DR907=1),9,DR587))</f>
        <v>1</v>
      </c>
      <c r="DT587" s="55" t="n">
        <f aca="false">IF(DS587=2,2,IF(AND(DS587=9,DS908=1),10,DS587))</f>
        <v>1</v>
      </c>
      <c r="DU587" s="55" t="n">
        <f aca="false">IF(DT587=2,2,IF(AND(DT587=10,DT909=1),11,DT587))</f>
        <v>1</v>
      </c>
      <c r="DV587" s="55" t="n">
        <f aca="false">IF(DU587=2,2,IF(AND(DU587=11,DU910=1),12,DU587))</f>
        <v>1</v>
      </c>
      <c r="DW587" s="55" t="n">
        <f aca="false">IF(DV587=2,2,IF(AND(DV587=12,DV911=1),13,DV587))</f>
        <v>1</v>
      </c>
      <c r="DX587" s="55" t="n">
        <f aca="false">IF(DW587=2,2,IF(AND(DW587=13,DW912=1),14,DW587))</f>
        <v>1</v>
      </c>
      <c r="DY587" s="55" t="n">
        <f aca="false">IF(DX587=2,2,IF(AND(DX587=14,DX913=1),15,DX587))</f>
        <v>1</v>
      </c>
      <c r="DZ587" s="55" t="n">
        <f aca="false">IF(DY587=2,2,IF(AND(DY587=15,DY914=1),16,DY587))</f>
        <v>1</v>
      </c>
      <c r="EA587" s="55" t="n">
        <f aca="false">IF(DZ587=2,2,IF(AND(DZ587=16,DZ915=1),17,DZ587))</f>
        <v>1</v>
      </c>
      <c r="EB587" s="55" t="n">
        <f aca="false">IF(EA587=2,2,IF(AND(EA587=17,EA916=1),18,EA587))</f>
        <v>1</v>
      </c>
      <c r="EC587" s="213" t="n">
        <f aca="false">IF(EB587=2,2,IF(AND(EB587=18,EB917=1),19,EB587))</f>
        <v>1</v>
      </c>
      <c r="ED587" s="214" t="n">
        <f aca="false">IF(EC587=2,DK587,IF(EC587=3,(DK587+DK588),IF(EC587=4,(DK587+DK588+DK589),IF(EC587=5,(DK587+DK588+DK589+DK902),IF(EC587=6,(DK587+DK588+DK589+DK902+DK904),IF(EC587=7,(DK587+DK588+DK589+DK902+DK904+DK905),0))))))</f>
        <v>0</v>
      </c>
      <c r="EE587" s="215" t="n">
        <f aca="false">IF(EC587=8,(DK587+DK588+DK589+DK902+DK904+DK905+DK906),IF(EC587=9,(DK587+DK588+DK589+DK902+DK904+DK905+DK906+DK907),IF(EC587=10,(DK587+DK588+DK589+DK902+DK904+DK905+DK906+DK907+DK908),IF(EC587=11,(DK587+DK588+DK589+DK902+DK904+DK905+DK906+DK907+DK908+DK909),IF(EC587=12,(DK587+DK588+DK589+DK902+DK904+DK905+DK906+DK907+DK908+DK909+DK910),IF(EC587=13,(DK587+DK588+DK589+DK902+DK904+DK905+DK906+DK907+DK908+DK909+DK910+#REF!),0))))))</f>
        <v>0</v>
      </c>
      <c r="EF587" s="215" t="n">
        <f aca="false">IF(EC587=14,SUM(DK587:DK910),IF(EC587=15,SUM(DK587:DK910),IF(EC587=16,SUM(DK587:DK910),IF(EC587=17,SUM(DK587:DK910),IF(EC587=18,SUM(DK587:DK910),IF(EC587=19,SUM(DK587:DK910),0))))))</f>
        <v>0</v>
      </c>
      <c r="EG587" s="216" t="n">
        <f aca="false">ED587+EE587+EF587</f>
        <v>0</v>
      </c>
      <c r="EH587" s="215"/>
      <c r="EI587" s="216"/>
      <c r="EJ587" s="113" t="n">
        <f aca="false">EG587+EI587</f>
        <v>0</v>
      </c>
      <c r="EK587" s="113"/>
      <c r="EL587" s="113"/>
      <c r="EM587" s="113"/>
      <c r="EN587" s="113"/>
    </row>
    <row r="588" s="16" customFormat="true" ht="27" hidden="false" customHeight="true" outlineLevel="0" collapsed="false">
      <c r="B588" s="164" t="str">
        <f aca="false">IF(M588&gt;0,"Wypełnione","")</f>
        <v/>
      </c>
      <c r="C588" s="165" t="str">
        <f aca="false">IF(AU588=1,SUM(AU$11:AU588),"")</f>
        <v/>
      </c>
      <c r="D588" s="166"/>
      <c r="E588" s="167"/>
      <c r="F588" s="168"/>
      <c r="G588" s="169"/>
      <c r="H588" s="170"/>
      <c r="I588" s="168"/>
      <c r="J588" s="169"/>
      <c r="K588" s="170"/>
      <c r="L588" s="171"/>
      <c r="M588" s="172"/>
      <c r="N588" s="173"/>
      <c r="O588" s="173"/>
      <c r="P588" s="174"/>
      <c r="Q588" s="175"/>
      <c r="R588" s="175"/>
      <c r="S588" s="175"/>
      <c r="T588" s="175"/>
      <c r="U588" s="176"/>
      <c r="V588" s="177"/>
      <c r="W588" s="178"/>
      <c r="X588" s="178"/>
      <c r="Y588" s="178"/>
      <c r="Z588" s="178"/>
      <c r="AA588" s="178"/>
      <c r="AB588" s="178"/>
      <c r="AC588" s="178"/>
      <c r="AD588" s="178"/>
      <c r="AE588" s="179"/>
      <c r="AF588" s="180"/>
      <c r="AG588" s="177"/>
      <c r="AH588" s="178"/>
      <c r="AI588" s="181"/>
      <c r="AJ588" s="182"/>
      <c r="AK588" s="169"/>
      <c r="AL588" s="183"/>
      <c r="AM588" s="184"/>
      <c r="AN588" s="184"/>
      <c r="AO588" s="183"/>
      <c r="AP588" s="185"/>
      <c r="AQ588" s="186" t="str">
        <f aca="false">IF(BG588+BJ588&gt;0,"Wpisz miarę.","")</f>
        <v/>
      </c>
      <c r="AR588" s="187" t="n">
        <v>190</v>
      </c>
      <c r="AU588" s="188" t="n">
        <f aca="false">AW588</f>
        <v>0</v>
      </c>
      <c r="AV588" s="189" t="b">
        <f aca="false">ISNONTEXT(D588)</f>
        <v>1</v>
      </c>
      <c r="AW588" s="55" t="n">
        <f aca="false">IF(AV588=TRUE(),0,1)</f>
        <v>0</v>
      </c>
      <c r="AX588" s="190" t="n">
        <f aca="false">IF(D588=0,1,COUNTIF(D$12:D$401,D588))</f>
        <v>1</v>
      </c>
      <c r="AY588" s="191" t="n">
        <f aca="false">IF(AX588&gt;1,1,0)</f>
        <v>0</v>
      </c>
      <c r="BD588" s="193"/>
      <c r="BE588" s="193"/>
      <c r="BG588" s="194" t="n">
        <f aca="false">IF(AND(BH588&gt;0,BI588=0),1,0)</f>
        <v>0</v>
      </c>
      <c r="BH588" s="195" t="n">
        <f aca="false">AE588</f>
        <v>0</v>
      </c>
      <c r="BI588" s="187" t="n">
        <f aca="false">AF588</f>
        <v>0</v>
      </c>
      <c r="BJ588" s="194" t="n">
        <f aca="false">IF(AND(BK588&gt;0,BL588=0),1,0)</f>
        <v>0</v>
      </c>
      <c r="BK588" s="195" t="n">
        <f aca="false">AJ588</f>
        <v>0</v>
      </c>
      <c r="BL588" s="187" t="n">
        <f aca="false">AK588</f>
        <v>0</v>
      </c>
      <c r="BN588" s="196" t="n">
        <f aca="false">IF(P588&gt;0,1,0)</f>
        <v>0</v>
      </c>
      <c r="BO588" s="196" t="n">
        <f aca="false">IF(Q588&gt;0,1,0)</f>
        <v>0</v>
      </c>
      <c r="BP588" s="196" t="n">
        <f aca="false">IF(R588&gt;0,1,0)</f>
        <v>0</v>
      </c>
      <c r="BQ588" s="196" t="n">
        <f aca="false">IF(S588&gt;0,1,0)</f>
        <v>0</v>
      </c>
      <c r="BR588" s="196" t="n">
        <f aca="false">IF(T588&gt;0,1,0)</f>
        <v>0</v>
      </c>
      <c r="BS588" s="196" t="n">
        <f aca="false">IF(U588&gt;0,1,0)</f>
        <v>0</v>
      </c>
      <c r="BT588" s="197" t="n">
        <f aca="false">IF(SUM(BN588:BS588)&lt;=1,0,164)</f>
        <v>0</v>
      </c>
      <c r="CA588" s="27"/>
      <c r="CB588" s="199" t="str">
        <f aca="false">IF(ROUND(EJ588,2)=0,"",ROUND((K588-EJ588),2))</f>
        <v/>
      </c>
      <c r="CC588" s="200" t="str">
        <f aca="false">IF(CB588=0,"OK.",IF(CB588="","","Popraw  ;)"))</f>
        <v/>
      </c>
      <c r="CD588" s="201" t="str">
        <f aca="false">IF(ROWS(AP588:AP589)&gt;2,"Pamiętaj o wpisaniu WYPEŁNIONE do kol. z Filtrem","")</f>
        <v/>
      </c>
      <c r="CE588" s="217"/>
      <c r="CF588" s="218"/>
      <c r="CG588" s="218"/>
      <c r="CH588" s="218"/>
      <c r="CI588" s="220"/>
      <c r="CJ588" s="27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05" t="b">
        <f aca="false">ISNUMBER(D588)</f>
        <v>0</v>
      </c>
      <c r="CV588" s="206" t="b">
        <f aca="false">ISBLANK(D588)</f>
        <v>1</v>
      </c>
      <c r="CW588" s="189" t="b">
        <f aca="false">IF(CU588=CV588,FALSE(),TRUE())</f>
        <v>1</v>
      </c>
      <c r="CX588" s="55" t="n">
        <f aca="false">IF(CW588=TRUE(),0,1)</f>
        <v>0</v>
      </c>
      <c r="CY588" s="17"/>
      <c r="CZ588" s="55" t="n">
        <f aca="false">CX588</f>
        <v>0</v>
      </c>
      <c r="DA588" s="208" t="n">
        <f aca="false">IF(CZ588=0,DA587,CZ588)</f>
        <v>1</v>
      </c>
      <c r="DB588" s="161" t="n">
        <f aca="false">IF(DA588=1,1,IF(DA588=10,10,IF(DA588=20,20,10)))</f>
        <v>1</v>
      </c>
      <c r="DC588" s="222"/>
      <c r="DD588" s="208" t="n">
        <f aca="false">IF(DB588=1,1,0)</f>
        <v>1</v>
      </c>
      <c r="DE588" s="209" t="n">
        <f aca="false">DD588*K588</f>
        <v>0</v>
      </c>
      <c r="DF588" s="209" t="n">
        <f aca="false">DD588*M588</f>
        <v>0</v>
      </c>
      <c r="DG588" s="210"/>
      <c r="DH588" s="43"/>
      <c r="DI588" s="211"/>
      <c r="DJ588" s="112"/>
      <c r="DK588" s="162" t="n">
        <f aca="false">IF(DB588=1,M588,0)</f>
        <v>0</v>
      </c>
      <c r="DL588" s="212" t="n">
        <f aca="false">IF(AND(CZ588=1,DD588=1),2,DD588)</f>
        <v>1</v>
      </c>
      <c r="DM588" s="55" t="n">
        <f aca="false">IF(AND(DL588=2,DL589=2),2,IF(AND(DL588=2,DL589=1),3,DL588))</f>
        <v>1</v>
      </c>
      <c r="DN588" s="55" t="n">
        <f aca="false">IF(DM588=2,2,IF(AND(DM588=3,DM590=1),4,DM588))</f>
        <v>1</v>
      </c>
      <c r="DO588" s="55" t="n">
        <f aca="false">IF(DN588=2,2,IF(AND(DN588=4,DN903=1),5,DN588))</f>
        <v>1</v>
      </c>
      <c r="DP588" s="55" t="n">
        <f aca="false">IF(DO588=2,2,IF(AND(DO588=5,DO905=1),6,DO588))</f>
        <v>1</v>
      </c>
      <c r="DQ588" s="55" t="n">
        <f aca="false">IF(DP588=2,2,IF(AND(DP588=6,DP906=1),7,DP588))</f>
        <v>1</v>
      </c>
      <c r="DR588" s="55" t="n">
        <f aca="false">IF(DQ588=2,2,IF(AND(DQ588=7,DQ907=1),8,DQ588))</f>
        <v>1</v>
      </c>
      <c r="DS588" s="55" t="n">
        <f aca="false">IF(DR588=2,2,IF(AND(DR588=8,DR908=1),9,DR588))</f>
        <v>1</v>
      </c>
      <c r="DT588" s="55" t="n">
        <f aca="false">IF(DS588=2,2,IF(AND(DS588=9,DS909=1),10,DS588))</f>
        <v>1</v>
      </c>
      <c r="DU588" s="55" t="n">
        <f aca="false">IF(DT588=2,2,IF(AND(DT588=10,DT910=1),11,DT588))</f>
        <v>1</v>
      </c>
      <c r="DV588" s="55" t="n">
        <f aca="false">IF(DU588=2,2,IF(AND(DU588=11,DU911=1),12,DU588))</f>
        <v>1</v>
      </c>
      <c r="DW588" s="55" t="n">
        <f aca="false">IF(DV588=2,2,IF(AND(DV588=12,DV912=1),13,DV588))</f>
        <v>1</v>
      </c>
      <c r="DX588" s="55" t="n">
        <f aca="false">IF(DW588=2,2,IF(AND(DW588=13,DW913=1),14,DW588))</f>
        <v>1</v>
      </c>
      <c r="DY588" s="55" t="n">
        <f aca="false">IF(DX588=2,2,IF(AND(DX588=14,DX914=1),15,DX588))</f>
        <v>1</v>
      </c>
      <c r="DZ588" s="55" t="n">
        <f aca="false">IF(DY588=2,2,IF(AND(DY588=15,DY915=1),16,DY588))</f>
        <v>1</v>
      </c>
      <c r="EA588" s="55" t="n">
        <f aca="false">IF(DZ588=2,2,IF(AND(DZ588=16,DZ916=1),17,DZ588))</f>
        <v>1</v>
      </c>
      <c r="EB588" s="55" t="n">
        <f aca="false">IF(EA588=2,2,IF(AND(EA588=17,EA917=1),18,EA588))</f>
        <v>1</v>
      </c>
      <c r="EC588" s="213" t="n">
        <f aca="false">IF(EB588=2,2,IF(AND(EB588=18,EB918=1),19,EB588))</f>
        <v>1</v>
      </c>
      <c r="ED588" s="214" t="n">
        <f aca="false">IF(EC588=2,DK588,IF(EC588=3,(DK588+DK589),IF(EC588=4,(DK588+DK589+DK590),IF(EC588=5,(DK588+DK589+DK590+DK903),IF(EC588=6,(DK588+DK589+DK590+DK903+DK905),IF(EC588=7,(DK588+DK589+DK590+DK903+DK905+DK906),0))))))</f>
        <v>0</v>
      </c>
      <c r="EE588" s="215" t="n">
        <f aca="false">IF(EC588=8,(DK588+DK589+DK590+DK903+DK905+DK906+DK907),IF(EC588=9,(DK588+DK589+DK590+DK903+DK905+DK906+DK907+DK908),IF(EC588=10,(DK588+DK589+DK590+DK903+DK905+DK906+DK907+DK908+DK909),IF(EC588=11,(DK588+DK589+DK590+DK903+DK905+DK906+DK907+DK908+DK909+DK910),IF(EC588=12,(DK588+DK589+DK590+DK903+DK905+DK906+DK907+DK908+DK909+DK910+DK911),IF(EC588=13,(DK588+DK589+DK590+DK903+DK905+DK906+DK907+DK908+DK909+DK910+DK911+#REF!),0))))))</f>
        <v>0</v>
      </c>
      <c r="EF588" s="215" t="n">
        <f aca="false">IF(EC588=14,SUM(DK588:DK911),IF(EC588=15,SUM(DK588:DK911),IF(EC588=16,SUM(DK588:DK911),IF(EC588=17,SUM(DK588:DK911),IF(EC588=18,SUM(DK588:DK911),IF(EC588=19,SUM(DK588:DK911),0))))))</f>
        <v>0</v>
      </c>
      <c r="EG588" s="216" t="n">
        <f aca="false">ED588+EE588+EF588</f>
        <v>0</v>
      </c>
      <c r="EH588" s="215"/>
      <c r="EI588" s="216"/>
      <c r="EJ588" s="113" t="n">
        <f aca="false">EG588+EI588</f>
        <v>0</v>
      </c>
      <c r="EK588" s="113"/>
      <c r="EL588" s="113"/>
      <c r="EM588" s="113"/>
      <c r="EN588" s="113"/>
    </row>
    <row r="589" s="16" customFormat="true" ht="27" hidden="false" customHeight="true" outlineLevel="0" collapsed="false">
      <c r="B589" s="164" t="str">
        <f aca="false">IF(M589&gt;0,"Wypełnione","")</f>
        <v/>
      </c>
      <c r="C589" s="165" t="str">
        <f aca="false">IF(AU589=1,SUM(AU$11:AU589),"")</f>
        <v/>
      </c>
      <c r="D589" s="166"/>
      <c r="E589" s="167"/>
      <c r="F589" s="168"/>
      <c r="G589" s="169"/>
      <c r="H589" s="170"/>
      <c r="I589" s="168"/>
      <c r="J589" s="169"/>
      <c r="K589" s="170"/>
      <c r="L589" s="171"/>
      <c r="M589" s="172"/>
      <c r="N589" s="173"/>
      <c r="O589" s="173"/>
      <c r="P589" s="174"/>
      <c r="Q589" s="175"/>
      <c r="R589" s="175"/>
      <c r="S589" s="175"/>
      <c r="T589" s="175"/>
      <c r="U589" s="176"/>
      <c r="V589" s="177"/>
      <c r="W589" s="178"/>
      <c r="X589" s="178"/>
      <c r="Y589" s="178"/>
      <c r="Z589" s="178"/>
      <c r="AA589" s="178"/>
      <c r="AB589" s="178"/>
      <c r="AC589" s="178"/>
      <c r="AD589" s="178"/>
      <c r="AE589" s="179"/>
      <c r="AF589" s="180"/>
      <c r="AG589" s="177"/>
      <c r="AH589" s="178"/>
      <c r="AI589" s="181"/>
      <c r="AJ589" s="182"/>
      <c r="AK589" s="169"/>
      <c r="AL589" s="183"/>
      <c r="AM589" s="184"/>
      <c r="AN589" s="184"/>
      <c r="AO589" s="183"/>
      <c r="AP589" s="185"/>
      <c r="AQ589" s="186" t="str">
        <f aca="false">IF(BG589+BJ589&gt;0,"Wpisz miarę.","")</f>
        <v/>
      </c>
      <c r="AR589" s="187" t="n">
        <v>191</v>
      </c>
      <c r="AU589" s="188" t="n">
        <f aca="false">AW589</f>
        <v>0</v>
      </c>
      <c r="AV589" s="189" t="b">
        <f aca="false">ISNONTEXT(D589)</f>
        <v>1</v>
      </c>
      <c r="AW589" s="55" t="n">
        <f aca="false">IF(AV589=TRUE(),0,1)</f>
        <v>0</v>
      </c>
      <c r="AX589" s="190" t="n">
        <f aca="false">IF(D589=0,1,COUNTIF(D$12:D$401,D589))</f>
        <v>1</v>
      </c>
      <c r="AY589" s="191" t="n">
        <f aca="false">IF(AX589&gt;1,1,0)</f>
        <v>0</v>
      </c>
      <c r="BD589" s="193"/>
      <c r="BE589" s="193"/>
      <c r="BG589" s="194" t="n">
        <f aca="false">IF(AND(BH589&gt;0,BI589=0),1,0)</f>
        <v>0</v>
      </c>
      <c r="BH589" s="195" t="n">
        <f aca="false">AE589</f>
        <v>0</v>
      </c>
      <c r="BI589" s="187" t="n">
        <f aca="false">AF589</f>
        <v>0</v>
      </c>
      <c r="BJ589" s="194" t="n">
        <f aca="false">IF(AND(BK589&gt;0,BL589=0),1,0)</f>
        <v>0</v>
      </c>
      <c r="BK589" s="195" t="n">
        <f aca="false">AJ589</f>
        <v>0</v>
      </c>
      <c r="BL589" s="187" t="n">
        <f aca="false">AK589</f>
        <v>0</v>
      </c>
      <c r="BN589" s="196" t="n">
        <f aca="false">IF(P589&gt;0,1,0)</f>
        <v>0</v>
      </c>
      <c r="BO589" s="196" t="n">
        <f aca="false">IF(Q589&gt;0,1,0)</f>
        <v>0</v>
      </c>
      <c r="BP589" s="196" t="n">
        <f aca="false">IF(R589&gt;0,1,0)</f>
        <v>0</v>
      </c>
      <c r="BQ589" s="196" t="n">
        <f aca="false">IF(S589&gt;0,1,0)</f>
        <v>0</v>
      </c>
      <c r="BR589" s="196" t="n">
        <f aca="false">IF(T589&gt;0,1,0)</f>
        <v>0</v>
      </c>
      <c r="BS589" s="196" t="n">
        <f aca="false">IF(U589&gt;0,1,0)</f>
        <v>0</v>
      </c>
      <c r="BT589" s="197" t="n">
        <f aca="false">IF(SUM(BN589:BS589)&lt;=1,0,164)</f>
        <v>0</v>
      </c>
      <c r="CA589" s="27"/>
      <c r="CB589" s="199" t="str">
        <f aca="false">IF(ROUND(EJ589,2)=0,"",ROUND((K589-EJ589),2))</f>
        <v/>
      </c>
      <c r="CC589" s="200" t="str">
        <f aca="false">IF(CB589=0,"OK.",IF(CB589="","","Popraw  ;)"))</f>
        <v/>
      </c>
      <c r="CD589" s="201" t="str">
        <f aca="false">IF(ROWS(AP589:AP590)&gt;2,"Pamiętaj o wpisaniu WYPEŁNIONE do kol. z Filtrem","")</f>
        <v/>
      </c>
      <c r="CE589" s="217"/>
      <c r="CF589" s="218"/>
      <c r="CG589" s="218"/>
      <c r="CH589" s="218"/>
      <c r="CI589" s="220"/>
      <c r="CJ589" s="27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05" t="b">
        <f aca="false">ISNUMBER(D589)</f>
        <v>0</v>
      </c>
      <c r="CV589" s="206" t="b">
        <f aca="false">ISBLANK(D589)</f>
        <v>1</v>
      </c>
      <c r="CW589" s="189" t="b">
        <f aca="false">IF(CU589=CV589,FALSE(),TRUE())</f>
        <v>1</v>
      </c>
      <c r="CX589" s="55" t="n">
        <f aca="false">IF(CW589=TRUE(),0,1)</f>
        <v>0</v>
      </c>
      <c r="CY589" s="17"/>
      <c r="CZ589" s="55" t="n">
        <f aca="false">CX589</f>
        <v>0</v>
      </c>
      <c r="DA589" s="208" t="n">
        <f aca="false">IF(CZ589=0,DA588,CZ589)</f>
        <v>1</v>
      </c>
      <c r="DB589" s="161" t="n">
        <f aca="false">IF(DA589=1,1,IF(DA589=10,10,IF(DA589=20,20,10)))</f>
        <v>1</v>
      </c>
      <c r="DC589" s="222"/>
      <c r="DD589" s="208" t="n">
        <f aca="false">IF(DB589=1,1,0)</f>
        <v>1</v>
      </c>
      <c r="DE589" s="209" t="n">
        <f aca="false">DD589*K589</f>
        <v>0</v>
      </c>
      <c r="DF589" s="209" t="n">
        <f aca="false">DD589*M589</f>
        <v>0</v>
      </c>
      <c r="DG589" s="210"/>
      <c r="DH589" s="43"/>
      <c r="DI589" s="211"/>
      <c r="DJ589" s="112"/>
      <c r="DK589" s="162" t="n">
        <f aca="false">IF(DB589=1,M589,0)</f>
        <v>0</v>
      </c>
      <c r="DL589" s="212" t="n">
        <f aca="false">IF(AND(CZ589=1,DD589=1),2,DD589)</f>
        <v>1</v>
      </c>
      <c r="DM589" s="55" t="n">
        <f aca="false">IF(AND(DL589=2,DL590=2),2,IF(AND(DL589=2,DL590=1),3,DL589))</f>
        <v>1</v>
      </c>
      <c r="DN589" s="55" t="n">
        <f aca="false">IF(DM589=2,2,IF(AND(DM589=3,DM591=1),4,DM589))</f>
        <v>1</v>
      </c>
      <c r="DO589" s="55" t="n">
        <f aca="false">IF(DN589=2,2,IF(AND(DN589=4,DN904=1),5,DN589))</f>
        <v>1</v>
      </c>
      <c r="DP589" s="55" t="n">
        <f aca="false">IF(DO589=2,2,IF(AND(DO589=5,DO906=1),6,DO589))</f>
        <v>1</v>
      </c>
      <c r="DQ589" s="55" t="n">
        <f aca="false">IF(DP589=2,2,IF(AND(DP589=6,DP907=1),7,DP589))</f>
        <v>1</v>
      </c>
      <c r="DR589" s="55" t="n">
        <f aca="false">IF(DQ589=2,2,IF(AND(DQ589=7,DQ908=1),8,DQ589))</f>
        <v>1</v>
      </c>
      <c r="DS589" s="55" t="n">
        <f aca="false">IF(DR589=2,2,IF(AND(DR589=8,DR909=1),9,DR589))</f>
        <v>1</v>
      </c>
      <c r="DT589" s="55" t="n">
        <f aca="false">IF(DS589=2,2,IF(AND(DS589=9,DS910=1),10,DS589))</f>
        <v>1</v>
      </c>
      <c r="DU589" s="55" t="n">
        <f aca="false">IF(DT589=2,2,IF(AND(DT589=10,DT911=1),11,DT589))</f>
        <v>1</v>
      </c>
      <c r="DV589" s="55" t="n">
        <f aca="false">IF(DU589=2,2,IF(AND(DU589=11,DU912=1),12,DU589))</f>
        <v>1</v>
      </c>
      <c r="DW589" s="55" t="n">
        <f aca="false">IF(DV589=2,2,IF(AND(DV589=12,DV913=1),13,DV589))</f>
        <v>1</v>
      </c>
      <c r="DX589" s="55" t="n">
        <f aca="false">IF(DW589=2,2,IF(AND(DW589=13,DW914=1),14,DW589))</f>
        <v>1</v>
      </c>
      <c r="DY589" s="55" t="n">
        <f aca="false">IF(DX589=2,2,IF(AND(DX589=14,DX915=1),15,DX589))</f>
        <v>1</v>
      </c>
      <c r="DZ589" s="55" t="n">
        <f aca="false">IF(DY589=2,2,IF(AND(DY589=15,DY916=1),16,DY589))</f>
        <v>1</v>
      </c>
      <c r="EA589" s="55" t="n">
        <f aca="false">IF(DZ589=2,2,IF(AND(DZ589=16,DZ917=1),17,DZ589))</f>
        <v>1</v>
      </c>
      <c r="EB589" s="55" t="n">
        <f aca="false">IF(EA589=2,2,IF(AND(EA589=17,EA918=1),18,EA589))</f>
        <v>1</v>
      </c>
      <c r="EC589" s="213" t="n">
        <f aca="false">IF(EB589=2,2,IF(AND(EB589=18,EB919=1),19,EB589))</f>
        <v>1</v>
      </c>
      <c r="ED589" s="214" t="n">
        <f aca="false">IF(EC589=2,DK589,IF(EC589=3,(DK589+DK590),IF(EC589=4,(DK589+DK590+DK591),IF(EC589=5,(DK589+DK590+DK591+DK904),IF(EC589=6,(DK589+DK590+DK591+DK904+DK906),IF(EC589=7,(DK589+DK590+DK591+DK904+DK906+DK907),0))))))</f>
        <v>0</v>
      </c>
      <c r="EE589" s="215" t="n">
        <f aca="false">IF(EC589=8,(DK589+DK590+DK591+DK904+DK906+DK907+DK908),IF(EC589=9,(DK589+DK590+DK591+DK904+DK906+DK907+DK908+DK909),IF(EC589=10,(DK589+DK590+DK591+DK904+DK906+DK907+DK908+DK909+DK910),IF(EC589=11,(DK589+DK590+DK591+DK904+DK906+DK907+DK908+DK909+DK910+DK911),IF(EC589=12,(DK589+DK590+DK591+DK904+DK906+DK907+DK908+DK909+DK910+DK911+DK912),IF(EC589=13,(DK589+DK590+DK591+DK904+DK906+DK907+DK908+DK909+DK910+DK911+DK912+#REF!),0))))))</f>
        <v>0</v>
      </c>
      <c r="EF589" s="215" t="n">
        <f aca="false">IF(EC589=14,SUM(DK589:DK912),IF(EC589=15,SUM(DK589:DK912),IF(EC589=16,SUM(DK589:DK912),IF(EC589=17,SUM(DK589:DK912),IF(EC589=18,SUM(DK589:DK912),IF(EC589=19,SUM(DK589:DK912),0))))))</f>
        <v>0</v>
      </c>
      <c r="EG589" s="216" t="n">
        <f aca="false">ED589+EE589+EF589</f>
        <v>0</v>
      </c>
      <c r="EH589" s="215"/>
      <c r="EI589" s="216"/>
      <c r="EJ589" s="113" t="n">
        <f aca="false">EG589+EI589</f>
        <v>0</v>
      </c>
      <c r="EK589" s="113"/>
      <c r="EL589" s="113"/>
      <c r="EM589" s="113"/>
      <c r="EN589" s="113"/>
    </row>
    <row r="590" s="16" customFormat="true" ht="27" hidden="false" customHeight="true" outlineLevel="0" collapsed="false">
      <c r="B590" s="164" t="str">
        <f aca="false">IF(M590&gt;0,"Wypełnione","")</f>
        <v/>
      </c>
      <c r="C590" s="165" t="str">
        <f aca="false">IF(AU590=1,SUM(AU$11:AU590),"")</f>
        <v/>
      </c>
      <c r="D590" s="166"/>
      <c r="E590" s="167"/>
      <c r="F590" s="168"/>
      <c r="G590" s="169"/>
      <c r="H590" s="170"/>
      <c r="I590" s="168"/>
      <c r="J590" s="169"/>
      <c r="K590" s="170"/>
      <c r="L590" s="171"/>
      <c r="M590" s="172"/>
      <c r="N590" s="173"/>
      <c r="O590" s="173"/>
      <c r="P590" s="174"/>
      <c r="Q590" s="175"/>
      <c r="R590" s="175"/>
      <c r="S590" s="175"/>
      <c r="T590" s="175"/>
      <c r="U590" s="176"/>
      <c r="V590" s="177"/>
      <c r="W590" s="178"/>
      <c r="X590" s="178"/>
      <c r="Y590" s="178"/>
      <c r="Z590" s="178"/>
      <c r="AA590" s="178"/>
      <c r="AB590" s="178"/>
      <c r="AC590" s="178"/>
      <c r="AD590" s="178"/>
      <c r="AE590" s="179"/>
      <c r="AF590" s="180"/>
      <c r="AG590" s="177"/>
      <c r="AH590" s="178"/>
      <c r="AI590" s="181"/>
      <c r="AJ590" s="182"/>
      <c r="AK590" s="169"/>
      <c r="AL590" s="183"/>
      <c r="AM590" s="184"/>
      <c r="AN590" s="184"/>
      <c r="AO590" s="183"/>
      <c r="AP590" s="185"/>
      <c r="AQ590" s="186" t="str">
        <f aca="false">IF(BG590+BJ590&gt;0,"Wpisz miarę.","")</f>
        <v/>
      </c>
      <c r="AR590" s="187" t="n">
        <v>192</v>
      </c>
      <c r="AU590" s="188" t="n">
        <f aca="false">AW590</f>
        <v>0</v>
      </c>
      <c r="AV590" s="189" t="b">
        <f aca="false">ISNONTEXT(D590)</f>
        <v>1</v>
      </c>
      <c r="AW590" s="55" t="n">
        <f aca="false">IF(AV590=TRUE(),0,1)</f>
        <v>0</v>
      </c>
      <c r="AX590" s="190" t="n">
        <f aca="false">IF(D590=0,1,COUNTIF(D$12:D$401,D590))</f>
        <v>1</v>
      </c>
      <c r="AY590" s="191" t="n">
        <f aca="false">IF(AX590&gt;1,1,0)</f>
        <v>0</v>
      </c>
      <c r="BD590" s="193"/>
      <c r="BE590" s="193"/>
      <c r="BG590" s="194" t="n">
        <f aca="false">IF(AND(BH590&gt;0,BI590=0),1,0)</f>
        <v>0</v>
      </c>
      <c r="BH590" s="195" t="n">
        <f aca="false">AE590</f>
        <v>0</v>
      </c>
      <c r="BI590" s="187" t="n">
        <f aca="false">AF590</f>
        <v>0</v>
      </c>
      <c r="BJ590" s="194" t="n">
        <f aca="false">IF(AND(BK590&gt;0,BL590=0),1,0)</f>
        <v>0</v>
      </c>
      <c r="BK590" s="195" t="n">
        <f aca="false">AJ590</f>
        <v>0</v>
      </c>
      <c r="BL590" s="187" t="n">
        <f aca="false">AK590</f>
        <v>0</v>
      </c>
      <c r="BN590" s="196" t="n">
        <f aca="false">IF(P590&gt;0,1,0)</f>
        <v>0</v>
      </c>
      <c r="BO590" s="196" t="n">
        <f aca="false">IF(Q590&gt;0,1,0)</f>
        <v>0</v>
      </c>
      <c r="BP590" s="196" t="n">
        <f aca="false">IF(R590&gt;0,1,0)</f>
        <v>0</v>
      </c>
      <c r="BQ590" s="196" t="n">
        <f aca="false">IF(S590&gt;0,1,0)</f>
        <v>0</v>
      </c>
      <c r="BR590" s="196" t="n">
        <f aca="false">IF(T590&gt;0,1,0)</f>
        <v>0</v>
      </c>
      <c r="BS590" s="196" t="n">
        <f aca="false">IF(U590&gt;0,1,0)</f>
        <v>0</v>
      </c>
      <c r="BT590" s="197" t="n">
        <f aca="false">IF(SUM(BN590:BS590)&lt;=1,0,164)</f>
        <v>0</v>
      </c>
      <c r="CA590" s="27"/>
      <c r="CB590" s="199" t="str">
        <f aca="false">IF(ROUND(EJ590,2)=0,"",ROUND((K590-EJ590),2))</f>
        <v/>
      </c>
      <c r="CC590" s="200" t="str">
        <f aca="false">IF(CB590=0,"OK.",IF(CB590="","","Popraw  ;)"))</f>
        <v/>
      </c>
      <c r="CD590" s="201" t="str">
        <f aca="false">IF(ROWS(AP590:AP591)&gt;2,"Pamiętaj o wpisaniu WYPEŁNIONE do kol. z Filtrem","")</f>
        <v/>
      </c>
      <c r="CE590" s="217"/>
      <c r="CF590" s="218"/>
      <c r="CG590" s="218"/>
      <c r="CH590" s="218"/>
      <c r="CI590" s="220"/>
      <c r="CJ590" s="27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05" t="b">
        <f aca="false">ISNUMBER(D590)</f>
        <v>0</v>
      </c>
      <c r="CV590" s="206" t="b">
        <f aca="false">ISBLANK(D590)</f>
        <v>1</v>
      </c>
      <c r="CW590" s="189" t="b">
        <f aca="false">IF(CU590=CV590,FALSE(),TRUE())</f>
        <v>1</v>
      </c>
      <c r="CX590" s="55" t="n">
        <f aca="false">IF(CW590=TRUE(),0,1)</f>
        <v>0</v>
      </c>
      <c r="CY590" s="17"/>
      <c r="CZ590" s="55" t="n">
        <f aca="false">CX590</f>
        <v>0</v>
      </c>
      <c r="DA590" s="208" t="n">
        <f aca="false">IF(CZ590=0,DA589,CZ590)</f>
        <v>1</v>
      </c>
      <c r="DB590" s="161" t="n">
        <f aca="false">IF(DA590=1,1,IF(DA590=10,10,IF(DA590=20,20,10)))</f>
        <v>1</v>
      </c>
      <c r="DC590" s="222"/>
      <c r="DD590" s="208" t="n">
        <f aca="false">IF(DB590=1,1,0)</f>
        <v>1</v>
      </c>
      <c r="DE590" s="209" t="n">
        <f aca="false">DD590*K590</f>
        <v>0</v>
      </c>
      <c r="DF590" s="209" t="n">
        <f aca="false">DD590*M590</f>
        <v>0</v>
      </c>
      <c r="DG590" s="210"/>
      <c r="DH590" s="43"/>
      <c r="DI590" s="211"/>
      <c r="DJ590" s="112"/>
      <c r="DK590" s="162" t="n">
        <f aca="false">IF(DB590=1,M590,0)</f>
        <v>0</v>
      </c>
      <c r="DL590" s="212" t="n">
        <f aca="false">IF(AND(CZ590=1,DD590=1),2,DD590)</f>
        <v>1</v>
      </c>
      <c r="DM590" s="55" t="n">
        <f aca="false">IF(AND(DL590=2,DL591=2),2,IF(AND(DL590=2,DL591=1),3,DL590))</f>
        <v>1</v>
      </c>
      <c r="DN590" s="55" t="n">
        <f aca="false">IF(DM590=2,2,IF(AND(DM590=3,DM592=1),4,DM590))</f>
        <v>1</v>
      </c>
      <c r="DO590" s="55" t="n">
        <f aca="false">IF(DN590=2,2,IF(AND(DN590=4,DN905=1),5,DN590))</f>
        <v>1</v>
      </c>
      <c r="DP590" s="55" t="n">
        <f aca="false">IF(DO590=2,2,IF(AND(DO590=5,DO907=1),6,DO590))</f>
        <v>1</v>
      </c>
      <c r="DQ590" s="55" t="n">
        <f aca="false">IF(DP590=2,2,IF(AND(DP590=6,DP908=1),7,DP590))</f>
        <v>1</v>
      </c>
      <c r="DR590" s="55" t="n">
        <f aca="false">IF(DQ590=2,2,IF(AND(DQ590=7,DQ909=1),8,DQ590))</f>
        <v>1</v>
      </c>
      <c r="DS590" s="55" t="n">
        <f aca="false">IF(DR590=2,2,IF(AND(DR590=8,DR910=1),9,DR590))</f>
        <v>1</v>
      </c>
      <c r="DT590" s="55" t="n">
        <f aca="false">IF(DS590=2,2,IF(AND(DS590=9,DS911=1),10,DS590))</f>
        <v>1</v>
      </c>
      <c r="DU590" s="55" t="n">
        <f aca="false">IF(DT590=2,2,IF(AND(DT590=10,DT912=1),11,DT590))</f>
        <v>1</v>
      </c>
      <c r="DV590" s="55" t="n">
        <f aca="false">IF(DU590=2,2,IF(AND(DU590=11,DU913=1),12,DU590))</f>
        <v>1</v>
      </c>
      <c r="DW590" s="55" t="n">
        <f aca="false">IF(DV590=2,2,IF(AND(DV590=12,DV914=1),13,DV590))</f>
        <v>1</v>
      </c>
      <c r="DX590" s="55" t="n">
        <f aca="false">IF(DW590=2,2,IF(AND(DW590=13,DW915=1),14,DW590))</f>
        <v>1</v>
      </c>
      <c r="DY590" s="55" t="n">
        <f aca="false">IF(DX590=2,2,IF(AND(DX590=14,DX916=1),15,DX590))</f>
        <v>1</v>
      </c>
      <c r="DZ590" s="55" t="n">
        <f aca="false">IF(DY590=2,2,IF(AND(DY590=15,DY917=1),16,DY590))</f>
        <v>1</v>
      </c>
      <c r="EA590" s="55" t="n">
        <f aca="false">IF(DZ590=2,2,IF(AND(DZ590=16,DZ918=1),17,DZ590))</f>
        <v>1</v>
      </c>
      <c r="EB590" s="55" t="n">
        <f aca="false">IF(EA590=2,2,IF(AND(EA590=17,EA919=1),18,EA590))</f>
        <v>1</v>
      </c>
      <c r="EC590" s="213" t="n">
        <f aca="false">IF(EB590=2,2,IF(AND(EB590=18,EB920=1),19,EB590))</f>
        <v>1</v>
      </c>
      <c r="ED590" s="214" t="n">
        <f aca="false">IF(EC590=2,DK590,IF(EC590=3,(DK590+DK591),IF(EC590=4,(DK590+DK591+DK592),IF(EC590=5,(DK590+DK591+DK592+DK905),IF(EC590=6,(DK590+DK591+DK592+DK905+DK907),IF(EC590=7,(DK590+DK591+DK592+DK905+DK907+DK908),0))))))</f>
        <v>0</v>
      </c>
      <c r="EE590" s="215" t="n">
        <f aca="false">IF(EC590=8,(DK590+DK591+DK592+DK905+DK907+DK908+DK909),IF(EC590=9,(DK590+DK591+DK592+DK905+DK907+DK908+DK909+DK910),IF(EC590=10,(DK590+DK591+DK592+DK905+DK907+DK908+DK909+DK910+DK911),IF(EC590=11,(DK590+DK591+DK592+DK905+DK907+DK908+DK909+DK910+DK911+DK912),IF(EC590=12,(DK590+DK591+DK592+DK905+DK907+DK908+DK909+DK910+DK911+DK912+DK913),IF(EC590=13,(DK590+DK591+DK592+DK905+DK907+DK908+DK909+DK910+DK911+DK912+DK913+#REF!),0))))))</f>
        <v>0</v>
      </c>
      <c r="EF590" s="215" t="n">
        <f aca="false">IF(EC590=14,SUM(DK590:DK913),IF(EC590=15,SUM(DK590:DK913),IF(EC590=16,SUM(DK590:DK913),IF(EC590=17,SUM(DK590:DK913),IF(EC590=18,SUM(DK590:DK913),IF(EC590=19,SUM(DK590:DK913),0))))))</f>
        <v>0</v>
      </c>
      <c r="EG590" s="216" t="n">
        <f aca="false">ED590+EE590+EF590</f>
        <v>0</v>
      </c>
      <c r="EH590" s="215"/>
      <c r="EI590" s="216"/>
      <c r="EJ590" s="113" t="n">
        <f aca="false">EG590+EI590</f>
        <v>0</v>
      </c>
      <c r="EK590" s="113"/>
      <c r="EL590" s="113"/>
      <c r="EM590" s="113"/>
      <c r="EN590" s="113"/>
    </row>
    <row r="591" s="16" customFormat="true" ht="27" hidden="false" customHeight="true" outlineLevel="0" collapsed="false">
      <c r="B591" s="164" t="str">
        <f aca="false">IF(M591&gt;0,"Wypełnione","")</f>
        <v/>
      </c>
      <c r="C591" s="165" t="str">
        <f aca="false">IF(AU591=1,SUM(AU$11:AU591),"")</f>
        <v/>
      </c>
      <c r="D591" s="166"/>
      <c r="E591" s="167"/>
      <c r="F591" s="168"/>
      <c r="G591" s="169"/>
      <c r="H591" s="170"/>
      <c r="I591" s="168"/>
      <c r="J591" s="169"/>
      <c r="K591" s="170"/>
      <c r="L591" s="171"/>
      <c r="M591" s="172"/>
      <c r="N591" s="173"/>
      <c r="O591" s="173"/>
      <c r="P591" s="174"/>
      <c r="Q591" s="175"/>
      <c r="R591" s="175"/>
      <c r="S591" s="175"/>
      <c r="T591" s="175"/>
      <c r="U591" s="176"/>
      <c r="V591" s="177"/>
      <c r="W591" s="178"/>
      <c r="X591" s="178"/>
      <c r="Y591" s="178"/>
      <c r="Z591" s="178"/>
      <c r="AA591" s="178"/>
      <c r="AB591" s="178"/>
      <c r="AC591" s="178"/>
      <c r="AD591" s="178"/>
      <c r="AE591" s="179"/>
      <c r="AF591" s="180"/>
      <c r="AG591" s="177"/>
      <c r="AH591" s="178"/>
      <c r="AI591" s="181"/>
      <c r="AJ591" s="182"/>
      <c r="AK591" s="169"/>
      <c r="AL591" s="183"/>
      <c r="AM591" s="184"/>
      <c r="AN591" s="184"/>
      <c r="AO591" s="183"/>
      <c r="AP591" s="185"/>
      <c r="AQ591" s="186" t="str">
        <f aca="false">IF(BG591+BJ591&gt;0,"Wpisz miarę.","")</f>
        <v/>
      </c>
      <c r="AR591" s="187" t="n">
        <v>193</v>
      </c>
      <c r="AU591" s="188" t="n">
        <f aca="false">AW591</f>
        <v>0</v>
      </c>
      <c r="AV591" s="189" t="b">
        <f aca="false">ISNONTEXT(D591)</f>
        <v>1</v>
      </c>
      <c r="AW591" s="55" t="n">
        <f aca="false">IF(AV591=TRUE(),0,1)</f>
        <v>0</v>
      </c>
      <c r="AX591" s="190" t="n">
        <f aca="false">IF(D591=0,1,COUNTIF(D$12:D$401,D591))</f>
        <v>1</v>
      </c>
      <c r="AY591" s="191" t="n">
        <f aca="false">IF(AX591&gt;1,1,0)</f>
        <v>0</v>
      </c>
      <c r="BD591" s="193"/>
      <c r="BE591" s="193"/>
      <c r="BG591" s="194" t="n">
        <f aca="false">IF(AND(BH591&gt;0,BI591=0),1,0)</f>
        <v>0</v>
      </c>
      <c r="BH591" s="195" t="n">
        <f aca="false">AE591</f>
        <v>0</v>
      </c>
      <c r="BI591" s="187" t="n">
        <f aca="false">AF591</f>
        <v>0</v>
      </c>
      <c r="BJ591" s="194" t="n">
        <f aca="false">IF(AND(BK591&gt;0,BL591=0),1,0)</f>
        <v>0</v>
      </c>
      <c r="BK591" s="195" t="n">
        <f aca="false">AJ591</f>
        <v>0</v>
      </c>
      <c r="BL591" s="187" t="n">
        <f aca="false">AK591</f>
        <v>0</v>
      </c>
      <c r="BN591" s="196" t="n">
        <f aca="false">IF(P591&gt;0,1,0)</f>
        <v>0</v>
      </c>
      <c r="BO591" s="196" t="n">
        <f aca="false">IF(Q591&gt;0,1,0)</f>
        <v>0</v>
      </c>
      <c r="BP591" s="196" t="n">
        <f aca="false">IF(R591&gt;0,1,0)</f>
        <v>0</v>
      </c>
      <c r="BQ591" s="196" t="n">
        <f aca="false">IF(S591&gt;0,1,0)</f>
        <v>0</v>
      </c>
      <c r="BR591" s="196" t="n">
        <f aca="false">IF(T591&gt;0,1,0)</f>
        <v>0</v>
      </c>
      <c r="BS591" s="196" t="n">
        <f aca="false">IF(U591&gt;0,1,0)</f>
        <v>0</v>
      </c>
      <c r="BT591" s="197" t="n">
        <f aca="false">IF(SUM(BN591:BS591)&lt;=1,0,164)</f>
        <v>0</v>
      </c>
      <c r="CA591" s="27"/>
      <c r="CB591" s="199" t="str">
        <f aca="false">IF(ROUND(EJ591,2)=0,"",ROUND((K591-EJ591),2))</f>
        <v/>
      </c>
      <c r="CC591" s="200" t="str">
        <f aca="false">IF(CB591=0,"OK.",IF(CB591="","","Popraw  ;)"))</f>
        <v/>
      </c>
      <c r="CD591" s="201" t="str">
        <f aca="false">IF(ROWS(AP591:AP592)&gt;2,"Pamiętaj o wpisaniu WYPEŁNIONE do kol. z Filtrem","")</f>
        <v/>
      </c>
      <c r="CE591" s="217"/>
      <c r="CF591" s="218"/>
      <c r="CG591" s="218"/>
      <c r="CH591" s="218"/>
      <c r="CI591" s="220"/>
      <c r="CJ591" s="27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05" t="b">
        <f aca="false">ISNUMBER(D591)</f>
        <v>0</v>
      </c>
      <c r="CV591" s="206" t="b">
        <f aca="false">ISBLANK(D591)</f>
        <v>1</v>
      </c>
      <c r="CW591" s="189" t="b">
        <f aca="false">IF(CU591=CV591,FALSE(),TRUE())</f>
        <v>1</v>
      </c>
      <c r="CX591" s="55" t="n">
        <f aca="false">IF(CW591=TRUE(),0,1)</f>
        <v>0</v>
      </c>
      <c r="CY591" s="17"/>
      <c r="CZ591" s="55" t="n">
        <f aca="false">CX591</f>
        <v>0</v>
      </c>
      <c r="DA591" s="208" t="n">
        <f aca="false">IF(CZ591=0,DA590,CZ591)</f>
        <v>1</v>
      </c>
      <c r="DB591" s="161" t="n">
        <f aca="false">IF(DA591=1,1,IF(DA591=10,10,IF(DA591=20,20,10)))</f>
        <v>1</v>
      </c>
      <c r="DC591" s="222"/>
      <c r="DD591" s="208" t="n">
        <f aca="false">IF(DB591=1,1,0)</f>
        <v>1</v>
      </c>
      <c r="DE591" s="209" t="n">
        <f aca="false">DD591*K591</f>
        <v>0</v>
      </c>
      <c r="DF591" s="209" t="n">
        <f aca="false">DD591*M591</f>
        <v>0</v>
      </c>
      <c r="DG591" s="210"/>
      <c r="DH591" s="43"/>
      <c r="DI591" s="211"/>
      <c r="DJ591" s="112"/>
      <c r="DK591" s="162" t="n">
        <f aca="false">IF(DB591=1,M591,0)</f>
        <v>0</v>
      </c>
      <c r="DL591" s="212" t="n">
        <f aca="false">IF(AND(CZ591=1,DD591=1),2,DD591)</f>
        <v>1</v>
      </c>
      <c r="DM591" s="55" t="n">
        <f aca="false">IF(AND(DL591=2,DL592=2),2,IF(AND(DL591=2,DL592=1),3,DL591))</f>
        <v>1</v>
      </c>
      <c r="DN591" s="55" t="n">
        <f aca="false">IF(DM591=2,2,IF(AND(DM591=3,DM593=1),4,DM591))</f>
        <v>1</v>
      </c>
      <c r="DO591" s="55" t="n">
        <f aca="false">IF(DN591=2,2,IF(AND(DN591=4,DN906=1),5,DN591))</f>
        <v>1</v>
      </c>
      <c r="DP591" s="55" t="n">
        <f aca="false">IF(DO591=2,2,IF(AND(DO591=5,DO908=1),6,DO591))</f>
        <v>1</v>
      </c>
      <c r="DQ591" s="55" t="n">
        <f aca="false">IF(DP591=2,2,IF(AND(DP591=6,DP909=1),7,DP591))</f>
        <v>1</v>
      </c>
      <c r="DR591" s="55" t="n">
        <f aca="false">IF(DQ591=2,2,IF(AND(DQ591=7,DQ910=1),8,DQ591))</f>
        <v>1</v>
      </c>
      <c r="DS591" s="55" t="n">
        <f aca="false">IF(DR591=2,2,IF(AND(DR591=8,DR911=1),9,DR591))</f>
        <v>1</v>
      </c>
      <c r="DT591" s="55" t="n">
        <f aca="false">IF(DS591=2,2,IF(AND(DS591=9,DS912=1),10,DS591))</f>
        <v>1</v>
      </c>
      <c r="DU591" s="55" t="n">
        <f aca="false">IF(DT591=2,2,IF(AND(DT591=10,DT913=1),11,DT591))</f>
        <v>1</v>
      </c>
      <c r="DV591" s="55" t="n">
        <f aca="false">IF(DU591=2,2,IF(AND(DU591=11,DU914=1),12,DU591))</f>
        <v>1</v>
      </c>
      <c r="DW591" s="55" t="n">
        <f aca="false">IF(DV591=2,2,IF(AND(DV591=12,DV915=1),13,DV591))</f>
        <v>1</v>
      </c>
      <c r="DX591" s="55" t="n">
        <f aca="false">IF(DW591=2,2,IF(AND(DW591=13,DW916=1),14,DW591))</f>
        <v>1</v>
      </c>
      <c r="DY591" s="55" t="n">
        <f aca="false">IF(DX591=2,2,IF(AND(DX591=14,DX917=1),15,DX591))</f>
        <v>1</v>
      </c>
      <c r="DZ591" s="55" t="n">
        <f aca="false">IF(DY591=2,2,IF(AND(DY591=15,DY918=1),16,DY591))</f>
        <v>1</v>
      </c>
      <c r="EA591" s="55" t="n">
        <f aca="false">IF(DZ591=2,2,IF(AND(DZ591=16,DZ919=1),17,DZ591))</f>
        <v>1</v>
      </c>
      <c r="EB591" s="55" t="n">
        <f aca="false">IF(EA591=2,2,IF(AND(EA591=17,EA920=1),18,EA591))</f>
        <v>1</v>
      </c>
      <c r="EC591" s="213" t="n">
        <f aca="false">IF(EB591=2,2,IF(AND(EB591=18,EB921=1),19,EB591))</f>
        <v>1</v>
      </c>
      <c r="ED591" s="214" t="n">
        <f aca="false">IF(EC591=2,DK591,IF(EC591=3,(DK591+DK592),IF(EC591=4,(DK591+DK592+DK593),IF(EC591=5,(DK591+DK592+DK593+DK906),IF(EC591=6,(DK591+DK592+DK593+DK906+DK908),IF(EC591=7,(DK591+DK592+DK593+DK906+DK908+DK909),0))))))</f>
        <v>0</v>
      </c>
      <c r="EE591" s="215" t="n">
        <f aca="false">IF(EC591=8,(DK591+DK592+DK593+DK906+DK908+DK909+DK910),IF(EC591=9,(DK591+DK592+DK593+DK906+DK908+DK909+DK910+DK911),IF(EC591=10,(DK591+DK592+DK593+DK906+DK908+DK909+DK910+DK911+DK912),IF(EC591=11,(DK591+DK592+DK593+DK906+DK908+DK909+DK910+DK911+DK912+DK913),IF(EC591=12,(DK591+DK592+DK593+DK906+DK908+DK909+DK910+DK911+DK912+DK913+DK914),IF(EC591=13,(DK591+DK592+DK593+DK906+DK908+DK909+DK910+DK911+DK912+DK913+DK914+#REF!),0))))))</f>
        <v>0</v>
      </c>
      <c r="EF591" s="215" t="n">
        <f aca="false">IF(EC591=14,SUM(DK591:DK914),IF(EC591=15,SUM(DK591:DK914),IF(EC591=16,SUM(DK591:DK914),IF(EC591=17,SUM(DK591:DK914),IF(EC591=18,SUM(DK591:DK914),IF(EC591=19,SUM(DK591:DK914),0))))))</f>
        <v>0</v>
      </c>
      <c r="EG591" s="216" t="n">
        <f aca="false">ED591+EE591+EF591</f>
        <v>0</v>
      </c>
      <c r="EH591" s="215"/>
      <c r="EI591" s="216"/>
      <c r="EJ591" s="113" t="n">
        <f aca="false">EG591+EI591</f>
        <v>0</v>
      </c>
      <c r="EK591" s="113"/>
      <c r="EL591" s="113"/>
      <c r="EM591" s="113"/>
      <c r="EN591" s="113"/>
    </row>
    <row r="592" s="16" customFormat="true" ht="27" hidden="false" customHeight="true" outlineLevel="0" collapsed="false">
      <c r="B592" s="164" t="str">
        <f aca="false">IF(M592&gt;0,"Wypełnione","")</f>
        <v/>
      </c>
      <c r="C592" s="165" t="str">
        <f aca="false">IF(AU592=1,SUM(AU$11:AU592),"")</f>
        <v/>
      </c>
      <c r="D592" s="166"/>
      <c r="E592" s="167"/>
      <c r="F592" s="168"/>
      <c r="G592" s="169"/>
      <c r="H592" s="170"/>
      <c r="I592" s="168"/>
      <c r="J592" s="169"/>
      <c r="K592" s="170"/>
      <c r="L592" s="171"/>
      <c r="M592" s="172"/>
      <c r="N592" s="173"/>
      <c r="O592" s="173"/>
      <c r="P592" s="174"/>
      <c r="Q592" s="175"/>
      <c r="R592" s="175"/>
      <c r="S592" s="175"/>
      <c r="T592" s="175"/>
      <c r="U592" s="176"/>
      <c r="V592" s="177"/>
      <c r="W592" s="178"/>
      <c r="X592" s="178"/>
      <c r="Y592" s="178"/>
      <c r="Z592" s="178"/>
      <c r="AA592" s="178"/>
      <c r="AB592" s="178"/>
      <c r="AC592" s="178"/>
      <c r="AD592" s="178"/>
      <c r="AE592" s="179"/>
      <c r="AF592" s="180"/>
      <c r="AG592" s="177"/>
      <c r="AH592" s="178"/>
      <c r="AI592" s="181"/>
      <c r="AJ592" s="182"/>
      <c r="AK592" s="169"/>
      <c r="AL592" s="183"/>
      <c r="AM592" s="184"/>
      <c r="AN592" s="184"/>
      <c r="AO592" s="183"/>
      <c r="AP592" s="185"/>
      <c r="AQ592" s="186" t="str">
        <f aca="false">IF(BG592+BJ592&gt;0,"Wpisz miarę.","")</f>
        <v/>
      </c>
      <c r="AR592" s="187" t="n">
        <v>194</v>
      </c>
      <c r="AU592" s="188" t="n">
        <f aca="false">AW592</f>
        <v>0</v>
      </c>
      <c r="AV592" s="189" t="b">
        <f aca="false">ISNONTEXT(D592)</f>
        <v>1</v>
      </c>
      <c r="AW592" s="55" t="n">
        <f aca="false">IF(AV592=TRUE(),0,1)</f>
        <v>0</v>
      </c>
      <c r="AX592" s="190" t="n">
        <f aca="false">IF(D592=0,1,COUNTIF(D$12:D$401,D592))</f>
        <v>1</v>
      </c>
      <c r="AY592" s="191" t="n">
        <f aca="false">IF(AX592&gt;1,1,0)</f>
        <v>0</v>
      </c>
      <c r="BD592" s="193"/>
      <c r="BE592" s="193"/>
      <c r="BG592" s="194" t="n">
        <f aca="false">IF(AND(BH592&gt;0,BI592=0),1,0)</f>
        <v>0</v>
      </c>
      <c r="BH592" s="195" t="n">
        <f aca="false">AE592</f>
        <v>0</v>
      </c>
      <c r="BI592" s="187" t="n">
        <f aca="false">AF592</f>
        <v>0</v>
      </c>
      <c r="BJ592" s="194" t="n">
        <f aca="false">IF(AND(BK592&gt;0,BL592=0),1,0)</f>
        <v>0</v>
      </c>
      <c r="BK592" s="195" t="n">
        <f aca="false">AJ592</f>
        <v>0</v>
      </c>
      <c r="BL592" s="187" t="n">
        <f aca="false">AK592</f>
        <v>0</v>
      </c>
      <c r="BN592" s="196" t="n">
        <f aca="false">IF(P592&gt;0,1,0)</f>
        <v>0</v>
      </c>
      <c r="BO592" s="196" t="n">
        <f aca="false">IF(Q592&gt;0,1,0)</f>
        <v>0</v>
      </c>
      <c r="BP592" s="196" t="n">
        <f aca="false">IF(R592&gt;0,1,0)</f>
        <v>0</v>
      </c>
      <c r="BQ592" s="196" t="n">
        <f aca="false">IF(S592&gt;0,1,0)</f>
        <v>0</v>
      </c>
      <c r="BR592" s="196" t="n">
        <f aca="false">IF(T592&gt;0,1,0)</f>
        <v>0</v>
      </c>
      <c r="BS592" s="196" t="n">
        <f aca="false">IF(U592&gt;0,1,0)</f>
        <v>0</v>
      </c>
      <c r="BT592" s="197" t="n">
        <f aca="false">IF(SUM(BN592:BS592)&lt;=1,0,164)</f>
        <v>0</v>
      </c>
      <c r="CA592" s="27"/>
      <c r="CB592" s="199" t="str">
        <f aca="false">IF(ROUND(EJ592,2)=0,"",ROUND((K592-EJ592),2))</f>
        <v/>
      </c>
      <c r="CC592" s="200" t="str">
        <f aca="false">IF(CB592=0,"OK.",IF(CB592="","","Popraw  ;)"))</f>
        <v/>
      </c>
      <c r="CD592" s="201" t="str">
        <f aca="false">IF(ROWS(AP592:AP593)&gt;2,"Pamiętaj o wpisaniu WYPEŁNIONE do kol. z Filtrem","")</f>
        <v/>
      </c>
      <c r="CE592" s="217"/>
      <c r="CF592" s="218"/>
      <c r="CG592" s="218"/>
      <c r="CH592" s="218"/>
      <c r="CI592" s="220"/>
      <c r="CJ592" s="27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05" t="b">
        <f aca="false">ISNUMBER(D592)</f>
        <v>0</v>
      </c>
      <c r="CV592" s="206" t="b">
        <f aca="false">ISBLANK(D592)</f>
        <v>1</v>
      </c>
      <c r="CW592" s="189" t="b">
        <f aca="false">IF(CU592=CV592,FALSE(),TRUE())</f>
        <v>1</v>
      </c>
      <c r="CX592" s="55" t="n">
        <f aca="false">IF(CW592=TRUE(),0,1)</f>
        <v>0</v>
      </c>
      <c r="CY592" s="17"/>
      <c r="CZ592" s="55" t="n">
        <f aca="false">CX592</f>
        <v>0</v>
      </c>
      <c r="DA592" s="208" t="n">
        <f aca="false">IF(CZ592=0,DA591,CZ592)</f>
        <v>1</v>
      </c>
      <c r="DB592" s="161" t="n">
        <f aca="false">IF(DA592=1,1,IF(DA592=10,10,IF(DA592=20,20,10)))</f>
        <v>1</v>
      </c>
      <c r="DC592" s="222"/>
      <c r="DD592" s="208" t="n">
        <f aca="false">IF(DB592=1,1,0)</f>
        <v>1</v>
      </c>
      <c r="DE592" s="209" t="n">
        <f aca="false">DD592*K592</f>
        <v>0</v>
      </c>
      <c r="DF592" s="209" t="n">
        <f aca="false">DD592*M592</f>
        <v>0</v>
      </c>
      <c r="DG592" s="210"/>
      <c r="DH592" s="43"/>
      <c r="DI592" s="211"/>
      <c r="DJ592" s="112"/>
      <c r="DK592" s="162" t="n">
        <f aca="false">IF(DB592=1,M592,0)</f>
        <v>0</v>
      </c>
      <c r="DL592" s="212" t="n">
        <f aca="false">IF(AND(CZ592=1,DD592=1),2,DD592)</f>
        <v>1</v>
      </c>
      <c r="DM592" s="55" t="n">
        <f aca="false">IF(AND(DL592=2,DL593=2),2,IF(AND(DL592=2,DL593=1),3,DL592))</f>
        <v>1</v>
      </c>
      <c r="DN592" s="55" t="n">
        <f aca="false">IF(DM592=2,2,IF(AND(DM592=3,DM594=1),4,DM592))</f>
        <v>1</v>
      </c>
      <c r="DO592" s="55" t="n">
        <f aca="false">IF(DN592=2,2,IF(AND(DN592=4,DN907=1),5,DN592))</f>
        <v>1</v>
      </c>
      <c r="DP592" s="55" t="n">
        <f aca="false">IF(DO592=2,2,IF(AND(DO592=5,DO909=1),6,DO592))</f>
        <v>1</v>
      </c>
      <c r="DQ592" s="55" t="n">
        <f aca="false">IF(DP592=2,2,IF(AND(DP592=6,DP910=1),7,DP592))</f>
        <v>1</v>
      </c>
      <c r="DR592" s="55" t="n">
        <f aca="false">IF(DQ592=2,2,IF(AND(DQ592=7,DQ911=1),8,DQ592))</f>
        <v>1</v>
      </c>
      <c r="DS592" s="55" t="n">
        <f aca="false">IF(DR592=2,2,IF(AND(DR592=8,DR912=1),9,DR592))</f>
        <v>1</v>
      </c>
      <c r="DT592" s="55" t="n">
        <f aca="false">IF(DS592=2,2,IF(AND(DS592=9,DS913=1),10,DS592))</f>
        <v>1</v>
      </c>
      <c r="DU592" s="55" t="n">
        <f aca="false">IF(DT592=2,2,IF(AND(DT592=10,DT914=1),11,DT592))</f>
        <v>1</v>
      </c>
      <c r="DV592" s="55" t="n">
        <f aca="false">IF(DU592=2,2,IF(AND(DU592=11,DU915=1),12,DU592))</f>
        <v>1</v>
      </c>
      <c r="DW592" s="55" t="n">
        <f aca="false">IF(DV592=2,2,IF(AND(DV592=12,DV916=1),13,DV592))</f>
        <v>1</v>
      </c>
      <c r="DX592" s="55" t="n">
        <f aca="false">IF(DW592=2,2,IF(AND(DW592=13,DW917=1),14,DW592))</f>
        <v>1</v>
      </c>
      <c r="DY592" s="55" t="n">
        <f aca="false">IF(DX592=2,2,IF(AND(DX592=14,DX918=1),15,DX592))</f>
        <v>1</v>
      </c>
      <c r="DZ592" s="55" t="n">
        <f aca="false">IF(DY592=2,2,IF(AND(DY592=15,DY919=1),16,DY592))</f>
        <v>1</v>
      </c>
      <c r="EA592" s="55" t="n">
        <f aca="false">IF(DZ592=2,2,IF(AND(DZ592=16,DZ920=1),17,DZ592))</f>
        <v>1</v>
      </c>
      <c r="EB592" s="55" t="n">
        <f aca="false">IF(EA592=2,2,IF(AND(EA592=17,EA921=1),18,EA592))</f>
        <v>1</v>
      </c>
      <c r="EC592" s="213" t="n">
        <f aca="false">IF(EB592=2,2,IF(AND(EB592=18,EB922=1),19,EB592))</f>
        <v>1</v>
      </c>
      <c r="ED592" s="214" t="n">
        <f aca="false">IF(EC592=2,DK592,IF(EC592=3,(DK592+DK593),IF(EC592=4,(DK592+DK593+DK594),IF(EC592=5,(DK592+DK593+DK594+DK907),IF(EC592=6,(DK592+DK593+DK594+DK907+DK909),IF(EC592=7,(DK592+DK593+DK594+DK907+DK909+DK910),0))))))</f>
        <v>0</v>
      </c>
      <c r="EE592" s="215" t="n">
        <f aca="false">IF(EC592=8,(DK592+DK593+DK594+DK907+DK909+DK910+DK911),IF(EC592=9,(DK592+DK593+DK594+DK907+DK909+DK910+DK911+DK912),IF(EC592=10,(DK592+DK593+DK594+DK907+DK909+DK910+DK911+DK912+DK913),IF(EC592=11,(DK592+DK593+DK594+DK907+DK909+DK910+DK911+DK912+DK913+DK914),IF(EC592=12,(DK592+DK593+DK594+DK907+DK909+DK910+DK911+DK912+DK913+DK914+DK915),IF(EC592=13,(DK592+DK593+DK594+DK907+DK909+DK910+DK911+DK912+DK913+DK914+DK915+#REF!),0))))))</f>
        <v>0</v>
      </c>
      <c r="EF592" s="215" t="n">
        <f aca="false">IF(EC592=14,SUM(DK592:DK915),IF(EC592=15,SUM(DK592:DK915),IF(EC592=16,SUM(DK592:DK915),IF(EC592=17,SUM(DK592:DK915),IF(EC592=18,SUM(DK592:DK915),IF(EC592=19,SUM(DK592:DK915),0))))))</f>
        <v>0</v>
      </c>
      <c r="EG592" s="216" t="n">
        <f aca="false">ED592+EE592+EF592</f>
        <v>0</v>
      </c>
      <c r="EH592" s="215"/>
      <c r="EI592" s="216"/>
      <c r="EJ592" s="113" t="n">
        <f aca="false">EG592+EI592</f>
        <v>0</v>
      </c>
      <c r="EK592" s="113"/>
      <c r="EL592" s="113"/>
      <c r="EM592" s="113"/>
      <c r="EN592" s="113"/>
    </row>
    <row r="593" s="16" customFormat="true" ht="27" hidden="false" customHeight="true" outlineLevel="0" collapsed="false">
      <c r="B593" s="164" t="str">
        <f aca="false">IF(M593&gt;0,"Wypełnione","")</f>
        <v/>
      </c>
      <c r="C593" s="165" t="str">
        <f aca="false">IF(AU593=1,SUM(AU$11:AU593),"")</f>
        <v/>
      </c>
      <c r="D593" s="166"/>
      <c r="E593" s="167"/>
      <c r="F593" s="168"/>
      <c r="G593" s="169"/>
      <c r="H593" s="170"/>
      <c r="I593" s="168"/>
      <c r="J593" s="169"/>
      <c r="K593" s="170"/>
      <c r="L593" s="171"/>
      <c r="M593" s="172"/>
      <c r="N593" s="173"/>
      <c r="O593" s="173"/>
      <c r="P593" s="174"/>
      <c r="Q593" s="175"/>
      <c r="R593" s="175"/>
      <c r="S593" s="175"/>
      <c r="T593" s="175"/>
      <c r="U593" s="176"/>
      <c r="V593" s="177"/>
      <c r="W593" s="178"/>
      <c r="X593" s="178"/>
      <c r="Y593" s="178"/>
      <c r="Z593" s="178"/>
      <c r="AA593" s="178"/>
      <c r="AB593" s="178"/>
      <c r="AC593" s="178"/>
      <c r="AD593" s="178"/>
      <c r="AE593" s="179"/>
      <c r="AF593" s="180"/>
      <c r="AG593" s="177"/>
      <c r="AH593" s="178"/>
      <c r="AI593" s="181"/>
      <c r="AJ593" s="182"/>
      <c r="AK593" s="169"/>
      <c r="AL593" s="183"/>
      <c r="AM593" s="184"/>
      <c r="AN593" s="184"/>
      <c r="AO593" s="183"/>
      <c r="AP593" s="185"/>
      <c r="AQ593" s="186" t="str">
        <f aca="false">IF(BG593+BJ593&gt;0,"Wpisz miarę.","")</f>
        <v/>
      </c>
      <c r="AR593" s="187" t="n">
        <v>195</v>
      </c>
      <c r="AU593" s="188" t="n">
        <f aca="false">AW593</f>
        <v>0</v>
      </c>
      <c r="AV593" s="189" t="b">
        <f aca="false">ISNONTEXT(D593)</f>
        <v>1</v>
      </c>
      <c r="AW593" s="55" t="n">
        <f aca="false">IF(AV593=TRUE(),0,1)</f>
        <v>0</v>
      </c>
      <c r="AX593" s="190" t="n">
        <f aca="false">IF(D593=0,1,COUNTIF(D$12:D$401,D593))</f>
        <v>1</v>
      </c>
      <c r="AY593" s="191" t="n">
        <f aca="false">IF(AX593&gt;1,1,0)</f>
        <v>0</v>
      </c>
      <c r="BD593" s="193"/>
      <c r="BE593" s="193"/>
      <c r="BG593" s="194" t="n">
        <f aca="false">IF(AND(BH593&gt;0,BI593=0),1,0)</f>
        <v>0</v>
      </c>
      <c r="BH593" s="195" t="n">
        <f aca="false">AE593</f>
        <v>0</v>
      </c>
      <c r="BI593" s="187" t="n">
        <f aca="false">AF593</f>
        <v>0</v>
      </c>
      <c r="BJ593" s="194" t="n">
        <f aca="false">IF(AND(BK593&gt;0,BL593=0),1,0)</f>
        <v>0</v>
      </c>
      <c r="BK593" s="195" t="n">
        <f aca="false">AJ593</f>
        <v>0</v>
      </c>
      <c r="BL593" s="187" t="n">
        <f aca="false">AK593</f>
        <v>0</v>
      </c>
      <c r="BN593" s="196" t="n">
        <f aca="false">IF(P593&gt;0,1,0)</f>
        <v>0</v>
      </c>
      <c r="BO593" s="196" t="n">
        <f aca="false">IF(Q593&gt;0,1,0)</f>
        <v>0</v>
      </c>
      <c r="BP593" s="196" t="n">
        <f aca="false">IF(R593&gt;0,1,0)</f>
        <v>0</v>
      </c>
      <c r="BQ593" s="196" t="n">
        <f aca="false">IF(S593&gt;0,1,0)</f>
        <v>0</v>
      </c>
      <c r="BR593" s="196" t="n">
        <f aca="false">IF(T593&gt;0,1,0)</f>
        <v>0</v>
      </c>
      <c r="BS593" s="196" t="n">
        <f aca="false">IF(U593&gt;0,1,0)</f>
        <v>0</v>
      </c>
      <c r="BT593" s="197" t="n">
        <f aca="false">IF(SUM(BN593:BS593)&lt;=1,0,164)</f>
        <v>0</v>
      </c>
      <c r="CA593" s="27"/>
      <c r="CB593" s="199" t="str">
        <f aca="false">IF(ROUND(EJ593,2)=0,"",ROUND((K593-EJ593),2))</f>
        <v/>
      </c>
      <c r="CC593" s="200" t="str">
        <f aca="false">IF(CB593=0,"OK.",IF(CB593="","","Popraw  ;)"))</f>
        <v/>
      </c>
      <c r="CD593" s="201" t="str">
        <f aca="false">IF(ROWS(AP593:AP594)&gt;2,"Pamiętaj o wpisaniu WYPEŁNIONE do kol. z Filtrem","")</f>
        <v/>
      </c>
      <c r="CE593" s="217"/>
      <c r="CF593" s="218"/>
      <c r="CG593" s="218"/>
      <c r="CH593" s="218"/>
      <c r="CI593" s="220"/>
      <c r="CJ593" s="27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05" t="b">
        <f aca="false">ISNUMBER(D593)</f>
        <v>0</v>
      </c>
      <c r="CV593" s="206" t="b">
        <f aca="false">ISBLANK(D593)</f>
        <v>1</v>
      </c>
      <c r="CW593" s="189" t="b">
        <f aca="false">IF(CU593=CV593,FALSE(),TRUE())</f>
        <v>1</v>
      </c>
      <c r="CX593" s="55" t="n">
        <f aca="false">IF(CW593=TRUE(),0,1)</f>
        <v>0</v>
      </c>
      <c r="CY593" s="17"/>
      <c r="CZ593" s="55" t="n">
        <f aca="false">CX593</f>
        <v>0</v>
      </c>
      <c r="DA593" s="208" t="n">
        <f aca="false">IF(CZ593=0,DA592,CZ593)</f>
        <v>1</v>
      </c>
      <c r="DB593" s="161" t="n">
        <f aca="false">IF(DA593=1,1,IF(DA593=10,10,IF(DA593=20,20,10)))</f>
        <v>1</v>
      </c>
      <c r="DC593" s="222"/>
      <c r="DD593" s="208" t="n">
        <f aca="false">IF(DB593=1,1,0)</f>
        <v>1</v>
      </c>
      <c r="DE593" s="209" t="n">
        <f aca="false">DD593*K593</f>
        <v>0</v>
      </c>
      <c r="DF593" s="209" t="n">
        <f aca="false">DD593*M593</f>
        <v>0</v>
      </c>
      <c r="DG593" s="210"/>
      <c r="DH593" s="43"/>
      <c r="DI593" s="211"/>
      <c r="DJ593" s="112"/>
      <c r="DK593" s="162" t="n">
        <f aca="false">IF(DB593=1,M593,0)</f>
        <v>0</v>
      </c>
      <c r="DL593" s="212" t="n">
        <f aca="false">IF(AND(CZ593=1,DD593=1),2,DD593)</f>
        <v>1</v>
      </c>
      <c r="DM593" s="55" t="n">
        <f aca="false">IF(AND(DL593=2,DL594=2),2,IF(AND(DL593=2,DL594=1),3,DL593))</f>
        <v>1</v>
      </c>
      <c r="DN593" s="55" t="n">
        <f aca="false">IF(DM593=2,2,IF(AND(DM593=3,DM595=1),4,DM593))</f>
        <v>1</v>
      </c>
      <c r="DO593" s="55" t="n">
        <f aca="false">IF(DN593=2,2,IF(AND(DN593=4,DN908=1),5,DN593))</f>
        <v>1</v>
      </c>
      <c r="DP593" s="55" t="n">
        <f aca="false">IF(DO593=2,2,IF(AND(DO593=5,DO910=1),6,DO593))</f>
        <v>1</v>
      </c>
      <c r="DQ593" s="55" t="n">
        <f aca="false">IF(DP593=2,2,IF(AND(DP593=6,DP911=1),7,DP593))</f>
        <v>1</v>
      </c>
      <c r="DR593" s="55" t="n">
        <f aca="false">IF(DQ593=2,2,IF(AND(DQ593=7,DQ912=1),8,DQ593))</f>
        <v>1</v>
      </c>
      <c r="DS593" s="55" t="n">
        <f aca="false">IF(DR593=2,2,IF(AND(DR593=8,DR913=1),9,DR593))</f>
        <v>1</v>
      </c>
      <c r="DT593" s="55" t="n">
        <f aca="false">IF(DS593=2,2,IF(AND(DS593=9,DS914=1),10,DS593))</f>
        <v>1</v>
      </c>
      <c r="DU593" s="55" t="n">
        <f aca="false">IF(DT593=2,2,IF(AND(DT593=10,DT915=1),11,DT593))</f>
        <v>1</v>
      </c>
      <c r="DV593" s="55" t="n">
        <f aca="false">IF(DU593=2,2,IF(AND(DU593=11,DU916=1),12,DU593))</f>
        <v>1</v>
      </c>
      <c r="DW593" s="55" t="n">
        <f aca="false">IF(DV593=2,2,IF(AND(DV593=12,DV917=1),13,DV593))</f>
        <v>1</v>
      </c>
      <c r="DX593" s="55" t="n">
        <f aca="false">IF(DW593=2,2,IF(AND(DW593=13,DW918=1),14,DW593))</f>
        <v>1</v>
      </c>
      <c r="DY593" s="55" t="n">
        <f aca="false">IF(DX593=2,2,IF(AND(DX593=14,DX919=1),15,DX593))</f>
        <v>1</v>
      </c>
      <c r="DZ593" s="55" t="n">
        <f aca="false">IF(DY593=2,2,IF(AND(DY593=15,DY920=1),16,DY593))</f>
        <v>1</v>
      </c>
      <c r="EA593" s="55" t="n">
        <f aca="false">IF(DZ593=2,2,IF(AND(DZ593=16,DZ921=1),17,DZ593))</f>
        <v>1</v>
      </c>
      <c r="EB593" s="55" t="n">
        <f aca="false">IF(EA593=2,2,IF(AND(EA593=17,EA922=1),18,EA593))</f>
        <v>1</v>
      </c>
      <c r="EC593" s="213" t="n">
        <f aca="false">IF(EB593=2,2,IF(AND(EB593=18,EB923=1),19,EB593))</f>
        <v>1</v>
      </c>
      <c r="ED593" s="214" t="n">
        <f aca="false">IF(EC593=2,DK593,IF(EC593=3,(DK593+DK594),IF(EC593=4,(DK593+DK594+DK595),IF(EC593=5,(DK593+DK594+DK595+DK908),IF(EC593=6,(DK593+DK594+DK595+DK908+DK910),IF(EC593=7,(DK593+DK594+DK595+DK908+DK910+DK911),0))))))</f>
        <v>0</v>
      </c>
      <c r="EE593" s="215" t="n">
        <f aca="false">IF(EC593=8,(DK593+DK594+DK595+DK908+DK910+DK911+DK912),IF(EC593=9,(DK593+DK594+DK595+DK908+DK910+DK911+DK912+DK913),IF(EC593=10,(DK593+DK594+DK595+DK908+DK910+DK911+DK912+DK913+DK914),IF(EC593=11,(DK593+DK594+DK595+DK908+DK910+DK911+DK912+DK913+DK914+DK915),IF(EC593=12,(DK593+DK594+DK595+DK908+DK910+DK911+DK912+DK913+DK914+DK915+DK916),IF(EC593=13,(DK593+DK594+DK595+DK908+DK910+DK911+DK912+DK913+DK914+DK915+DK916+#REF!),0))))))</f>
        <v>0</v>
      </c>
      <c r="EF593" s="215" t="n">
        <f aca="false">IF(EC593=14,SUM(DK593:DK916),IF(EC593=15,SUM(DK593:DK916),IF(EC593=16,SUM(DK593:DK916),IF(EC593=17,SUM(DK593:DK916),IF(EC593=18,SUM(DK593:DK916),IF(EC593=19,SUM(DK593:DK916),0))))))</f>
        <v>0</v>
      </c>
      <c r="EG593" s="216" t="n">
        <f aca="false">ED593+EE593+EF593</f>
        <v>0</v>
      </c>
      <c r="EH593" s="215"/>
      <c r="EI593" s="216"/>
      <c r="EJ593" s="113" t="n">
        <f aca="false">EG593+EI593</f>
        <v>0</v>
      </c>
      <c r="EK593" s="113"/>
      <c r="EL593" s="113"/>
      <c r="EM593" s="113"/>
      <c r="EN593" s="113"/>
    </row>
    <row r="594" s="16" customFormat="true" ht="27" hidden="false" customHeight="true" outlineLevel="0" collapsed="false">
      <c r="B594" s="164" t="str">
        <f aca="false">IF(M594&gt;0,"Wypełnione","")</f>
        <v/>
      </c>
      <c r="C594" s="165" t="str">
        <f aca="false">IF(AU594=1,SUM(AU$11:AU594),"")</f>
        <v/>
      </c>
      <c r="D594" s="166"/>
      <c r="E594" s="167"/>
      <c r="F594" s="168"/>
      <c r="G594" s="169"/>
      <c r="H594" s="170"/>
      <c r="I594" s="168"/>
      <c r="J594" s="169"/>
      <c r="K594" s="170"/>
      <c r="L594" s="171"/>
      <c r="M594" s="172"/>
      <c r="N594" s="173"/>
      <c r="O594" s="173"/>
      <c r="P594" s="174"/>
      <c r="Q594" s="175"/>
      <c r="R594" s="175"/>
      <c r="S594" s="175"/>
      <c r="T594" s="175"/>
      <c r="U594" s="176"/>
      <c r="V594" s="177"/>
      <c r="W594" s="178"/>
      <c r="X594" s="178"/>
      <c r="Y594" s="178"/>
      <c r="Z594" s="178"/>
      <c r="AA594" s="178"/>
      <c r="AB594" s="178"/>
      <c r="AC594" s="178"/>
      <c r="AD594" s="178"/>
      <c r="AE594" s="179"/>
      <c r="AF594" s="180"/>
      <c r="AG594" s="177"/>
      <c r="AH594" s="178"/>
      <c r="AI594" s="181"/>
      <c r="AJ594" s="182"/>
      <c r="AK594" s="169"/>
      <c r="AL594" s="183"/>
      <c r="AM594" s="184"/>
      <c r="AN594" s="184"/>
      <c r="AO594" s="183"/>
      <c r="AP594" s="185"/>
      <c r="AQ594" s="186" t="str">
        <f aca="false">IF(BG594+BJ594&gt;0,"Wpisz miarę.","")</f>
        <v/>
      </c>
      <c r="AR594" s="187" t="n">
        <v>196</v>
      </c>
      <c r="AU594" s="188" t="n">
        <f aca="false">AW594</f>
        <v>0</v>
      </c>
      <c r="AV594" s="189" t="b">
        <f aca="false">ISNONTEXT(D594)</f>
        <v>1</v>
      </c>
      <c r="AW594" s="55" t="n">
        <f aca="false">IF(AV594=TRUE(),0,1)</f>
        <v>0</v>
      </c>
      <c r="AX594" s="190" t="n">
        <f aca="false">IF(D594=0,1,COUNTIF(D$12:D$401,D594))</f>
        <v>1</v>
      </c>
      <c r="AY594" s="191" t="n">
        <f aca="false">IF(AX594&gt;1,1,0)</f>
        <v>0</v>
      </c>
      <c r="BD594" s="193"/>
      <c r="BE594" s="193"/>
      <c r="BG594" s="194" t="n">
        <f aca="false">IF(AND(BH594&gt;0,BI594=0),1,0)</f>
        <v>0</v>
      </c>
      <c r="BH594" s="195" t="n">
        <f aca="false">AE594</f>
        <v>0</v>
      </c>
      <c r="BI594" s="187" t="n">
        <f aca="false">AF594</f>
        <v>0</v>
      </c>
      <c r="BJ594" s="194" t="n">
        <f aca="false">IF(AND(BK594&gt;0,BL594=0),1,0)</f>
        <v>0</v>
      </c>
      <c r="BK594" s="195" t="n">
        <f aca="false">AJ594</f>
        <v>0</v>
      </c>
      <c r="BL594" s="187" t="n">
        <f aca="false">AK594</f>
        <v>0</v>
      </c>
      <c r="BN594" s="196" t="n">
        <f aca="false">IF(P594&gt;0,1,0)</f>
        <v>0</v>
      </c>
      <c r="BO594" s="196" t="n">
        <f aca="false">IF(Q594&gt;0,1,0)</f>
        <v>0</v>
      </c>
      <c r="BP594" s="196" t="n">
        <f aca="false">IF(R594&gt;0,1,0)</f>
        <v>0</v>
      </c>
      <c r="BQ594" s="196" t="n">
        <f aca="false">IF(S594&gt;0,1,0)</f>
        <v>0</v>
      </c>
      <c r="BR594" s="196" t="n">
        <f aca="false">IF(T594&gt;0,1,0)</f>
        <v>0</v>
      </c>
      <c r="BS594" s="196" t="n">
        <f aca="false">IF(U594&gt;0,1,0)</f>
        <v>0</v>
      </c>
      <c r="BT594" s="197" t="n">
        <f aca="false">IF(SUM(BN594:BS594)&lt;=1,0,164)</f>
        <v>0</v>
      </c>
      <c r="CA594" s="27"/>
      <c r="CB594" s="199" t="str">
        <f aca="false">IF(ROUND(EJ594,2)=0,"",ROUND((K594-EJ594),2))</f>
        <v/>
      </c>
      <c r="CC594" s="200" t="str">
        <f aca="false">IF(CB594=0,"OK.",IF(CB594="","","Popraw  ;)"))</f>
        <v/>
      </c>
      <c r="CD594" s="201" t="str">
        <f aca="false">IF(ROWS(AP594:AP595)&gt;2,"Pamiętaj o wpisaniu WYPEŁNIONE do kol. z Filtrem","")</f>
        <v/>
      </c>
      <c r="CE594" s="217"/>
      <c r="CF594" s="218"/>
      <c r="CG594" s="218"/>
      <c r="CH594" s="218"/>
      <c r="CI594" s="220"/>
      <c r="CJ594" s="27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05" t="b">
        <f aca="false">ISNUMBER(D594)</f>
        <v>0</v>
      </c>
      <c r="CV594" s="206" t="b">
        <f aca="false">ISBLANK(D594)</f>
        <v>1</v>
      </c>
      <c r="CW594" s="189" t="b">
        <f aca="false">IF(CU594=CV594,FALSE(),TRUE())</f>
        <v>1</v>
      </c>
      <c r="CX594" s="55" t="n">
        <f aca="false">IF(CW594=TRUE(),0,1)</f>
        <v>0</v>
      </c>
      <c r="CY594" s="17"/>
      <c r="CZ594" s="55" t="n">
        <f aca="false">CX594</f>
        <v>0</v>
      </c>
      <c r="DA594" s="208" t="n">
        <f aca="false">IF(CZ594=0,DA593,CZ594)</f>
        <v>1</v>
      </c>
      <c r="DB594" s="161" t="n">
        <f aca="false">IF(DA594=1,1,IF(DA594=10,10,IF(DA594=20,20,10)))</f>
        <v>1</v>
      </c>
      <c r="DC594" s="222"/>
      <c r="DD594" s="208" t="n">
        <f aca="false">IF(DB594=1,1,0)</f>
        <v>1</v>
      </c>
      <c r="DE594" s="209" t="n">
        <f aca="false">DD594*K594</f>
        <v>0</v>
      </c>
      <c r="DF594" s="209" t="n">
        <f aca="false">DD594*M594</f>
        <v>0</v>
      </c>
      <c r="DG594" s="210"/>
      <c r="DH594" s="43"/>
      <c r="DI594" s="211"/>
      <c r="DJ594" s="112"/>
      <c r="DK594" s="162" t="n">
        <f aca="false">IF(DB594=1,M594,0)</f>
        <v>0</v>
      </c>
      <c r="DL594" s="212" t="n">
        <f aca="false">IF(AND(CZ594=1,DD594=1),2,DD594)</f>
        <v>1</v>
      </c>
      <c r="DM594" s="55" t="n">
        <f aca="false">IF(AND(DL594=2,DL595=2),2,IF(AND(DL594=2,DL595=1),3,DL594))</f>
        <v>1</v>
      </c>
      <c r="DN594" s="55" t="n">
        <f aca="false">IF(DM594=2,2,IF(AND(DM594=3,DM596=1),4,DM594))</f>
        <v>1</v>
      </c>
      <c r="DO594" s="55" t="n">
        <f aca="false">IF(DN594=2,2,IF(AND(DN594=4,DN909=1),5,DN594))</f>
        <v>1</v>
      </c>
      <c r="DP594" s="55" t="n">
        <f aca="false">IF(DO594=2,2,IF(AND(DO594=5,DO911=1),6,DO594))</f>
        <v>1</v>
      </c>
      <c r="DQ594" s="55" t="n">
        <f aca="false">IF(DP594=2,2,IF(AND(DP594=6,DP912=1),7,DP594))</f>
        <v>1</v>
      </c>
      <c r="DR594" s="55" t="n">
        <f aca="false">IF(DQ594=2,2,IF(AND(DQ594=7,DQ913=1),8,DQ594))</f>
        <v>1</v>
      </c>
      <c r="DS594" s="55" t="n">
        <f aca="false">IF(DR594=2,2,IF(AND(DR594=8,DR914=1),9,DR594))</f>
        <v>1</v>
      </c>
      <c r="DT594" s="55" t="n">
        <f aca="false">IF(DS594=2,2,IF(AND(DS594=9,DS915=1),10,DS594))</f>
        <v>1</v>
      </c>
      <c r="DU594" s="55" t="n">
        <f aca="false">IF(DT594=2,2,IF(AND(DT594=10,DT916=1),11,DT594))</f>
        <v>1</v>
      </c>
      <c r="DV594" s="55" t="n">
        <f aca="false">IF(DU594=2,2,IF(AND(DU594=11,DU917=1),12,DU594))</f>
        <v>1</v>
      </c>
      <c r="DW594" s="55" t="n">
        <f aca="false">IF(DV594=2,2,IF(AND(DV594=12,DV918=1),13,DV594))</f>
        <v>1</v>
      </c>
      <c r="DX594" s="55" t="n">
        <f aca="false">IF(DW594=2,2,IF(AND(DW594=13,DW919=1),14,DW594))</f>
        <v>1</v>
      </c>
      <c r="DY594" s="55" t="n">
        <f aca="false">IF(DX594=2,2,IF(AND(DX594=14,DX920=1),15,DX594))</f>
        <v>1</v>
      </c>
      <c r="DZ594" s="55" t="n">
        <f aca="false">IF(DY594=2,2,IF(AND(DY594=15,DY921=1),16,DY594))</f>
        <v>1</v>
      </c>
      <c r="EA594" s="55" t="n">
        <f aca="false">IF(DZ594=2,2,IF(AND(DZ594=16,DZ922=1),17,DZ594))</f>
        <v>1</v>
      </c>
      <c r="EB594" s="55" t="n">
        <f aca="false">IF(EA594=2,2,IF(AND(EA594=17,EA923=1),18,EA594))</f>
        <v>1</v>
      </c>
      <c r="EC594" s="213" t="n">
        <f aca="false">IF(EB594=2,2,IF(AND(EB594=18,EB924=1),19,EB594))</f>
        <v>1</v>
      </c>
      <c r="ED594" s="214" t="n">
        <f aca="false">IF(EC594=2,DK594,IF(EC594=3,(DK594+DK595),IF(EC594=4,(DK594+DK595+DK596),IF(EC594=5,(DK594+DK595+DK596+DK909),IF(EC594=6,(DK594+DK595+DK596+DK909+DK911),IF(EC594=7,(DK594+DK595+DK596+DK909+DK911+DK912),0))))))</f>
        <v>0</v>
      </c>
      <c r="EE594" s="215" t="n">
        <f aca="false">IF(EC594=8,(DK594+DK595+DK596+DK909+DK911+DK912+DK913),IF(EC594=9,(DK594+DK595+DK596+DK909+DK911+DK912+DK913+DK914),IF(EC594=10,(DK594+DK595+DK596+DK909+DK911+DK912+DK913+DK914+DK915),IF(EC594=11,(DK594+DK595+DK596+DK909+DK911+DK912+DK913+DK914+DK915+DK916),IF(EC594=12,(DK594+DK595+DK596+DK909+DK911+DK912+DK913+DK914+DK915+DK916+DK917),IF(EC594=13,(DK594+DK595+DK596+DK909+DK911+DK912+DK913+DK914+DK915+DK916+DK917+#REF!),0))))))</f>
        <v>0</v>
      </c>
      <c r="EF594" s="215" t="n">
        <f aca="false">IF(EC594=14,SUM(DK594:DK917),IF(EC594=15,SUM(DK594:DK917),IF(EC594=16,SUM(DK594:DK917),IF(EC594=17,SUM(DK594:DK917),IF(EC594=18,SUM(DK594:DK917),IF(EC594=19,SUM(DK594:DK917),0))))))</f>
        <v>0</v>
      </c>
      <c r="EG594" s="216" t="n">
        <f aca="false">ED594+EE594+EF594</f>
        <v>0</v>
      </c>
      <c r="EH594" s="215"/>
      <c r="EI594" s="216"/>
      <c r="EJ594" s="113" t="n">
        <f aca="false">EG594+EI594</f>
        <v>0</v>
      </c>
      <c r="EK594" s="113"/>
      <c r="EL594" s="113"/>
      <c r="EM594" s="113"/>
      <c r="EN594" s="113"/>
    </row>
    <row r="595" s="16" customFormat="true" ht="27" hidden="false" customHeight="true" outlineLevel="0" collapsed="false">
      <c r="B595" s="164" t="str">
        <f aca="false">IF(M595&gt;0,"Wypełnione","")</f>
        <v/>
      </c>
      <c r="C595" s="165" t="str">
        <f aca="false">IF(AU595=1,SUM(AU$11:AU595),"")</f>
        <v/>
      </c>
      <c r="D595" s="166"/>
      <c r="E595" s="167"/>
      <c r="F595" s="168"/>
      <c r="G595" s="169"/>
      <c r="H595" s="170"/>
      <c r="I595" s="168"/>
      <c r="J595" s="169"/>
      <c r="K595" s="170"/>
      <c r="L595" s="171"/>
      <c r="M595" s="172"/>
      <c r="N595" s="173"/>
      <c r="O595" s="173"/>
      <c r="P595" s="174"/>
      <c r="Q595" s="175"/>
      <c r="R595" s="175"/>
      <c r="S595" s="175"/>
      <c r="T595" s="175"/>
      <c r="U595" s="176"/>
      <c r="V595" s="177"/>
      <c r="W595" s="178"/>
      <c r="X595" s="178"/>
      <c r="Y595" s="178"/>
      <c r="Z595" s="178"/>
      <c r="AA595" s="178"/>
      <c r="AB595" s="178"/>
      <c r="AC595" s="178"/>
      <c r="AD595" s="178"/>
      <c r="AE595" s="179"/>
      <c r="AF595" s="180"/>
      <c r="AG595" s="177"/>
      <c r="AH595" s="178"/>
      <c r="AI595" s="181"/>
      <c r="AJ595" s="182"/>
      <c r="AK595" s="169"/>
      <c r="AL595" s="183"/>
      <c r="AM595" s="184"/>
      <c r="AN595" s="184"/>
      <c r="AO595" s="183"/>
      <c r="AP595" s="185"/>
      <c r="AQ595" s="186" t="str">
        <f aca="false">IF(BG595+BJ595&gt;0,"Wpisz miarę.","")</f>
        <v/>
      </c>
      <c r="AR595" s="187" t="n">
        <v>197</v>
      </c>
      <c r="AU595" s="188" t="n">
        <f aca="false">AW595</f>
        <v>0</v>
      </c>
      <c r="AV595" s="189" t="b">
        <f aca="false">ISNONTEXT(D595)</f>
        <v>1</v>
      </c>
      <c r="AW595" s="55" t="n">
        <f aca="false">IF(AV595=TRUE(),0,1)</f>
        <v>0</v>
      </c>
      <c r="AX595" s="190" t="n">
        <f aca="false">IF(D595=0,1,COUNTIF(D$12:D$401,D595))</f>
        <v>1</v>
      </c>
      <c r="AY595" s="191" t="n">
        <f aca="false">IF(AX595&gt;1,1,0)</f>
        <v>0</v>
      </c>
      <c r="BD595" s="193"/>
      <c r="BE595" s="193"/>
      <c r="BG595" s="194" t="n">
        <f aca="false">IF(AND(BH595&gt;0,BI595=0),1,0)</f>
        <v>0</v>
      </c>
      <c r="BH595" s="195" t="n">
        <f aca="false">AE595</f>
        <v>0</v>
      </c>
      <c r="BI595" s="187" t="n">
        <f aca="false">AF595</f>
        <v>0</v>
      </c>
      <c r="BJ595" s="194" t="n">
        <f aca="false">IF(AND(BK595&gt;0,BL595=0),1,0)</f>
        <v>0</v>
      </c>
      <c r="BK595" s="195" t="n">
        <f aca="false">AJ595</f>
        <v>0</v>
      </c>
      <c r="BL595" s="187" t="n">
        <f aca="false">AK595</f>
        <v>0</v>
      </c>
      <c r="BN595" s="196" t="n">
        <f aca="false">IF(P595&gt;0,1,0)</f>
        <v>0</v>
      </c>
      <c r="BO595" s="196" t="n">
        <f aca="false">IF(Q595&gt;0,1,0)</f>
        <v>0</v>
      </c>
      <c r="BP595" s="196" t="n">
        <f aca="false">IF(R595&gt;0,1,0)</f>
        <v>0</v>
      </c>
      <c r="BQ595" s="196" t="n">
        <f aca="false">IF(S595&gt;0,1,0)</f>
        <v>0</v>
      </c>
      <c r="BR595" s="196" t="n">
        <f aca="false">IF(T595&gt;0,1,0)</f>
        <v>0</v>
      </c>
      <c r="BS595" s="196" t="n">
        <f aca="false">IF(U595&gt;0,1,0)</f>
        <v>0</v>
      </c>
      <c r="BT595" s="197" t="n">
        <f aca="false">IF(SUM(BN595:BS595)&lt;=1,0,164)</f>
        <v>0</v>
      </c>
      <c r="CA595" s="27"/>
      <c r="CB595" s="199" t="str">
        <f aca="false">IF(ROUND(EJ595,2)=0,"",ROUND((K595-EJ595),2))</f>
        <v/>
      </c>
      <c r="CC595" s="200" t="str">
        <f aca="false">IF(CB595=0,"OK.",IF(CB595="","","Popraw  ;)"))</f>
        <v/>
      </c>
      <c r="CD595" s="201" t="str">
        <f aca="false">IF(ROWS(AP595:AP596)&gt;2,"Pamiętaj o wpisaniu WYPEŁNIONE do kol. z Filtrem","")</f>
        <v/>
      </c>
      <c r="CE595" s="217"/>
      <c r="CF595" s="218"/>
      <c r="CG595" s="218"/>
      <c r="CH595" s="218"/>
      <c r="CI595" s="220"/>
      <c r="CJ595" s="27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05" t="b">
        <f aca="false">ISNUMBER(D595)</f>
        <v>0</v>
      </c>
      <c r="CV595" s="206" t="b">
        <f aca="false">ISBLANK(D595)</f>
        <v>1</v>
      </c>
      <c r="CW595" s="189" t="b">
        <f aca="false">IF(CU595=CV595,FALSE(),TRUE())</f>
        <v>1</v>
      </c>
      <c r="CX595" s="55" t="n">
        <f aca="false">IF(CW595=TRUE(),0,1)</f>
        <v>0</v>
      </c>
      <c r="CY595" s="17"/>
      <c r="CZ595" s="55" t="n">
        <f aca="false">CX595</f>
        <v>0</v>
      </c>
      <c r="DA595" s="208" t="n">
        <f aca="false">IF(CZ595=0,DA594,CZ595)</f>
        <v>1</v>
      </c>
      <c r="DB595" s="161" t="n">
        <f aca="false">IF(DA595=1,1,IF(DA595=10,10,IF(DA595=20,20,10)))</f>
        <v>1</v>
      </c>
      <c r="DC595" s="222"/>
      <c r="DD595" s="208" t="n">
        <f aca="false">IF(DB595=1,1,0)</f>
        <v>1</v>
      </c>
      <c r="DE595" s="209" t="n">
        <f aca="false">DD595*K595</f>
        <v>0</v>
      </c>
      <c r="DF595" s="209" t="n">
        <f aca="false">DD595*M595</f>
        <v>0</v>
      </c>
      <c r="DG595" s="210"/>
      <c r="DH595" s="43"/>
      <c r="DI595" s="211"/>
      <c r="DJ595" s="112"/>
      <c r="DK595" s="162" t="n">
        <f aca="false">IF(DB595=1,M595,0)</f>
        <v>0</v>
      </c>
      <c r="DL595" s="212" t="n">
        <f aca="false">IF(AND(CZ595=1,DD595=1),2,DD595)</f>
        <v>1</v>
      </c>
      <c r="DM595" s="55" t="n">
        <f aca="false">IF(AND(DL595=2,DL596=2),2,IF(AND(DL595=2,DL596=1),3,DL595))</f>
        <v>1</v>
      </c>
      <c r="DN595" s="55" t="n">
        <f aca="false">IF(DM595=2,2,IF(AND(DM595=3,DM597=1),4,DM595))</f>
        <v>1</v>
      </c>
      <c r="DO595" s="55" t="n">
        <f aca="false">IF(DN595=2,2,IF(AND(DN595=4,DN910=1),5,DN595))</f>
        <v>1</v>
      </c>
      <c r="DP595" s="55" t="n">
        <f aca="false">IF(DO595=2,2,IF(AND(DO595=5,DO912=1),6,DO595))</f>
        <v>1</v>
      </c>
      <c r="DQ595" s="55" t="n">
        <f aca="false">IF(DP595=2,2,IF(AND(DP595=6,DP913=1),7,DP595))</f>
        <v>1</v>
      </c>
      <c r="DR595" s="55" t="n">
        <f aca="false">IF(DQ595=2,2,IF(AND(DQ595=7,DQ914=1),8,DQ595))</f>
        <v>1</v>
      </c>
      <c r="DS595" s="55" t="n">
        <f aca="false">IF(DR595=2,2,IF(AND(DR595=8,DR915=1),9,DR595))</f>
        <v>1</v>
      </c>
      <c r="DT595" s="55" t="n">
        <f aca="false">IF(DS595=2,2,IF(AND(DS595=9,DS916=1),10,DS595))</f>
        <v>1</v>
      </c>
      <c r="DU595" s="55" t="n">
        <f aca="false">IF(DT595=2,2,IF(AND(DT595=10,DT917=1),11,DT595))</f>
        <v>1</v>
      </c>
      <c r="DV595" s="55" t="n">
        <f aca="false">IF(DU595=2,2,IF(AND(DU595=11,DU918=1),12,DU595))</f>
        <v>1</v>
      </c>
      <c r="DW595" s="55" t="n">
        <f aca="false">IF(DV595=2,2,IF(AND(DV595=12,DV919=1),13,DV595))</f>
        <v>1</v>
      </c>
      <c r="DX595" s="55" t="n">
        <f aca="false">IF(DW595=2,2,IF(AND(DW595=13,DW920=1),14,DW595))</f>
        <v>1</v>
      </c>
      <c r="DY595" s="55" t="n">
        <f aca="false">IF(DX595=2,2,IF(AND(DX595=14,DX921=1),15,DX595))</f>
        <v>1</v>
      </c>
      <c r="DZ595" s="55" t="n">
        <f aca="false">IF(DY595=2,2,IF(AND(DY595=15,DY922=1),16,DY595))</f>
        <v>1</v>
      </c>
      <c r="EA595" s="55" t="n">
        <f aca="false">IF(DZ595=2,2,IF(AND(DZ595=16,DZ923=1),17,DZ595))</f>
        <v>1</v>
      </c>
      <c r="EB595" s="55" t="n">
        <f aca="false">IF(EA595=2,2,IF(AND(EA595=17,EA924=1),18,EA595))</f>
        <v>1</v>
      </c>
      <c r="EC595" s="213" t="n">
        <f aca="false">IF(EB595=2,2,IF(AND(EB595=18,EB925=1),19,EB595))</f>
        <v>1</v>
      </c>
      <c r="ED595" s="214" t="n">
        <f aca="false">IF(EC595=2,DK595,IF(EC595=3,(DK595+DK596),IF(EC595=4,(DK595+DK596+DK597),IF(EC595=5,(DK595+DK596+DK597+DK910),IF(EC595=6,(DK595+DK596+DK597+DK910+DK912),IF(EC595=7,(DK595+DK596+DK597+DK910+DK912+DK913),0))))))</f>
        <v>0</v>
      </c>
      <c r="EE595" s="215" t="n">
        <f aca="false">IF(EC595=8,(DK595+DK596+DK597+DK910+DK912+DK913+DK914),IF(EC595=9,(DK595+DK596+DK597+DK910+DK912+DK913+DK914+DK915),IF(EC595=10,(DK595+DK596+DK597+DK910+DK912+DK913+DK914+DK915+DK916),IF(EC595=11,(DK595+DK596+DK597+DK910+DK912+DK913+DK914+DK915+DK916+DK917),IF(EC595=12,(DK595+DK596+DK597+DK910+DK912+DK913+DK914+DK915+DK916+DK917+DK918),IF(EC595=13,(DK595+DK596+DK597+DK910+DK912+DK913+DK914+DK915+DK916+DK917+DK918+#REF!),0))))))</f>
        <v>0</v>
      </c>
      <c r="EF595" s="215" t="n">
        <f aca="false">IF(EC595=14,SUM(DK595:DK918),IF(EC595=15,SUM(DK595:DK918),IF(EC595=16,SUM(DK595:DK918),IF(EC595=17,SUM(DK595:DK918),IF(EC595=18,SUM(DK595:DK918),IF(EC595=19,SUM(DK595:DK918),0))))))</f>
        <v>0</v>
      </c>
      <c r="EG595" s="216" t="n">
        <f aca="false">ED595+EE595+EF595</f>
        <v>0</v>
      </c>
      <c r="EH595" s="215"/>
      <c r="EI595" s="216"/>
      <c r="EJ595" s="113" t="n">
        <f aca="false">EG595+EI595</f>
        <v>0</v>
      </c>
      <c r="EK595" s="113"/>
      <c r="EL595" s="113"/>
      <c r="EM595" s="113"/>
      <c r="EN595" s="113"/>
    </row>
    <row r="596" s="16" customFormat="true" ht="27" hidden="false" customHeight="true" outlineLevel="0" collapsed="false">
      <c r="B596" s="164" t="str">
        <f aca="false">IF(M596&gt;0,"Wypełnione","")</f>
        <v/>
      </c>
      <c r="C596" s="165" t="str">
        <f aca="false">IF(AU596=1,SUM(AU$11:AU596),"")</f>
        <v/>
      </c>
      <c r="D596" s="166"/>
      <c r="E596" s="167"/>
      <c r="F596" s="168"/>
      <c r="G596" s="169"/>
      <c r="H596" s="170"/>
      <c r="I596" s="168"/>
      <c r="J596" s="169"/>
      <c r="K596" s="170"/>
      <c r="L596" s="171"/>
      <c r="M596" s="172"/>
      <c r="N596" s="173"/>
      <c r="O596" s="173"/>
      <c r="P596" s="174"/>
      <c r="Q596" s="175"/>
      <c r="R596" s="175"/>
      <c r="S596" s="175"/>
      <c r="T596" s="175"/>
      <c r="U596" s="176"/>
      <c r="V596" s="177"/>
      <c r="W596" s="178"/>
      <c r="X596" s="178"/>
      <c r="Y596" s="178"/>
      <c r="Z596" s="178"/>
      <c r="AA596" s="178"/>
      <c r="AB596" s="178"/>
      <c r="AC596" s="178"/>
      <c r="AD596" s="178"/>
      <c r="AE596" s="179"/>
      <c r="AF596" s="180"/>
      <c r="AG596" s="177"/>
      <c r="AH596" s="178"/>
      <c r="AI596" s="181"/>
      <c r="AJ596" s="182"/>
      <c r="AK596" s="169"/>
      <c r="AL596" s="183"/>
      <c r="AM596" s="184"/>
      <c r="AN596" s="184"/>
      <c r="AO596" s="183"/>
      <c r="AP596" s="185"/>
      <c r="AQ596" s="186" t="str">
        <f aca="false">IF(BG596+BJ596&gt;0,"Wpisz miarę.","")</f>
        <v/>
      </c>
      <c r="AR596" s="187" t="n">
        <v>198</v>
      </c>
      <c r="AU596" s="188" t="n">
        <f aca="false">AW596</f>
        <v>0</v>
      </c>
      <c r="AV596" s="189" t="b">
        <f aca="false">ISNONTEXT(D596)</f>
        <v>1</v>
      </c>
      <c r="AW596" s="55" t="n">
        <f aca="false">IF(AV596=TRUE(),0,1)</f>
        <v>0</v>
      </c>
      <c r="AX596" s="190" t="n">
        <f aca="false">IF(D596=0,1,COUNTIF(D$12:D$401,D596))</f>
        <v>1</v>
      </c>
      <c r="AY596" s="191" t="n">
        <f aca="false">IF(AX596&gt;1,1,0)</f>
        <v>0</v>
      </c>
      <c r="BD596" s="193"/>
      <c r="BE596" s="193"/>
      <c r="BG596" s="194" t="n">
        <f aca="false">IF(AND(BH596&gt;0,BI596=0),1,0)</f>
        <v>0</v>
      </c>
      <c r="BH596" s="195" t="n">
        <f aca="false">AE596</f>
        <v>0</v>
      </c>
      <c r="BI596" s="187" t="n">
        <f aca="false">AF596</f>
        <v>0</v>
      </c>
      <c r="BJ596" s="194" t="n">
        <f aca="false">IF(AND(BK596&gt;0,BL596=0),1,0)</f>
        <v>0</v>
      </c>
      <c r="BK596" s="195" t="n">
        <f aca="false">AJ596</f>
        <v>0</v>
      </c>
      <c r="BL596" s="187" t="n">
        <f aca="false">AK596</f>
        <v>0</v>
      </c>
      <c r="BN596" s="196" t="n">
        <f aca="false">IF(P596&gt;0,1,0)</f>
        <v>0</v>
      </c>
      <c r="BO596" s="196" t="n">
        <f aca="false">IF(Q596&gt;0,1,0)</f>
        <v>0</v>
      </c>
      <c r="BP596" s="196" t="n">
        <f aca="false">IF(R596&gt;0,1,0)</f>
        <v>0</v>
      </c>
      <c r="BQ596" s="196" t="n">
        <f aca="false">IF(S596&gt;0,1,0)</f>
        <v>0</v>
      </c>
      <c r="BR596" s="196" t="n">
        <f aca="false">IF(T596&gt;0,1,0)</f>
        <v>0</v>
      </c>
      <c r="BS596" s="196" t="n">
        <f aca="false">IF(U596&gt;0,1,0)</f>
        <v>0</v>
      </c>
      <c r="BT596" s="197" t="n">
        <f aca="false">IF(SUM(BN596:BS596)&lt;=1,0,164)</f>
        <v>0</v>
      </c>
      <c r="CA596" s="27"/>
      <c r="CB596" s="199" t="str">
        <f aca="false">IF(ROUND(EJ596,2)=0,"",ROUND((K596-EJ596),2))</f>
        <v/>
      </c>
      <c r="CC596" s="200" t="str">
        <f aca="false">IF(CB596=0,"OK.",IF(CB596="","","Popraw  ;)"))</f>
        <v/>
      </c>
      <c r="CD596" s="201" t="str">
        <f aca="false">IF(ROWS(AP596:AP597)&gt;2,"Pamiętaj o wpisaniu WYPEŁNIONE do kol. z Filtrem","")</f>
        <v/>
      </c>
      <c r="CE596" s="217"/>
      <c r="CF596" s="218"/>
      <c r="CG596" s="218"/>
      <c r="CH596" s="218"/>
      <c r="CI596" s="220"/>
      <c r="CJ596" s="27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05" t="b">
        <f aca="false">ISNUMBER(D596)</f>
        <v>0</v>
      </c>
      <c r="CV596" s="206" t="b">
        <f aca="false">ISBLANK(D596)</f>
        <v>1</v>
      </c>
      <c r="CW596" s="189" t="b">
        <f aca="false">IF(CU596=CV596,FALSE(),TRUE())</f>
        <v>1</v>
      </c>
      <c r="CX596" s="55" t="n">
        <f aca="false">IF(CW596=TRUE(),0,1)</f>
        <v>0</v>
      </c>
      <c r="CY596" s="17"/>
      <c r="CZ596" s="55" t="n">
        <f aca="false">CX596</f>
        <v>0</v>
      </c>
      <c r="DA596" s="208" t="n">
        <f aca="false">IF(CZ596=0,DA595,CZ596)</f>
        <v>1</v>
      </c>
      <c r="DB596" s="161" t="n">
        <f aca="false">IF(DA596=1,1,IF(DA596=10,10,IF(DA596=20,20,10)))</f>
        <v>1</v>
      </c>
      <c r="DC596" s="222"/>
      <c r="DD596" s="208" t="n">
        <f aca="false">IF(DB596=1,1,0)</f>
        <v>1</v>
      </c>
      <c r="DE596" s="209" t="n">
        <f aca="false">DD596*K596</f>
        <v>0</v>
      </c>
      <c r="DF596" s="209" t="n">
        <f aca="false">DD596*M596</f>
        <v>0</v>
      </c>
      <c r="DG596" s="210"/>
      <c r="DH596" s="43"/>
      <c r="DI596" s="211"/>
      <c r="DJ596" s="112"/>
      <c r="DK596" s="162" t="n">
        <f aca="false">IF(DB596=1,M596,0)</f>
        <v>0</v>
      </c>
      <c r="DL596" s="212" t="n">
        <f aca="false">IF(AND(CZ596=1,DD596=1),2,DD596)</f>
        <v>1</v>
      </c>
      <c r="DM596" s="55" t="n">
        <f aca="false">IF(AND(DL596=2,DL597=2),2,IF(AND(DL596=2,DL597=1),3,DL596))</f>
        <v>1</v>
      </c>
      <c r="DN596" s="55" t="n">
        <f aca="false">IF(DM596=2,2,IF(AND(DM596=3,DM598=1),4,DM596))</f>
        <v>1</v>
      </c>
      <c r="DO596" s="55" t="n">
        <f aca="false">IF(DN596=2,2,IF(AND(DN596=4,DN911=1),5,DN596))</f>
        <v>1</v>
      </c>
      <c r="DP596" s="55" t="n">
        <f aca="false">IF(DO596=2,2,IF(AND(DO596=5,DO913=1),6,DO596))</f>
        <v>1</v>
      </c>
      <c r="DQ596" s="55" t="n">
        <f aca="false">IF(DP596=2,2,IF(AND(DP596=6,DP914=1),7,DP596))</f>
        <v>1</v>
      </c>
      <c r="DR596" s="55" t="n">
        <f aca="false">IF(DQ596=2,2,IF(AND(DQ596=7,DQ915=1),8,DQ596))</f>
        <v>1</v>
      </c>
      <c r="DS596" s="55" t="n">
        <f aca="false">IF(DR596=2,2,IF(AND(DR596=8,DR916=1),9,DR596))</f>
        <v>1</v>
      </c>
      <c r="DT596" s="55" t="n">
        <f aca="false">IF(DS596=2,2,IF(AND(DS596=9,DS917=1),10,DS596))</f>
        <v>1</v>
      </c>
      <c r="DU596" s="55" t="n">
        <f aca="false">IF(DT596=2,2,IF(AND(DT596=10,DT918=1),11,DT596))</f>
        <v>1</v>
      </c>
      <c r="DV596" s="55" t="n">
        <f aca="false">IF(DU596=2,2,IF(AND(DU596=11,DU919=1),12,DU596))</f>
        <v>1</v>
      </c>
      <c r="DW596" s="55" t="n">
        <f aca="false">IF(DV596=2,2,IF(AND(DV596=12,DV920=1),13,DV596))</f>
        <v>1</v>
      </c>
      <c r="DX596" s="55" t="n">
        <f aca="false">IF(DW596=2,2,IF(AND(DW596=13,DW921=1),14,DW596))</f>
        <v>1</v>
      </c>
      <c r="DY596" s="55" t="n">
        <f aca="false">IF(DX596=2,2,IF(AND(DX596=14,DX922=1),15,DX596))</f>
        <v>1</v>
      </c>
      <c r="DZ596" s="55" t="n">
        <f aca="false">IF(DY596=2,2,IF(AND(DY596=15,DY923=1),16,DY596))</f>
        <v>1</v>
      </c>
      <c r="EA596" s="55" t="n">
        <f aca="false">IF(DZ596=2,2,IF(AND(DZ596=16,DZ924=1),17,DZ596))</f>
        <v>1</v>
      </c>
      <c r="EB596" s="55" t="n">
        <f aca="false">IF(EA596=2,2,IF(AND(EA596=17,EA925=1),18,EA596))</f>
        <v>1</v>
      </c>
      <c r="EC596" s="213" t="n">
        <f aca="false">IF(EB596=2,2,IF(AND(EB596=18,EB926=1),19,EB596))</f>
        <v>1</v>
      </c>
      <c r="ED596" s="214" t="n">
        <f aca="false">IF(EC596=2,DK596,IF(EC596=3,(DK596+DK597),IF(EC596=4,(DK596+DK597+DK598),IF(EC596=5,(DK596+DK597+DK598+DK911),IF(EC596=6,(DK596+DK597+DK598+DK911+DK913),IF(EC596=7,(DK596+DK597+DK598+DK911+DK913+DK914),0))))))</f>
        <v>0</v>
      </c>
      <c r="EE596" s="215" t="n">
        <f aca="false">IF(EC596=8,(DK596+DK597+DK598+DK911+DK913+DK914+DK915),IF(EC596=9,(DK596+DK597+DK598+DK911+DK913+DK914+DK915+DK916),IF(EC596=10,(DK596+DK597+DK598+DK911+DK913+DK914+DK915+DK916+DK917),IF(EC596=11,(DK596+DK597+DK598+DK911+DK913+DK914+DK915+DK916+DK917+DK918),IF(EC596=12,(DK596+DK597+DK598+DK911+DK913+DK914+DK915+DK916+DK917+DK918+DK919),IF(EC596=13,(DK596+DK597+DK598+DK911+DK913+DK914+DK915+DK916+DK917+DK918+DK919+#REF!),0))))))</f>
        <v>0</v>
      </c>
      <c r="EF596" s="215" t="n">
        <f aca="false">IF(EC596=14,SUM(DK596:DK919),IF(EC596=15,SUM(DK596:DK919),IF(EC596=16,SUM(DK596:DK919),IF(EC596=17,SUM(DK596:DK919),IF(EC596=18,SUM(DK596:DK919),IF(EC596=19,SUM(DK596:DK919),0))))))</f>
        <v>0</v>
      </c>
      <c r="EG596" s="216" t="n">
        <f aca="false">ED596+EE596+EF596</f>
        <v>0</v>
      </c>
      <c r="EH596" s="215"/>
      <c r="EI596" s="216"/>
      <c r="EJ596" s="113" t="n">
        <f aca="false">EG596+EI596</f>
        <v>0</v>
      </c>
      <c r="EK596" s="113"/>
      <c r="EL596" s="113"/>
      <c r="EM596" s="113"/>
      <c r="EN596" s="113"/>
    </row>
    <row r="597" s="16" customFormat="true" ht="27" hidden="false" customHeight="true" outlineLevel="0" collapsed="false">
      <c r="B597" s="164" t="str">
        <f aca="false">IF(M597&gt;0,"Wypełnione","")</f>
        <v/>
      </c>
      <c r="C597" s="165" t="str">
        <f aca="false">IF(AU597=1,SUM(AU$11:AU597),"")</f>
        <v/>
      </c>
      <c r="D597" s="166"/>
      <c r="E597" s="167"/>
      <c r="F597" s="168"/>
      <c r="G597" s="169"/>
      <c r="H597" s="170"/>
      <c r="I597" s="168"/>
      <c r="J597" s="169"/>
      <c r="K597" s="170"/>
      <c r="L597" s="171"/>
      <c r="M597" s="172"/>
      <c r="N597" s="173"/>
      <c r="O597" s="173"/>
      <c r="P597" s="174"/>
      <c r="Q597" s="175"/>
      <c r="R597" s="175"/>
      <c r="S597" s="175"/>
      <c r="T597" s="175"/>
      <c r="U597" s="176"/>
      <c r="V597" s="177"/>
      <c r="W597" s="178"/>
      <c r="X597" s="178"/>
      <c r="Y597" s="178"/>
      <c r="Z597" s="178"/>
      <c r="AA597" s="178"/>
      <c r="AB597" s="178"/>
      <c r="AC597" s="178"/>
      <c r="AD597" s="178"/>
      <c r="AE597" s="179"/>
      <c r="AF597" s="180"/>
      <c r="AG597" s="177"/>
      <c r="AH597" s="178"/>
      <c r="AI597" s="181"/>
      <c r="AJ597" s="182"/>
      <c r="AK597" s="169"/>
      <c r="AL597" s="183"/>
      <c r="AM597" s="184"/>
      <c r="AN597" s="184"/>
      <c r="AO597" s="183"/>
      <c r="AP597" s="185"/>
      <c r="AQ597" s="186" t="str">
        <f aca="false">IF(BG597+BJ597&gt;0,"Wpisz miarę.","")</f>
        <v/>
      </c>
      <c r="AR597" s="187" t="n">
        <v>199</v>
      </c>
      <c r="AU597" s="188" t="n">
        <f aca="false">AW597</f>
        <v>0</v>
      </c>
      <c r="AV597" s="189" t="b">
        <f aca="false">ISNONTEXT(D597)</f>
        <v>1</v>
      </c>
      <c r="AW597" s="55" t="n">
        <f aca="false">IF(AV597=TRUE(),0,1)</f>
        <v>0</v>
      </c>
      <c r="AX597" s="190" t="n">
        <f aca="false">IF(D597=0,1,COUNTIF(D$12:D$401,D597))</f>
        <v>1</v>
      </c>
      <c r="AY597" s="191" t="n">
        <f aca="false">IF(AX597&gt;1,1,0)</f>
        <v>0</v>
      </c>
      <c r="BD597" s="193"/>
      <c r="BE597" s="193"/>
      <c r="BG597" s="194" t="n">
        <f aca="false">IF(AND(BH597&gt;0,BI597=0),1,0)</f>
        <v>0</v>
      </c>
      <c r="BH597" s="195" t="n">
        <f aca="false">AE597</f>
        <v>0</v>
      </c>
      <c r="BI597" s="187" t="n">
        <f aca="false">AF597</f>
        <v>0</v>
      </c>
      <c r="BJ597" s="194" t="n">
        <f aca="false">IF(AND(BK597&gt;0,BL597=0),1,0)</f>
        <v>0</v>
      </c>
      <c r="BK597" s="195" t="n">
        <f aca="false">AJ597</f>
        <v>0</v>
      </c>
      <c r="BL597" s="187" t="n">
        <f aca="false">AK597</f>
        <v>0</v>
      </c>
      <c r="BN597" s="196" t="n">
        <f aca="false">IF(P597&gt;0,1,0)</f>
        <v>0</v>
      </c>
      <c r="BO597" s="196" t="n">
        <f aca="false">IF(Q597&gt;0,1,0)</f>
        <v>0</v>
      </c>
      <c r="BP597" s="196" t="n">
        <f aca="false">IF(R597&gt;0,1,0)</f>
        <v>0</v>
      </c>
      <c r="BQ597" s="196" t="n">
        <f aca="false">IF(S597&gt;0,1,0)</f>
        <v>0</v>
      </c>
      <c r="BR597" s="196" t="n">
        <f aca="false">IF(T597&gt;0,1,0)</f>
        <v>0</v>
      </c>
      <c r="BS597" s="196" t="n">
        <f aca="false">IF(U597&gt;0,1,0)</f>
        <v>0</v>
      </c>
      <c r="BT597" s="197" t="n">
        <f aca="false">IF(SUM(BN597:BS597)&lt;=1,0,164)</f>
        <v>0</v>
      </c>
      <c r="CA597" s="27"/>
      <c r="CB597" s="199" t="str">
        <f aca="false">IF(ROUND(EJ597,2)=0,"",ROUND((K597-EJ597),2))</f>
        <v/>
      </c>
      <c r="CC597" s="200" t="str">
        <f aca="false">IF(CB597=0,"OK.",IF(CB597="","","Popraw  ;)"))</f>
        <v/>
      </c>
      <c r="CD597" s="201" t="str">
        <f aca="false">IF(ROWS(AP597:AP598)&gt;2,"Pamiętaj o wpisaniu WYPEŁNIONE do kol. z Filtrem","")</f>
        <v/>
      </c>
      <c r="CE597" s="217"/>
      <c r="CF597" s="218"/>
      <c r="CG597" s="218"/>
      <c r="CH597" s="218"/>
      <c r="CI597" s="220"/>
      <c r="CJ597" s="27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05" t="b">
        <f aca="false">ISNUMBER(D597)</f>
        <v>0</v>
      </c>
      <c r="CV597" s="206" t="b">
        <f aca="false">ISBLANK(D597)</f>
        <v>1</v>
      </c>
      <c r="CW597" s="189" t="b">
        <f aca="false">IF(CU597=CV597,FALSE(),TRUE())</f>
        <v>1</v>
      </c>
      <c r="CX597" s="55" t="n">
        <f aca="false">IF(CW597=TRUE(),0,1)</f>
        <v>0</v>
      </c>
      <c r="CY597" s="17"/>
      <c r="CZ597" s="55" t="n">
        <f aca="false">CX597</f>
        <v>0</v>
      </c>
      <c r="DA597" s="208" t="n">
        <f aca="false">IF(CZ597=0,DA596,CZ597)</f>
        <v>1</v>
      </c>
      <c r="DB597" s="161" t="n">
        <f aca="false">IF(DA597=1,1,IF(DA597=10,10,IF(DA597=20,20,10)))</f>
        <v>1</v>
      </c>
      <c r="DC597" s="222"/>
      <c r="DD597" s="208" t="n">
        <f aca="false">IF(DB597=1,1,0)</f>
        <v>1</v>
      </c>
      <c r="DE597" s="209" t="n">
        <f aca="false">DD597*K597</f>
        <v>0</v>
      </c>
      <c r="DF597" s="209" t="n">
        <f aca="false">DD597*M597</f>
        <v>0</v>
      </c>
      <c r="DG597" s="210"/>
      <c r="DH597" s="43"/>
      <c r="DI597" s="211"/>
      <c r="DJ597" s="112"/>
      <c r="DK597" s="162" t="n">
        <f aca="false">IF(DB597=1,M597,0)</f>
        <v>0</v>
      </c>
      <c r="DL597" s="212" t="n">
        <f aca="false">IF(AND(CZ597=1,DD597=1),2,DD597)</f>
        <v>1</v>
      </c>
      <c r="DM597" s="55" t="n">
        <f aca="false">IF(AND(DL597=2,DL598=2),2,IF(AND(DL597=2,DL598=1),3,DL597))</f>
        <v>1</v>
      </c>
      <c r="DN597" s="55" t="n">
        <f aca="false">IF(DM597=2,2,IF(AND(DM597=3,DM599=1),4,DM597))</f>
        <v>1</v>
      </c>
      <c r="DO597" s="55" t="n">
        <f aca="false">IF(DN597=2,2,IF(AND(DN597=4,DN912=1),5,DN597))</f>
        <v>1</v>
      </c>
      <c r="DP597" s="55" t="n">
        <f aca="false">IF(DO597=2,2,IF(AND(DO597=5,DO914=1),6,DO597))</f>
        <v>1</v>
      </c>
      <c r="DQ597" s="55" t="n">
        <f aca="false">IF(DP597=2,2,IF(AND(DP597=6,DP915=1),7,DP597))</f>
        <v>1</v>
      </c>
      <c r="DR597" s="55" t="n">
        <f aca="false">IF(DQ597=2,2,IF(AND(DQ597=7,DQ916=1),8,DQ597))</f>
        <v>1</v>
      </c>
      <c r="DS597" s="55" t="n">
        <f aca="false">IF(DR597=2,2,IF(AND(DR597=8,DR917=1),9,DR597))</f>
        <v>1</v>
      </c>
      <c r="DT597" s="55" t="n">
        <f aca="false">IF(DS597=2,2,IF(AND(DS597=9,DS918=1),10,DS597))</f>
        <v>1</v>
      </c>
      <c r="DU597" s="55" t="n">
        <f aca="false">IF(DT597=2,2,IF(AND(DT597=10,DT919=1),11,DT597))</f>
        <v>1</v>
      </c>
      <c r="DV597" s="55" t="n">
        <f aca="false">IF(DU597=2,2,IF(AND(DU597=11,DU920=1),12,DU597))</f>
        <v>1</v>
      </c>
      <c r="DW597" s="55" t="n">
        <f aca="false">IF(DV597=2,2,IF(AND(DV597=12,DV921=1),13,DV597))</f>
        <v>1</v>
      </c>
      <c r="DX597" s="55" t="n">
        <f aca="false">IF(DW597=2,2,IF(AND(DW597=13,DW922=1),14,DW597))</f>
        <v>1</v>
      </c>
      <c r="DY597" s="55" t="n">
        <f aca="false">IF(DX597=2,2,IF(AND(DX597=14,DX923=1),15,DX597))</f>
        <v>1</v>
      </c>
      <c r="DZ597" s="55" t="n">
        <f aca="false">IF(DY597=2,2,IF(AND(DY597=15,DY924=1),16,DY597))</f>
        <v>1</v>
      </c>
      <c r="EA597" s="55" t="n">
        <f aca="false">IF(DZ597=2,2,IF(AND(DZ597=16,DZ925=1),17,DZ597))</f>
        <v>1</v>
      </c>
      <c r="EB597" s="55" t="n">
        <f aca="false">IF(EA597=2,2,IF(AND(EA597=17,EA926=1),18,EA597))</f>
        <v>1</v>
      </c>
      <c r="EC597" s="213" t="n">
        <f aca="false">IF(EB597=2,2,IF(AND(EB597=18,EB927=1),19,EB597))</f>
        <v>1</v>
      </c>
      <c r="ED597" s="214" t="n">
        <f aca="false">IF(EC597=2,DK597,IF(EC597=3,(DK597+DK598),IF(EC597=4,(DK597+DK598+DK599),IF(EC597=5,(DK597+DK598+DK599+DK912),IF(EC597=6,(DK597+DK598+DK599+DK912+DK914),IF(EC597=7,(DK597+DK598+DK599+DK912+DK914+DK915),0))))))</f>
        <v>0</v>
      </c>
      <c r="EE597" s="215" t="n">
        <f aca="false">IF(EC597=8,(DK597+DK598+DK599+DK912+DK914+DK915+DK916),IF(EC597=9,(DK597+DK598+DK599+DK912+DK914+DK915+DK916+DK917),IF(EC597=10,(DK597+DK598+DK599+DK912+DK914+DK915+DK916+DK917+DK918),IF(EC597=11,(DK597+DK598+DK599+DK912+DK914+DK915+DK916+DK917+DK918+DK919),IF(EC597=12,(DK597+DK598+DK599+DK912+DK914+DK915+DK916+DK917+DK918+DK919+DK920),IF(EC597=13,(DK597+DK598+DK599+DK912+DK914+DK915+DK916+DK917+DK918+DK919+DK920+#REF!),0))))))</f>
        <v>0</v>
      </c>
      <c r="EF597" s="215" t="n">
        <f aca="false">IF(EC597=14,SUM(DK597:DK920),IF(EC597=15,SUM(DK597:DK920),IF(EC597=16,SUM(DK597:DK920),IF(EC597=17,SUM(DK597:DK920),IF(EC597=18,SUM(DK597:DK920),IF(EC597=19,SUM(DK597:DK920),0))))))</f>
        <v>0</v>
      </c>
      <c r="EG597" s="216" t="n">
        <f aca="false">ED597+EE597+EF597</f>
        <v>0</v>
      </c>
      <c r="EH597" s="215"/>
      <c r="EI597" s="216"/>
      <c r="EJ597" s="113" t="n">
        <f aca="false">EG597+EI597</f>
        <v>0</v>
      </c>
      <c r="EK597" s="113"/>
      <c r="EL597" s="113"/>
      <c r="EM597" s="113"/>
      <c r="EN597" s="113"/>
    </row>
    <row r="598" s="16" customFormat="true" ht="27" hidden="false" customHeight="true" outlineLevel="0" collapsed="false">
      <c r="B598" s="164" t="str">
        <f aca="false">IF(M598&gt;0,"Wypełnione","")</f>
        <v/>
      </c>
      <c r="C598" s="165" t="str">
        <f aca="false">IF(AU598=1,SUM(AU$11:AU598),"")</f>
        <v/>
      </c>
      <c r="D598" s="166"/>
      <c r="E598" s="167"/>
      <c r="F598" s="168"/>
      <c r="G598" s="169"/>
      <c r="H598" s="170"/>
      <c r="I598" s="168"/>
      <c r="J598" s="169"/>
      <c r="K598" s="170"/>
      <c r="L598" s="171"/>
      <c r="M598" s="172"/>
      <c r="N598" s="173"/>
      <c r="O598" s="173"/>
      <c r="P598" s="174"/>
      <c r="Q598" s="175"/>
      <c r="R598" s="175"/>
      <c r="S598" s="175"/>
      <c r="T598" s="175"/>
      <c r="U598" s="176"/>
      <c r="V598" s="177"/>
      <c r="W598" s="178"/>
      <c r="X598" s="178"/>
      <c r="Y598" s="178"/>
      <c r="Z598" s="178"/>
      <c r="AA598" s="178"/>
      <c r="AB598" s="178"/>
      <c r="AC598" s="178"/>
      <c r="AD598" s="178"/>
      <c r="AE598" s="179"/>
      <c r="AF598" s="180"/>
      <c r="AG598" s="177"/>
      <c r="AH598" s="178"/>
      <c r="AI598" s="181"/>
      <c r="AJ598" s="182"/>
      <c r="AK598" s="169"/>
      <c r="AL598" s="183"/>
      <c r="AM598" s="184"/>
      <c r="AN598" s="184"/>
      <c r="AO598" s="183"/>
      <c r="AP598" s="185"/>
      <c r="AQ598" s="186" t="str">
        <f aca="false">IF(BG598+BJ598&gt;0,"Wpisz miarę.","")</f>
        <v/>
      </c>
      <c r="AR598" s="187" t="n">
        <v>200</v>
      </c>
      <c r="AU598" s="188" t="n">
        <f aca="false">AW598</f>
        <v>0</v>
      </c>
      <c r="AV598" s="189" t="b">
        <f aca="false">ISNONTEXT(D598)</f>
        <v>1</v>
      </c>
      <c r="AW598" s="55" t="n">
        <f aca="false">IF(AV598=TRUE(),0,1)</f>
        <v>0</v>
      </c>
      <c r="AX598" s="190" t="n">
        <f aca="false">IF(D598=0,1,COUNTIF(D$12:D$401,D598))</f>
        <v>1</v>
      </c>
      <c r="AY598" s="191" t="n">
        <f aca="false">IF(AX598&gt;1,1,0)</f>
        <v>0</v>
      </c>
      <c r="BD598" s="193"/>
      <c r="BE598" s="193"/>
      <c r="BG598" s="194" t="n">
        <f aca="false">IF(AND(BH598&gt;0,BI598=0),1,0)</f>
        <v>0</v>
      </c>
      <c r="BH598" s="195" t="n">
        <f aca="false">AE598</f>
        <v>0</v>
      </c>
      <c r="BI598" s="187" t="n">
        <f aca="false">AF598</f>
        <v>0</v>
      </c>
      <c r="BJ598" s="194" t="n">
        <f aca="false">IF(AND(BK598&gt;0,BL598=0),1,0)</f>
        <v>0</v>
      </c>
      <c r="BK598" s="195" t="n">
        <f aca="false">AJ598</f>
        <v>0</v>
      </c>
      <c r="BL598" s="187" t="n">
        <f aca="false">AK598</f>
        <v>0</v>
      </c>
      <c r="BN598" s="196" t="n">
        <f aca="false">IF(P598&gt;0,1,0)</f>
        <v>0</v>
      </c>
      <c r="BO598" s="196" t="n">
        <f aca="false">IF(Q598&gt;0,1,0)</f>
        <v>0</v>
      </c>
      <c r="BP598" s="196" t="n">
        <f aca="false">IF(R598&gt;0,1,0)</f>
        <v>0</v>
      </c>
      <c r="BQ598" s="196" t="n">
        <f aca="false">IF(S598&gt;0,1,0)</f>
        <v>0</v>
      </c>
      <c r="BR598" s="196" t="n">
        <f aca="false">IF(T598&gt;0,1,0)</f>
        <v>0</v>
      </c>
      <c r="BS598" s="196" t="n">
        <f aca="false">IF(U598&gt;0,1,0)</f>
        <v>0</v>
      </c>
      <c r="BT598" s="197" t="n">
        <f aca="false">IF(SUM(BN598:BS598)&lt;=1,0,164)</f>
        <v>0</v>
      </c>
      <c r="CA598" s="27"/>
      <c r="CB598" s="199" t="str">
        <f aca="false">IF(ROUND(EJ598,2)=0,"",ROUND((K598-EJ598),2))</f>
        <v/>
      </c>
      <c r="CC598" s="200" t="str">
        <f aca="false">IF(CB598=0,"OK.",IF(CB598="","","Popraw  ;)"))</f>
        <v/>
      </c>
      <c r="CD598" s="201" t="str">
        <f aca="false">IF(ROWS(AP598:AP599)&gt;2,"Pamiętaj o wpisaniu WYPEŁNIONE do kol. z Filtrem","")</f>
        <v/>
      </c>
      <c r="CE598" s="217"/>
      <c r="CF598" s="218"/>
      <c r="CG598" s="218"/>
      <c r="CH598" s="218"/>
      <c r="CI598" s="220"/>
      <c r="CJ598" s="27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05" t="b">
        <f aca="false">ISNUMBER(D598)</f>
        <v>0</v>
      </c>
      <c r="CV598" s="206" t="b">
        <f aca="false">ISBLANK(D598)</f>
        <v>1</v>
      </c>
      <c r="CW598" s="189" t="b">
        <f aca="false">IF(CU598=CV598,FALSE(),TRUE())</f>
        <v>1</v>
      </c>
      <c r="CX598" s="55" t="n">
        <f aca="false">IF(CW598=TRUE(),0,1)</f>
        <v>0</v>
      </c>
      <c r="CY598" s="17"/>
      <c r="CZ598" s="55" t="n">
        <f aca="false">CX598</f>
        <v>0</v>
      </c>
      <c r="DA598" s="208" t="n">
        <f aca="false">IF(CZ598=0,DA597,CZ598)</f>
        <v>1</v>
      </c>
      <c r="DB598" s="161" t="n">
        <f aca="false">IF(DA598=1,1,IF(DA598=10,10,IF(DA598=20,20,10)))</f>
        <v>1</v>
      </c>
      <c r="DC598" s="222"/>
      <c r="DD598" s="208" t="n">
        <f aca="false">IF(DB598=1,1,0)</f>
        <v>1</v>
      </c>
      <c r="DE598" s="209" t="n">
        <f aca="false">DD598*K598</f>
        <v>0</v>
      </c>
      <c r="DF598" s="209" t="n">
        <f aca="false">DD598*M598</f>
        <v>0</v>
      </c>
      <c r="DG598" s="210"/>
      <c r="DH598" s="43"/>
      <c r="DI598" s="211"/>
      <c r="DJ598" s="112"/>
      <c r="DK598" s="162" t="n">
        <f aca="false">IF(DB598=1,M598,0)</f>
        <v>0</v>
      </c>
      <c r="DL598" s="212" t="n">
        <f aca="false">IF(AND(CZ598=1,DD598=1),2,DD598)</f>
        <v>1</v>
      </c>
      <c r="DM598" s="55" t="n">
        <f aca="false">IF(AND(DL598=2,DL599=2),2,IF(AND(DL598=2,DL599=1),3,DL598))</f>
        <v>1</v>
      </c>
      <c r="DN598" s="55" t="n">
        <f aca="false">IF(DM598=2,2,IF(AND(DM598=3,DM600=1),4,DM598))</f>
        <v>1</v>
      </c>
      <c r="DO598" s="55" t="n">
        <f aca="false">IF(DN598=2,2,IF(AND(DN598=4,DN913=1),5,DN598))</f>
        <v>1</v>
      </c>
      <c r="DP598" s="55" t="n">
        <f aca="false">IF(DO598=2,2,IF(AND(DO598=5,DO915=1),6,DO598))</f>
        <v>1</v>
      </c>
      <c r="DQ598" s="55" t="n">
        <f aca="false">IF(DP598=2,2,IF(AND(DP598=6,DP916=1),7,DP598))</f>
        <v>1</v>
      </c>
      <c r="DR598" s="55" t="n">
        <f aca="false">IF(DQ598=2,2,IF(AND(DQ598=7,DQ917=1),8,DQ598))</f>
        <v>1</v>
      </c>
      <c r="DS598" s="55" t="n">
        <f aca="false">IF(DR598=2,2,IF(AND(DR598=8,DR918=1),9,DR598))</f>
        <v>1</v>
      </c>
      <c r="DT598" s="55" t="n">
        <f aca="false">IF(DS598=2,2,IF(AND(DS598=9,DS919=1),10,DS598))</f>
        <v>1</v>
      </c>
      <c r="DU598" s="55" t="n">
        <f aca="false">IF(DT598=2,2,IF(AND(DT598=10,DT920=1),11,DT598))</f>
        <v>1</v>
      </c>
      <c r="DV598" s="55" t="n">
        <f aca="false">IF(DU598=2,2,IF(AND(DU598=11,DU921=1),12,DU598))</f>
        <v>1</v>
      </c>
      <c r="DW598" s="55" t="n">
        <f aca="false">IF(DV598=2,2,IF(AND(DV598=12,DV922=1),13,DV598))</f>
        <v>1</v>
      </c>
      <c r="DX598" s="55" t="n">
        <f aca="false">IF(DW598=2,2,IF(AND(DW598=13,DW923=1),14,DW598))</f>
        <v>1</v>
      </c>
      <c r="DY598" s="55" t="n">
        <f aca="false">IF(DX598=2,2,IF(AND(DX598=14,DX924=1),15,DX598))</f>
        <v>1</v>
      </c>
      <c r="DZ598" s="55" t="n">
        <f aca="false">IF(DY598=2,2,IF(AND(DY598=15,DY925=1),16,DY598))</f>
        <v>1</v>
      </c>
      <c r="EA598" s="55" t="n">
        <f aca="false">IF(DZ598=2,2,IF(AND(DZ598=16,DZ926=1),17,DZ598))</f>
        <v>1</v>
      </c>
      <c r="EB598" s="55" t="n">
        <f aca="false">IF(EA598=2,2,IF(AND(EA598=17,EA927=1),18,EA598))</f>
        <v>1</v>
      </c>
      <c r="EC598" s="213" t="n">
        <f aca="false">IF(EB598=2,2,IF(AND(EB598=18,EB928=1),19,EB598))</f>
        <v>1</v>
      </c>
      <c r="ED598" s="214" t="n">
        <f aca="false">IF(EC598=2,DK598,IF(EC598=3,(DK598+DK599),IF(EC598=4,(DK598+DK599+DK600),IF(EC598=5,(DK598+DK599+DK600+DK913),IF(EC598=6,(DK598+DK599+DK600+DK913+DK915),IF(EC598=7,(DK598+DK599+DK600+DK913+DK915+DK916),0))))))</f>
        <v>0</v>
      </c>
      <c r="EE598" s="215" t="n">
        <f aca="false">IF(EC598=8,(DK598+DK599+DK600+DK913+DK915+DK916+DK917),IF(EC598=9,(DK598+DK599+DK600+DK913+DK915+DK916+DK917+DK918),IF(EC598=10,(DK598+DK599+DK600+DK913+DK915+DK916+DK917+DK918+DK919),IF(EC598=11,(DK598+DK599+DK600+DK913+DK915+DK916+DK917+DK918+DK919+DK920),IF(EC598=12,(DK598+DK599+DK600+DK913+DK915+DK916+DK917+DK918+DK919+DK920+DK921),IF(EC598=13,(DK598+DK599+DK600+DK913+DK915+DK916+DK917+DK918+DK919+DK920+DK921+#REF!),0))))))</f>
        <v>0</v>
      </c>
      <c r="EF598" s="215" t="n">
        <f aca="false">IF(EC598=14,SUM(DK598:DK921),IF(EC598=15,SUM(DK598:DK921),IF(EC598=16,SUM(DK598:DK921),IF(EC598=17,SUM(DK598:DK921),IF(EC598=18,SUM(DK598:DK921),IF(EC598=19,SUM(DK598:DK921),0))))))</f>
        <v>0</v>
      </c>
      <c r="EG598" s="216" t="n">
        <f aca="false">ED598+EE598+EF598</f>
        <v>0</v>
      </c>
      <c r="EH598" s="215"/>
      <c r="EI598" s="216"/>
      <c r="EJ598" s="113" t="n">
        <f aca="false">EG598+EI598</f>
        <v>0</v>
      </c>
      <c r="EK598" s="113"/>
      <c r="EL598" s="113"/>
      <c r="EM598" s="113"/>
      <c r="EN598" s="113"/>
    </row>
    <row r="599" s="16" customFormat="true" ht="27" hidden="false" customHeight="true" outlineLevel="0" collapsed="false">
      <c r="B599" s="164" t="str">
        <f aca="false">IF(M599&gt;0,"Wypełnione","")</f>
        <v/>
      </c>
      <c r="C599" s="165" t="str">
        <f aca="false">IF(AU599=1,SUM(AU$11:AU599),"")</f>
        <v/>
      </c>
      <c r="D599" s="166"/>
      <c r="E599" s="167"/>
      <c r="F599" s="168"/>
      <c r="G599" s="169"/>
      <c r="H599" s="170"/>
      <c r="I599" s="168"/>
      <c r="J599" s="169"/>
      <c r="K599" s="170"/>
      <c r="L599" s="171"/>
      <c r="M599" s="172"/>
      <c r="N599" s="173"/>
      <c r="O599" s="173"/>
      <c r="P599" s="174"/>
      <c r="Q599" s="175"/>
      <c r="R599" s="175"/>
      <c r="S599" s="175"/>
      <c r="T599" s="175"/>
      <c r="U599" s="176"/>
      <c r="V599" s="177"/>
      <c r="W599" s="178"/>
      <c r="X599" s="178"/>
      <c r="Y599" s="178"/>
      <c r="Z599" s="178"/>
      <c r="AA599" s="178"/>
      <c r="AB599" s="178"/>
      <c r="AC599" s="178"/>
      <c r="AD599" s="178"/>
      <c r="AE599" s="179"/>
      <c r="AF599" s="180"/>
      <c r="AG599" s="177"/>
      <c r="AH599" s="178"/>
      <c r="AI599" s="181"/>
      <c r="AJ599" s="182"/>
      <c r="AK599" s="169"/>
      <c r="AL599" s="183"/>
      <c r="AM599" s="184"/>
      <c r="AN599" s="184"/>
      <c r="AO599" s="183"/>
      <c r="AP599" s="185"/>
      <c r="AQ599" s="186" t="str">
        <f aca="false">IF(BG599+BJ599&gt;0,"Wpisz miarę.","")</f>
        <v/>
      </c>
      <c r="AR599" s="187" t="n">
        <v>201</v>
      </c>
      <c r="AU599" s="188" t="n">
        <f aca="false">AW599</f>
        <v>0</v>
      </c>
      <c r="AV599" s="189" t="b">
        <f aca="false">ISNONTEXT(D599)</f>
        <v>1</v>
      </c>
      <c r="AW599" s="55" t="n">
        <f aca="false">IF(AV599=TRUE(),0,1)</f>
        <v>0</v>
      </c>
      <c r="AX599" s="190" t="n">
        <f aca="false">IF(D599=0,1,COUNTIF(D$12:D$401,D599))</f>
        <v>1</v>
      </c>
      <c r="AY599" s="191" t="n">
        <f aca="false">IF(AX599&gt;1,1,0)</f>
        <v>0</v>
      </c>
      <c r="BD599" s="193"/>
      <c r="BE599" s="193"/>
      <c r="BG599" s="194" t="n">
        <f aca="false">IF(AND(BH599&gt;0,BI599=0),1,0)</f>
        <v>0</v>
      </c>
      <c r="BH599" s="195" t="n">
        <f aca="false">AE599</f>
        <v>0</v>
      </c>
      <c r="BI599" s="187" t="n">
        <f aca="false">AF599</f>
        <v>0</v>
      </c>
      <c r="BJ599" s="194" t="n">
        <f aca="false">IF(AND(BK599&gt;0,BL599=0),1,0)</f>
        <v>0</v>
      </c>
      <c r="BK599" s="195" t="n">
        <f aca="false">AJ599</f>
        <v>0</v>
      </c>
      <c r="BL599" s="187" t="n">
        <f aca="false">AK599</f>
        <v>0</v>
      </c>
      <c r="BN599" s="196" t="n">
        <f aca="false">IF(P599&gt;0,1,0)</f>
        <v>0</v>
      </c>
      <c r="BO599" s="196" t="n">
        <f aca="false">IF(Q599&gt;0,1,0)</f>
        <v>0</v>
      </c>
      <c r="BP599" s="196" t="n">
        <f aca="false">IF(R599&gt;0,1,0)</f>
        <v>0</v>
      </c>
      <c r="BQ599" s="196" t="n">
        <f aca="false">IF(S599&gt;0,1,0)</f>
        <v>0</v>
      </c>
      <c r="BR599" s="196" t="n">
        <f aca="false">IF(T599&gt;0,1,0)</f>
        <v>0</v>
      </c>
      <c r="BS599" s="196" t="n">
        <f aca="false">IF(U599&gt;0,1,0)</f>
        <v>0</v>
      </c>
      <c r="BT599" s="197" t="n">
        <f aca="false">IF(SUM(BN599:BS599)&lt;=1,0,164)</f>
        <v>0</v>
      </c>
      <c r="CA599" s="27"/>
      <c r="CB599" s="199" t="str">
        <f aca="false">IF(ROUND(EJ599,2)=0,"",ROUND((K599-EJ599),2))</f>
        <v/>
      </c>
      <c r="CC599" s="200" t="str">
        <f aca="false">IF(CB599=0,"OK.",IF(CB599="","","Popraw  ;)"))</f>
        <v/>
      </c>
      <c r="CD599" s="201" t="str">
        <f aca="false">IF(ROWS(AP599:AP600)&gt;2,"Pamiętaj o wpisaniu WYPEŁNIONE do kol. z Filtrem","")</f>
        <v/>
      </c>
      <c r="CE599" s="217"/>
      <c r="CF599" s="218"/>
      <c r="CG599" s="218"/>
      <c r="CH599" s="218"/>
      <c r="CI599" s="220"/>
      <c r="CJ599" s="27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05" t="b">
        <f aca="false">ISNUMBER(D599)</f>
        <v>0</v>
      </c>
      <c r="CV599" s="206" t="b">
        <f aca="false">ISBLANK(D599)</f>
        <v>1</v>
      </c>
      <c r="CW599" s="189" t="b">
        <f aca="false">IF(CU599=CV599,FALSE(),TRUE())</f>
        <v>1</v>
      </c>
      <c r="CX599" s="55" t="n">
        <f aca="false">IF(CW599=TRUE(),0,1)</f>
        <v>0</v>
      </c>
      <c r="CY599" s="17"/>
      <c r="CZ599" s="55" t="n">
        <f aca="false">CX599</f>
        <v>0</v>
      </c>
      <c r="DA599" s="208" t="n">
        <f aca="false">IF(CZ599=0,DA598,CZ599)</f>
        <v>1</v>
      </c>
      <c r="DB599" s="161" t="n">
        <f aca="false">IF(DA599=1,1,IF(DA599=10,10,IF(DA599=20,20,10)))</f>
        <v>1</v>
      </c>
      <c r="DC599" s="222"/>
      <c r="DD599" s="208" t="n">
        <f aca="false">IF(DB599=1,1,0)</f>
        <v>1</v>
      </c>
      <c r="DE599" s="209" t="n">
        <f aca="false">DD599*K599</f>
        <v>0</v>
      </c>
      <c r="DF599" s="209" t="n">
        <f aca="false">DD599*M599</f>
        <v>0</v>
      </c>
      <c r="DG599" s="210"/>
      <c r="DH599" s="43"/>
      <c r="DI599" s="211"/>
      <c r="DJ599" s="112"/>
      <c r="DK599" s="162" t="n">
        <f aca="false">IF(DB599=1,M599,0)</f>
        <v>0</v>
      </c>
      <c r="DL599" s="212" t="n">
        <f aca="false">IF(AND(CZ599=1,DD599=1),2,DD599)</f>
        <v>1</v>
      </c>
      <c r="DM599" s="55" t="n">
        <f aca="false">IF(AND(DL599=2,DL600=2),2,IF(AND(DL599=2,DL600=1),3,DL599))</f>
        <v>1</v>
      </c>
      <c r="DN599" s="55" t="n">
        <f aca="false">IF(DM599=2,2,IF(AND(DM599=3,DM601=1),4,DM599))</f>
        <v>1</v>
      </c>
      <c r="DO599" s="55" t="n">
        <f aca="false">IF(DN599=2,2,IF(AND(DN599=4,DN914=1),5,DN599))</f>
        <v>1</v>
      </c>
      <c r="DP599" s="55" t="n">
        <f aca="false">IF(DO599=2,2,IF(AND(DO599=5,DO916=1),6,DO599))</f>
        <v>1</v>
      </c>
      <c r="DQ599" s="55" t="n">
        <f aca="false">IF(DP599=2,2,IF(AND(DP599=6,DP917=1),7,DP599))</f>
        <v>1</v>
      </c>
      <c r="DR599" s="55" t="n">
        <f aca="false">IF(DQ599=2,2,IF(AND(DQ599=7,DQ918=1),8,DQ599))</f>
        <v>1</v>
      </c>
      <c r="DS599" s="55" t="n">
        <f aca="false">IF(DR599=2,2,IF(AND(DR599=8,DR919=1),9,DR599))</f>
        <v>1</v>
      </c>
      <c r="DT599" s="55" t="n">
        <f aca="false">IF(DS599=2,2,IF(AND(DS599=9,DS920=1),10,DS599))</f>
        <v>1</v>
      </c>
      <c r="DU599" s="55" t="n">
        <f aca="false">IF(DT599=2,2,IF(AND(DT599=10,DT921=1),11,DT599))</f>
        <v>1</v>
      </c>
      <c r="DV599" s="55" t="n">
        <f aca="false">IF(DU599=2,2,IF(AND(DU599=11,DU922=1),12,DU599))</f>
        <v>1</v>
      </c>
      <c r="DW599" s="55" t="n">
        <f aca="false">IF(DV599=2,2,IF(AND(DV599=12,DV923=1),13,DV599))</f>
        <v>1</v>
      </c>
      <c r="DX599" s="55" t="n">
        <f aca="false">IF(DW599=2,2,IF(AND(DW599=13,DW924=1),14,DW599))</f>
        <v>1</v>
      </c>
      <c r="DY599" s="55" t="n">
        <f aca="false">IF(DX599=2,2,IF(AND(DX599=14,DX925=1),15,DX599))</f>
        <v>1</v>
      </c>
      <c r="DZ599" s="55" t="n">
        <f aca="false">IF(DY599=2,2,IF(AND(DY599=15,DY926=1),16,DY599))</f>
        <v>1</v>
      </c>
      <c r="EA599" s="55" t="n">
        <f aca="false">IF(DZ599=2,2,IF(AND(DZ599=16,DZ927=1),17,DZ599))</f>
        <v>1</v>
      </c>
      <c r="EB599" s="55" t="n">
        <f aca="false">IF(EA599=2,2,IF(AND(EA599=17,EA928=1),18,EA599))</f>
        <v>1</v>
      </c>
      <c r="EC599" s="213" t="n">
        <f aca="false">IF(EB599=2,2,IF(AND(EB599=18,EB929=1),19,EB599))</f>
        <v>1</v>
      </c>
      <c r="ED599" s="214" t="n">
        <f aca="false">IF(EC599=2,DK599,IF(EC599=3,(DK599+DK600),IF(EC599=4,(DK599+DK600+DK601),IF(EC599=5,(DK599+DK600+DK601+DK914),IF(EC599=6,(DK599+DK600+DK601+DK914+DK916),IF(EC599=7,(DK599+DK600+DK601+DK914+DK916+DK917),0))))))</f>
        <v>0</v>
      </c>
      <c r="EE599" s="215" t="n">
        <f aca="false">IF(EC599=8,(DK599+DK600+DK601+DK914+DK916+DK917+DK918),IF(EC599=9,(DK599+DK600+DK601+DK914+DK916+DK917+DK918+DK919),IF(EC599=10,(DK599+DK600+DK601+DK914+DK916+DK917+DK918+DK919+DK920),IF(EC599=11,(DK599+DK600+DK601+DK914+DK916+DK917+DK918+DK919+DK920+DK921),IF(EC599=12,(DK599+DK600+DK601+DK914+DK916+DK917+DK918+DK919+DK920+DK921+DK922),IF(EC599=13,(DK599+DK600+DK601+DK914+DK916+DK917+DK918+DK919+DK920+DK921+DK922+#REF!),0))))))</f>
        <v>0</v>
      </c>
      <c r="EF599" s="215" t="n">
        <f aca="false">IF(EC599=14,SUM(DK599:DK922),IF(EC599=15,SUM(DK599:DK922),IF(EC599=16,SUM(DK599:DK922),IF(EC599=17,SUM(DK599:DK922),IF(EC599=18,SUM(DK599:DK922),IF(EC599=19,SUM(DK599:DK922),0))))))</f>
        <v>0</v>
      </c>
      <c r="EG599" s="216" t="n">
        <f aca="false">ED599+EE599+EF599</f>
        <v>0</v>
      </c>
      <c r="EH599" s="215"/>
      <c r="EI599" s="216"/>
      <c r="EJ599" s="113" t="n">
        <f aca="false">EG599+EI599</f>
        <v>0</v>
      </c>
      <c r="EK599" s="113"/>
      <c r="EL599" s="113"/>
      <c r="EM599" s="113"/>
      <c r="EN599" s="113"/>
    </row>
    <row r="600" s="16" customFormat="true" ht="27" hidden="false" customHeight="true" outlineLevel="0" collapsed="false">
      <c r="B600" s="164" t="str">
        <f aca="false">IF(M600&gt;0,"Wypełnione","")</f>
        <v/>
      </c>
      <c r="C600" s="165" t="str">
        <f aca="false">IF(AU600=1,SUM(AU$11:AU600),"")</f>
        <v/>
      </c>
      <c r="D600" s="166"/>
      <c r="E600" s="167"/>
      <c r="F600" s="168"/>
      <c r="G600" s="169"/>
      <c r="H600" s="170"/>
      <c r="I600" s="168"/>
      <c r="J600" s="169"/>
      <c r="K600" s="170"/>
      <c r="L600" s="171"/>
      <c r="M600" s="172"/>
      <c r="N600" s="173"/>
      <c r="O600" s="173"/>
      <c r="P600" s="174"/>
      <c r="Q600" s="175"/>
      <c r="R600" s="175"/>
      <c r="S600" s="175"/>
      <c r="T600" s="175"/>
      <c r="U600" s="176"/>
      <c r="V600" s="177"/>
      <c r="W600" s="178"/>
      <c r="X600" s="178"/>
      <c r="Y600" s="178"/>
      <c r="Z600" s="178"/>
      <c r="AA600" s="178"/>
      <c r="AB600" s="178"/>
      <c r="AC600" s="178"/>
      <c r="AD600" s="178"/>
      <c r="AE600" s="179"/>
      <c r="AF600" s="180"/>
      <c r="AG600" s="177"/>
      <c r="AH600" s="178"/>
      <c r="AI600" s="181"/>
      <c r="AJ600" s="182"/>
      <c r="AK600" s="169"/>
      <c r="AL600" s="183"/>
      <c r="AM600" s="184"/>
      <c r="AN600" s="184"/>
      <c r="AO600" s="183"/>
      <c r="AP600" s="185"/>
      <c r="AQ600" s="186" t="str">
        <f aca="false">IF(BG600+BJ600&gt;0,"Wpisz miarę.","")</f>
        <v/>
      </c>
      <c r="AR600" s="187" t="n">
        <v>202</v>
      </c>
      <c r="AU600" s="188" t="n">
        <f aca="false">AW600</f>
        <v>0</v>
      </c>
      <c r="AV600" s="189" t="b">
        <f aca="false">ISNONTEXT(D600)</f>
        <v>1</v>
      </c>
      <c r="AW600" s="55" t="n">
        <f aca="false">IF(AV600=TRUE(),0,1)</f>
        <v>0</v>
      </c>
      <c r="AX600" s="190" t="n">
        <f aca="false">IF(D600=0,1,COUNTIF(D$12:D$401,D600))</f>
        <v>1</v>
      </c>
      <c r="AY600" s="191" t="n">
        <f aca="false">IF(AX600&gt;1,1,0)</f>
        <v>0</v>
      </c>
      <c r="BD600" s="193"/>
      <c r="BE600" s="193"/>
      <c r="BG600" s="194" t="n">
        <f aca="false">IF(AND(BH600&gt;0,BI600=0),1,0)</f>
        <v>0</v>
      </c>
      <c r="BH600" s="195" t="n">
        <f aca="false">AE600</f>
        <v>0</v>
      </c>
      <c r="BI600" s="187" t="n">
        <f aca="false">AF600</f>
        <v>0</v>
      </c>
      <c r="BJ600" s="194" t="n">
        <f aca="false">IF(AND(BK600&gt;0,BL600=0),1,0)</f>
        <v>0</v>
      </c>
      <c r="BK600" s="195" t="n">
        <f aca="false">AJ600</f>
        <v>0</v>
      </c>
      <c r="BL600" s="187" t="n">
        <f aca="false">AK600</f>
        <v>0</v>
      </c>
      <c r="BN600" s="196" t="n">
        <f aca="false">IF(P600&gt;0,1,0)</f>
        <v>0</v>
      </c>
      <c r="BO600" s="196" t="n">
        <f aca="false">IF(Q600&gt;0,1,0)</f>
        <v>0</v>
      </c>
      <c r="BP600" s="196" t="n">
        <f aca="false">IF(R600&gt;0,1,0)</f>
        <v>0</v>
      </c>
      <c r="BQ600" s="196" t="n">
        <f aca="false">IF(S600&gt;0,1,0)</f>
        <v>0</v>
      </c>
      <c r="BR600" s="196" t="n">
        <f aca="false">IF(T600&gt;0,1,0)</f>
        <v>0</v>
      </c>
      <c r="BS600" s="196" t="n">
        <f aca="false">IF(U600&gt;0,1,0)</f>
        <v>0</v>
      </c>
      <c r="BT600" s="197" t="n">
        <f aca="false">IF(SUM(BN600:BS600)&lt;=1,0,164)</f>
        <v>0</v>
      </c>
      <c r="CA600" s="27"/>
      <c r="CB600" s="199" t="str">
        <f aca="false">IF(ROUND(EJ600,2)=0,"",ROUND((K600-EJ600),2))</f>
        <v/>
      </c>
      <c r="CC600" s="200" t="str">
        <f aca="false">IF(CB600=0,"OK.",IF(CB600="","","Popraw  ;)"))</f>
        <v/>
      </c>
      <c r="CD600" s="201" t="str">
        <f aca="false">IF(ROWS(AP600:AP601)&gt;2,"Pamiętaj o wpisaniu WYPEŁNIONE do kol. z Filtrem","")</f>
        <v/>
      </c>
      <c r="CE600" s="217"/>
      <c r="CF600" s="218"/>
      <c r="CG600" s="218"/>
      <c r="CH600" s="218"/>
      <c r="CI600" s="220"/>
      <c r="CJ600" s="27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05" t="b">
        <f aca="false">ISNUMBER(D600)</f>
        <v>0</v>
      </c>
      <c r="CV600" s="206" t="b">
        <f aca="false">ISBLANK(D600)</f>
        <v>1</v>
      </c>
      <c r="CW600" s="189" t="b">
        <f aca="false">IF(CU600=CV600,FALSE(),TRUE())</f>
        <v>1</v>
      </c>
      <c r="CX600" s="55" t="n">
        <f aca="false">IF(CW600=TRUE(),0,1)</f>
        <v>0</v>
      </c>
      <c r="CY600" s="17"/>
      <c r="CZ600" s="55" t="n">
        <f aca="false">CX600</f>
        <v>0</v>
      </c>
      <c r="DA600" s="208" t="n">
        <f aca="false">IF(CZ600=0,DA599,CZ600)</f>
        <v>1</v>
      </c>
      <c r="DB600" s="161" t="n">
        <f aca="false">IF(DA600=1,1,IF(DA600=10,10,IF(DA600=20,20,10)))</f>
        <v>1</v>
      </c>
      <c r="DC600" s="222"/>
      <c r="DD600" s="208" t="n">
        <f aca="false">IF(DB600=1,1,0)</f>
        <v>1</v>
      </c>
      <c r="DE600" s="209" t="n">
        <f aca="false">DD600*K600</f>
        <v>0</v>
      </c>
      <c r="DF600" s="209" t="n">
        <f aca="false">DD600*M600</f>
        <v>0</v>
      </c>
      <c r="DG600" s="210"/>
      <c r="DH600" s="43"/>
      <c r="DI600" s="211"/>
      <c r="DJ600" s="112"/>
      <c r="DK600" s="162" t="n">
        <f aca="false">IF(DB600=1,M600,0)</f>
        <v>0</v>
      </c>
      <c r="DL600" s="212" t="n">
        <f aca="false">IF(AND(CZ600=1,DD600=1),2,DD600)</f>
        <v>1</v>
      </c>
      <c r="DM600" s="55" t="n">
        <f aca="false">IF(AND(DL600=2,DL601=2),2,IF(AND(DL600=2,DL601=1),3,DL600))</f>
        <v>1</v>
      </c>
      <c r="DN600" s="55" t="n">
        <f aca="false">IF(DM600=2,2,IF(AND(DM600=3,DM602=1),4,DM600))</f>
        <v>1</v>
      </c>
      <c r="DO600" s="55" t="n">
        <f aca="false">IF(DN600=2,2,IF(AND(DN600=4,DN915=1),5,DN600))</f>
        <v>1</v>
      </c>
      <c r="DP600" s="55" t="n">
        <f aca="false">IF(DO600=2,2,IF(AND(DO600=5,DO917=1),6,DO600))</f>
        <v>1</v>
      </c>
      <c r="DQ600" s="55" t="n">
        <f aca="false">IF(DP600=2,2,IF(AND(DP600=6,DP918=1),7,DP600))</f>
        <v>1</v>
      </c>
      <c r="DR600" s="55" t="n">
        <f aca="false">IF(DQ600=2,2,IF(AND(DQ600=7,DQ919=1),8,DQ600))</f>
        <v>1</v>
      </c>
      <c r="DS600" s="55" t="n">
        <f aca="false">IF(DR600=2,2,IF(AND(DR600=8,DR920=1),9,DR600))</f>
        <v>1</v>
      </c>
      <c r="DT600" s="55" t="n">
        <f aca="false">IF(DS600=2,2,IF(AND(DS600=9,DS921=1),10,DS600))</f>
        <v>1</v>
      </c>
      <c r="DU600" s="55" t="n">
        <f aca="false">IF(DT600=2,2,IF(AND(DT600=10,DT922=1),11,DT600))</f>
        <v>1</v>
      </c>
      <c r="DV600" s="55" t="n">
        <f aca="false">IF(DU600=2,2,IF(AND(DU600=11,DU923=1),12,DU600))</f>
        <v>1</v>
      </c>
      <c r="DW600" s="55" t="n">
        <f aca="false">IF(DV600=2,2,IF(AND(DV600=12,DV924=1),13,DV600))</f>
        <v>1</v>
      </c>
      <c r="DX600" s="55" t="n">
        <f aca="false">IF(DW600=2,2,IF(AND(DW600=13,DW925=1),14,DW600))</f>
        <v>1</v>
      </c>
      <c r="DY600" s="55" t="n">
        <f aca="false">IF(DX600=2,2,IF(AND(DX600=14,DX926=1),15,DX600))</f>
        <v>1</v>
      </c>
      <c r="DZ600" s="55" t="n">
        <f aca="false">IF(DY600=2,2,IF(AND(DY600=15,DY927=1),16,DY600))</f>
        <v>1</v>
      </c>
      <c r="EA600" s="55" t="n">
        <f aca="false">IF(DZ600=2,2,IF(AND(DZ600=16,DZ928=1),17,DZ600))</f>
        <v>1</v>
      </c>
      <c r="EB600" s="55" t="n">
        <f aca="false">IF(EA600=2,2,IF(AND(EA600=17,EA929=1),18,EA600))</f>
        <v>1</v>
      </c>
      <c r="EC600" s="213" t="n">
        <f aca="false">IF(EB600=2,2,IF(AND(EB600=18,EB930=1),19,EB600))</f>
        <v>1</v>
      </c>
      <c r="ED600" s="214" t="n">
        <f aca="false">IF(EC600=2,DK600,IF(EC600=3,(DK600+DK601),IF(EC600=4,(DK600+DK601+DK602),IF(EC600=5,(DK600+DK601+DK602+DK915),IF(EC600=6,(DK600+DK601+DK602+DK915+DK917),IF(EC600=7,(DK600+DK601+DK602+DK915+DK917+DK918),0))))))</f>
        <v>0</v>
      </c>
      <c r="EE600" s="215" t="n">
        <f aca="false">IF(EC600=8,(DK600+DK601+DK602+DK915+DK917+DK918+DK919),IF(EC600=9,(DK600+DK601+DK602+DK915+DK917+DK918+DK919+DK920),IF(EC600=10,(DK600+DK601+DK602+DK915+DK917+DK918+DK919+DK920+DK921),IF(EC600=11,(DK600+DK601+DK602+DK915+DK917+DK918+DK919+DK920+DK921+DK922),IF(EC600=12,(DK600+DK601+DK602+DK915+DK917+DK918+DK919+DK920+DK921+DK922+DK923),IF(EC600=13,(DK600+DK601+DK602+DK915+DK917+DK918+DK919+DK920+DK921+DK922+DK923+#REF!),0))))))</f>
        <v>0</v>
      </c>
      <c r="EF600" s="215" t="n">
        <f aca="false">IF(EC600=14,SUM(DK600:DK923),IF(EC600=15,SUM(DK600:DK923),IF(EC600=16,SUM(DK600:DK923),IF(EC600=17,SUM(DK600:DK923),IF(EC600=18,SUM(DK600:DK923),IF(EC600=19,SUM(DK600:DK923),0))))))</f>
        <v>0</v>
      </c>
      <c r="EG600" s="216" t="n">
        <f aca="false">ED600+EE600+EF600</f>
        <v>0</v>
      </c>
      <c r="EH600" s="215"/>
      <c r="EI600" s="216"/>
      <c r="EJ600" s="113" t="n">
        <f aca="false">EG600+EI600</f>
        <v>0</v>
      </c>
      <c r="EK600" s="113"/>
      <c r="EL600" s="113"/>
      <c r="EM600" s="113"/>
      <c r="EN600" s="113"/>
    </row>
    <row r="601" s="16" customFormat="true" ht="27" hidden="false" customHeight="true" outlineLevel="0" collapsed="false">
      <c r="B601" s="164" t="str">
        <f aca="false">IF(M601&gt;0,"Wypełnione","")</f>
        <v/>
      </c>
      <c r="C601" s="165" t="str">
        <f aca="false">IF(AU601=1,SUM(AU$11:AU601),"")</f>
        <v/>
      </c>
      <c r="D601" s="166"/>
      <c r="E601" s="167"/>
      <c r="F601" s="168"/>
      <c r="G601" s="169"/>
      <c r="H601" s="170"/>
      <c r="I601" s="168"/>
      <c r="J601" s="169"/>
      <c r="K601" s="170"/>
      <c r="L601" s="171"/>
      <c r="M601" s="172"/>
      <c r="N601" s="173"/>
      <c r="O601" s="173"/>
      <c r="P601" s="174"/>
      <c r="Q601" s="175"/>
      <c r="R601" s="175"/>
      <c r="S601" s="175"/>
      <c r="T601" s="175"/>
      <c r="U601" s="176"/>
      <c r="V601" s="177"/>
      <c r="W601" s="178"/>
      <c r="X601" s="178"/>
      <c r="Y601" s="178"/>
      <c r="Z601" s="178"/>
      <c r="AA601" s="178"/>
      <c r="AB601" s="178"/>
      <c r="AC601" s="178"/>
      <c r="AD601" s="178"/>
      <c r="AE601" s="179"/>
      <c r="AF601" s="180"/>
      <c r="AG601" s="177"/>
      <c r="AH601" s="178"/>
      <c r="AI601" s="181"/>
      <c r="AJ601" s="182"/>
      <c r="AK601" s="169"/>
      <c r="AL601" s="183"/>
      <c r="AM601" s="184"/>
      <c r="AN601" s="184"/>
      <c r="AO601" s="183"/>
      <c r="AP601" s="185"/>
      <c r="AQ601" s="186" t="str">
        <f aca="false">IF(BG601+BJ601&gt;0,"Wpisz miarę.","")</f>
        <v/>
      </c>
      <c r="AR601" s="187" t="n">
        <v>203</v>
      </c>
      <c r="AU601" s="188" t="n">
        <f aca="false">AW601</f>
        <v>0</v>
      </c>
      <c r="AV601" s="189" t="b">
        <f aca="false">ISNONTEXT(D601)</f>
        <v>1</v>
      </c>
      <c r="AW601" s="55" t="n">
        <f aca="false">IF(AV601=TRUE(),0,1)</f>
        <v>0</v>
      </c>
      <c r="AX601" s="190" t="n">
        <f aca="false">IF(D601=0,1,COUNTIF(D$12:D$401,D601))</f>
        <v>1</v>
      </c>
      <c r="AY601" s="191" t="n">
        <f aca="false">IF(AX601&gt;1,1,0)</f>
        <v>0</v>
      </c>
      <c r="BD601" s="193"/>
      <c r="BE601" s="193"/>
      <c r="BG601" s="194" t="n">
        <f aca="false">IF(AND(BH601&gt;0,BI601=0),1,0)</f>
        <v>0</v>
      </c>
      <c r="BH601" s="195" t="n">
        <f aca="false">AE601</f>
        <v>0</v>
      </c>
      <c r="BI601" s="187" t="n">
        <f aca="false">AF601</f>
        <v>0</v>
      </c>
      <c r="BJ601" s="194" t="n">
        <f aca="false">IF(AND(BK601&gt;0,BL601=0),1,0)</f>
        <v>0</v>
      </c>
      <c r="BK601" s="195" t="n">
        <f aca="false">AJ601</f>
        <v>0</v>
      </c>
      <c r="BL601" s="187" t="n">
        <f aca="false">AK601</f>
        <v>0</v>
      </c>
      <c r="BN601" s="196" t="n">
        <f aca="false">IF(P601&gt;0,1,0)</f>
        <v>0</v>
      </c>
      <c r="BO601" s="196" t="n">
        <f aca="false">IF(Q601&gt;0,1,0)</f>
        <v>0</v>
      </c>
      <c r="BP601" s="196" t="n">
        <f aca="false">IF(R601&gt;0,1,0)</f>
        <v>0</v>
      </c>
      <c r="BQ601" s="196" t="n">
        <f aca="false">IF(S601&gt;0,1,0)</f>
        <v>0</v>
      </c>
      <c r="BR601" s="196" t="n">
        <f aca="false">IF(T601&gt;0,1,0)</f>
        <v>0</v>
      </c>
      <c r="BS601" s="196" t="n">
        <f aca="false">IF(U601&gt;0,1,0)</f>
        <v>0</v>
      </c>
      <c r="BT601" s="197" t="n">
        <f aca="false">IF(SUM(BN601:BS601)&lt;=1,0,164)</f>
        <v>0</v>
      </c>
      <c r="CA601" s="27"/>
      <c r="CB601" s="199" t="str">
        <f aca="false">IF(ROUND(EJ601,2)=0,"",ROUND((K601-EJ601),2))</f>
        <v/>
      </c>
      <c r="CC601" s="200" t="str">
        <f aca="false">IF(CB601=0,"OK.",IF(CB601="","","Popraw  ;)"))</f>
        <v/>
      </c>
      <c r="CD601" s="201" t="str">
        <f aca="false">IF(ROWS(AP601:AP602)&gt;2,"Pamiętaj o wpisaniu WYPEŁNIONE do kol. z Filtrem","")</f>
        <v/>
      </c>
      <c r="CE601" s="217"/>
      <c r="CF601" s="218"/>
      <c r="CG601" s="218"/>
      <c r="CH601" s="218"/>
      <c r="CI601" s="220"/>
      <c r="CJ601" s="27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05" t="b">
        <f aca="false">ISNUMBER(D601)</f>
        <v>0</v>
      </c>
      <c r="CV601" s="206" t="b">
        <f aca="false">ISBLANK(D601)</f>
        <v>1</v>
      </c>
      <c r="CW601" s="189" t="b">
        <f aca="false">IF(CU601=CV601,FALSE(),TRUE())</f>
        <v>1</v>
      </c>
      <c r="CX601" s="55" t="n">
        <f aca="false">IF(CW601=TRUE(),0,1)</f>
        <v>0</v>
      </c>
      <c r="CY601" s="17"/>
      <c r="CZ601" s="55" t="n">
        <f aca="false">CX601</f>
        <v>0</v>
      </c>
      <c r="DA601" s="208" t="n">
        <f aca="false">IF(CZ601=0,DA600,CZ601)</f>
        <v>1</v>
      </c>
      <c r="DB601" s="161" t="n">
        <f aca="false">IF(DA601=1,1,IF(DA601=10,10,IF(DA601=20,20,10)))</f>
        <v>1</v>
      </c>
      <c r="DC601" s="222"/>
      <c r="DD601" s="208" t="n">
        <f aca="false">IF(DB601=1,1,0)</f>
        <v>1</v>
      </c>
      <c r="DE601" s="209" t="n">
        <f aca="false">DD601*K601</f>
        <v>0</v>
      </c>
      <c r="DF601" s="209" t="n">
        <f aca="false">DD601*M601</f>
        <v>0</v>
      </c>
      <c r="DG601" s="210"/>
      <c r="DH601" s="43"/>
      <c r="DI601" s="211"/>
      <c r="DJ601" s="112"/>
      <c r="DK601" s="162" t="n">
        <f aca="false">IF(DB601=1,M601,0)</f>
        <v>0</v>
      </c>
      <c r="DL601" s="212" t="n">
        <f aca="false">IF(AND(CZ601=1,DD601=1),2,DD601)</f>
        <v>1</v>
      </c>
      <c r="DM601" s="55" t="n">
        <f aca="false">IF(AND(DL601=2,DL602=2),2,IF(AND(DL601=2,DL602=1),3,DL601))</f>
        <v>1</v>
      </c>
      <c r="DN601" s="55" t="n">
        <f aca="false">IF(DM601=2,2,IF(AND(DM601=3,DM603=1),4,DM601))</f>
        <v>1</v>
      </c>
      <c r="DO601" s="55" t="n">
        <f aca="false">IF(DN601=2,2,IF(AND(DN601=4,DN916=1),5,DN601))</f>
        <v>1</v>
      </c>
      <c r="DP601" s="55" t="n">
        <f aca="false">IF(DO601=2,2,IF(AND(DO601=5,DO918=1),6,DO601))</f>
        <v>1</v>
      </c>
      <c r="DQ601" s="55" t="n">
        <f aca="false">IF(DP601=2,2,IF(AND(DP601=6,DP919=1),7,DP601))</f>
        <v>1</v>
      </c>
      <c r="DR601" s="55" t="n">
        <f aca="false">IF(DQ601=2,2,IF(AND(DQ601=7,DQ920=1),8,DQ601))</f>
        <v>1</v>
      </c>
      <c r="DS601" s="55" t="n">
        <f aca="false">IF(DR601=2,2,IF(AND(DR601=8,DR921=1),9,DR601))</f>
        <v>1</v>
      </c>
      <c r="DT601" s="55" t="n">
        <f aca="false">IF(DS601=2,2,IF(AND(DS601=9,DS922=1),10,DS601))</f>
        <v>1</v>
      </c>
      <c r="DU601" s="55" t="n">
        <f aca="false">IF(DT601=2,2,IF(AND(DT601=10,DT923=1),11,DT601))</f>
        <v>1</v>
      </c>
      <c r="DV601" s="55" t="n">
        <f aca="false">IF(DU601=2,2,IF(AND(DU601=11,DU924=1),12,DU601))</f>
        <v>1</v>
      </c>
      <c r="DW601" s="55" t="n">
        <f aca="false">IF(DV601=2,2,IF(AND(DV601=12,DV925=1),13,DV601))</f>
        <v>1</v>
      </c>
      <c r="DX601" s="55" t="n">
        <f aca="false">IF(DW601=2,2,IF(AND(DW601=13,DW926=1),14,DW601))</f>
        <v>1</v>
      </c>
      <c r="DY601" s="55" t="n">
        <f aca="false">IF(DX601=2,2,IF(AND(DX601=14,DX927=1),15,DX601))</f>
        <v>1</v>
      </c>
      <c r="DZ601" s="55" t="n">
        <f aca="false">IF(DY601=2,2,IF(AND(DY601=15,DY928=1),16,DY601))</f>
        <v>1</v>
      </c>
      <c r="EA601" s="55" t="n">
        <f aca="false">IF(DZ601=2,2,IF(AND(DZ601=16,DZ929=1),17,DZ601))</f>
        <v>1</v>
      </c>
      <c r="EB601" s="55" t="n">
        <f aca="false">IF(EA601=2,2,IF(AND(EA601=17,EA930=1),18,EA601))</f>
        <v>1</v>
      </c>
      <c r="EC601" s="213" t="n">
        <f aca="false">IF(EB601=2,2,IF(AND(EB601=18,EB931=1),19,EB601))</f>
        <v>1</v>
      </c>
      <c r="ED601" s="214" t="n">
        <f aca="false">IF(EC601=2,DK601,IF(EC601=3,(DK601+DK602),IF(EC601=4,(DK601+DK602+DK603),IF(EC601=5,(DK601+DK602+DK603+DK916),IF(EC601=6,(DK601+DK602+DK603+DK916+DK918),IF(EC601=7,(DK601+DK602+DK603+DK916+DK918+DK919),0))))))</f>
        <v>0</v>
      </c>
      <c r="EE601" s="215" t="n">
        <f aca="false">IF(EC601=8,(DK601+DK602+DK603+DK916+DK918+DK919+DK920),IF(EC601=9,(DK601+DK602+DK603+DK916+DK918+DK919+DK920+DK921),IF(EC601=10,(DK601+DK602+DK603+DK916+DK918+DK919+DK920+DK921+DK922),IF(EC601=11,(DK601+DK602+DK603+DK916+DK918+DK919+DK920+DK921+DK922+DK923),IF(EC601=12,(DK601+DK602+DK603+DK916+DK918+DK919+DK920+DK921+DK922+DK923+DK924),IF(EC601=13,(DK601+DK602+DK603+DK916+DK918+DK919+DK920+DK921+DK922+DK923+DK924+#REF!),0))))))</f>
        <v>0</v>
      </c>
      <c r="EF601" s="215" t="n">
        <f aca="false">IF(EC601=14,SUM(DK601:DK924),IF(EC601=15,SUM(DK601:DK924),IF(EC601=16,SUM(DK601:DK924),IF(EC601=17,SUM(DK601:DK924),IF(EC601=18,SUM(DK601:DK924),IF(EC601=19,SUM(DK601:DK924),0))))))</f>
        <v>0</v>
      </c>
      <c r="EG601" s="216" t="n">
        <f aca="false">ED601+EE601+EF601</f>
        <v>0</v>
      </c>
      <c r="EH601" s="215"/>
      <c r="EI601" s="216"/>
      <c r="EJ601" s="113" t="n">
        <f aca="false">EG601+EI601</f>
        <v>0</v>
      </c>
      <c r="EK601" s="113"/>
      <c r="EL601" s="113"/>
      <c r="EM601" s="113"/>
      <c r="EN601" s="113"/>
    </row>
    <row r="602" s="16" customFormat="true" ht="27" hidden="false" customHeight="true" outlineLevel="0" collapsed="false">
      <c r="B602" s="164" t="str">
        <f aca="false">IF(M602&gt;0,"Wypełnione","")</f>
        <v/>
      </c>
      <c r="C602" s="165" t="str">
        <f aca="false">IF(AU602=1,SUM(AU$11:AU602),"")</f>
        <v/>
      </c>
      <c r="D602" s="166"/>
      <c r="E602" s="167"/>
      <c r="F602" s="168"/>
      <c r="G602" s="169"/>
      <c r="H602" s="170"/>
      <c r="I602" s="168"/>
      <c r="J602" s="169"/>
      <c r="K602" s="170"/>
      <c r="L602" s="171"/>
      <c r="M602" s="172"/>
      <c r="N602" s="173"/>
      <c r="O602" s="173"/>
      <c r="P602" s="174"/>
      <c r="Q602" s="175"/>
      <c r="R602" s="175"/>
      <c r="S602" s="175"/>
      <c r="T602" s="175"/>
      <c r="U602" s="176"/>
      <c r="V602" s="177"/>
      <c r="W602" s="178"/>
      <c r="X602" s="178"/>
      <c r="Y602" s="178"/>
      <c r="Z602" s="178"/>
      <c r="AA602" s="178"/>
      <c r="AB602" s="178"/>
      <c r="AC602" s="178"/>
      <c r="AD602" s="178"/>
      <c r="AE602" s="179"/>
      <c r="AF602" s="180"/>
      <c r="AG602" s="177"/>
      <c r="AH602" s="178"/>
      <c r="AI602" s="181"/>
      <c r="AJ602" s="182"/>
      <c r="AK602" s="169"/>
      <c r="AL602" s="183"/>
      <c r="AM602" s="184"/>
      <c r="AN602" s="184"/>
      <c r="AO602" s="183"/>
      <c r="AP602" s="185"/>
      <c r="AQ602" s="186" t="str">
        <f aca="false">IF(BG602+BJ602&gt;0,"Wpisz miarę.","")</f>
        <v/>
      </c>
      <c r="AR602" s="187" t="n">
        <v>204</v>
      </c>
      <c r="AU602" s="188" t="n">
        <f aca="false">AW602</f>
        <v>0</v>
      </c>
      <c r="AV602" s="189" t="b">
        <f aca="false">ISNONTEXT(D602)</f>
        <v>1</v>
      </c>
      <c r="AW602" s="55" t="n">
        <f aca="false">IF(AV602=TRUE(),0,1)</f>
        <v>0</v>
      </c>
      <c r="AX602" s="190" t="n">
        <f aca="false">IF(D602=0,1,COUNTIF(D$12:D$401,D602))</f>
        <v>1</v>
      </c>
      <c r="AY602" s="191" t="n">
        <f aca="false">IF(AX602&gt;1,1,0)</f>
        <v>0</v>
      </c>
      <c r="BD602" s="193"/>
      <c r="BE602" s="193"/>
      <c r="BG602" s="194" t="n">
        <f aca="false">IF(AND(BH602&gt;0,BI602=0),1,0)</f>
        <v>0</v>
      </c>
      <c r="BH602" s="195" t="n">
        <f aca="false">AE602</f>
        <v>0</v>
      </c>
      <c r="BI602" s="187" t="n">
        <f aca="false">AF602</f>
        <v>0</v>
      </c>
      <c r="BJ602" s="194" t="n">
        <f aca="false">IF(AND(BK602&gt;0,BL602=0),1,0)</f>
        <v>0</v>
      </c>
      <c r="BK602" s="195" t="n">
        <f aca="false">AJ602</f>
        <v>0</v>
      </c>
      <c r="BL602" s="187" t="n">
        <f aca="false">AK602</f>
        <v>0</v>
      </c>
      <c r="BN602" s="196" t="n">
        <f aca="false">IF(P602&gt;0,1,0)</f>
        <v>0</v>
      </c>
      <c r="BO602" s="196" t="n">
        <f aca="false">IF(Q602&gt;0,1,0)</f>
        <v>0</v>
      </c>
      <c r="BP602" s="196" t="n">
        <f aca="false">IF(R602&gt;0,1,0)</f>
        <v>0</v>
      </c>
      <c r="BQ602" s="196" t="n">
        <f aca="false">IF(S602&gt;0,1,0)</f>
        <v>0</v>
      </c>
      <c r="BR602" s="196" t="n">
        <f aca="false">IF(T602&gt;0,1,0)</f>
        <v>0</v>
      </c>
      <c r="BS602" s="196" t="n">
        <f aca="false">IF(U602&gt;0,1,0)</f>
        <v>0</v>
      </c>
      <c r="BT602" s="197" t="n">
        <f aca="false">IF(SUM(BN602:BS602)&lt;=1,0,164)</f>
        <v>0</v>
      </c>
      <c r="CA602" s="27"/>
      <c r="CB602" s="199" t="str">
        <f aca="false">IF(ROUND(EJ602,2)=0,"",ROUND((K602-EJ602),2))</f>
        <v/>
      </c>
      <c r="CC602" s="200" t="str">
        <f aca="false">IF(CB602=0,"OK.",IF(CB602="","","Popraw  ;)"))</f>
        <v/>
      </c>
      <c r="CD602" s="201" t="str">
        <f aca="false">IF(ROWS(AP602:AP603)&gt;2,"Pamiętaj o wpisaniu WYPEŁNIONE do kol. z Filtrem","")</f>
        <v/>
      </c>
      <c r="CE602" s="217"/>
      <c r="CF602" s="218"/>
      <c r="CG602" s="218"/>
      <c r="CH602" s="218"/>
      <c r="CI602" s="220"/>
      <c r="CJ602" s="27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05" t="b">
        <f aca="false">ISNUMBER(D602)</f>
        <v>0</v>
      </c>
      <c r="CV602" s="206" t="b">
        <f aca="false">ISBLANK(D602)</f>
        <v>1</v>
      </c>
      <c r="CW602" s="189" t="b">
        <f aca="false">IF(CU602=CV602,FALSE(),TRUE())</f>
        <v>1</v>
      </c>
      <c r="CX602" s="55" t="n">
        <f aca="false">IF(CW602=TRUE(),0,1)</f>
        <v>0</v>
      </c>
      <c r="CY602" s="17"/>
      <c r="CZ602" s="55" t="n">
        <f aca="false">CX602</f>
        <v>0</v>
      </c>
      <c r="DA602" s="208" t="n">
        <f aca="false">IF(CZ602=0,DA601,CZ602)</f>
        <v>1</v>
      </c>
      <c r="DB602" s="161" t="n">
        <f aca="false">IF(DA602=1,1,IF(DA602=10,10,IF(DA602=20,20,10)))</f>
        <v>1</v>
      </c>
      <c r="DC602" s="222"/>
      <c r="DD602" s="208" t="n">
        <f aca="false">IF(DB602=1,1,0)</f>
        <v>1</v>
      </c>
      <c r="DE602" s="209" t="n">
        <f aca="false">DD602*K602</f>
        <v>0</v>
      </c>
      <c r="DF602" s="209" t="n">
        <f aca="false">DD602*M602</f>
        <v>0</v>
      </c>
      <c r="DG602" s="210"/>
      <c r="DH602" s="43"/>
      <c r="DI602" s="211"/>
      <c r="DJ602" s="112"/>
      <c r="DK602" s="162" t="n">
        <f aca="false">IF(DB602=1,M602,0)</f>
        <v>0</v>
      </c>
      <c r="DL602" s="212" t="n">
        <f aca="false">IF(AND(CZ602=1,DD602=1),2,DD602)</f>
        <v>1</v>
      </c>
      <c r="DM602" s="55" t="n">
        <f aca="false">IF(AND(DL602=2,DL603=2),2,IF(AND(DL602=2,DL603=1),3,DL602))</f>
        <v>1</v>
      </c>
      <c r="DN602" s="55" t="n">
        <f aca="false">IF(DM602=2,2,IF(AND(DM602=3,DM604=1),4,DM602))</f>
        <v>1</v>
      </c>
      <c r="DO602" s="55" t="n">
        <f aca="false">IF(DN602=2,2,IF(AND(DN602=4,DN917=1),5,DN602))</f>
        <v>1</v>
      </c>
      <c r="DP602" s="55" t="n">
        <f aca="false">IF(DO602=2,2,IF(AND(DO602=5,DO919=1),6,DO602))</f>
        <v>1</v>
      </c>
      <c r="DQ602" s="55" t="n">
        <f aca="false">IF(DP602=2,2,IF(AND(DP602=6,DP920=1),7,DP602))</f>
        <v>1</v>
      </c>
      <c r="DR602" s="55" t="n">
        <f aca="false">IF(DQ602=2,2,IF(AND(DQ602=7,DQ921=1),8,DQ602))</f>
        <v>1</v>
      </c>
      <c r="DS602" s="55" t="n">
        <f aca="false">IF(DR602=2,2,IF(AND(DR602=8,DR922=1),9,DR602))</f>
        <v>1</v>
      </c>
      <c r="DT602" s="55" t="n">
        <f aca="false">IF(DS602=2,2,IF(AND(DS602=9,DS923=1),10,DS602))</f>
        <v>1</v>
      </c>
      <c r="DU602" s="55" t="n">
        <f aca="false">IF(DT602=2,2,IF(AND(DT602=10,DT924=1),11,DT602))</f>
        <v>1</v>
      </c>
      <c r="DV602" s="55" t="n">
        <f aca="false">IF(DU602=2,2,IF(AND(DU602=11,DU925=1),12,DU602))</f>
        <v>1</v>
      </c>
      <c r="DW602" s="55" t="n">
        <f aca="false">IF(DV602=2,2,IF(AND(DV602=12,DV926=1),13,DV602))</f>
        <v>1</v>
      </c>
      <c r="DX602" s="55" t="n">
        <f aca="false">IF(DW602=2,2,IF(AND(DW602=13,DW927=1),14,DW602))</f>
        <v>1</v>
      </c>
      <c r="DY602" s="55" t="n">
        <f aca="false">IF(DX602=2,2,IF(AND(DX602=14,DX928=1),15,DX602))</f>
        <v>1</v>
      </c>
      <c r="DZ602" s="55" t="n">
        <f aca="false">IF(DY602=2,2,IF(AND(DY602=15,DY929=1),16,DY602))</f>
        <v>1</v>
      </c>
      <c r="EA602" s="55" t="n">
        <f aca="false">IF(DZ602=2,2,IF(AND(DZ602=16,DZ930=1),17,DZ602))</f>
        <v>1</v>
      </c>
      <c r="EB602" s="55" t="n">
        <f aca="false">IF(EA602=2,2,IF(AND(EA602=17,EA931=1),18,EA602))</f>
        <v>1</v>
      </c>
      <c r="EC602" s="213" t="n">
        <f aca="false">IF(EB602=2,2,IF(AND(EB602=18,EB932=1),19,EB602))</f>
        <v>1</v>
      </c>
      <c r="ED602" s="214" t="n">
        <f aca="false">IF(EC602=2,DK602,IF(EC602=3,(DK602+DK603),IF(EC602=4,(DK602+DK603+DK604),IF(EC602=5,(DK602+DK603+DK604+DK917),IF(EC602=6,(DK602+DK603+DK604+DK917+DK919),IF(EC602=7,(DK602+DK603+DK604+DK917+DK919+DK920),0))))))</f>
        <v>0</v>
      </c>
      <c r="EE602" s="215" t="n">
        <f aca="false">IF(EC602=8,(DK602+DK603+DK604+DK917+DK919+DK920+DK921),IF(EC602=9,(DK602+DK603+DK604+DK917+DK919+DK920+DK921+DK922),IF(EC602=10,(DK602+DK603+DK604+DK917+DK919+DK920+DK921+DK922+DK923),IF(EC602=11,(DK602+DK603+DK604+DK917+DK919+DK920+DK921+DK922+DK923+DK924),IF(EC602=12,(DK602+DK603+DK604+DK917+DK919+DK920+DK921+DK922+DK923+DK924+DK925),IF(EC602=13,(DK602+DK603+DK604+DK917+DK919+DK920+DK921+DK922+DK923+DK924+DK925+#REF!),0))))))</f>
        <v>0</v>
      </c>
      <c r="EF602" s="215" t="n">
        <f aca="false">IF(EC602=14,SUM(DK602:DK925),IF(EC602=15,SUM(DK602:DK925),IF(EC602=16,SUM(DK602:DK925),IF(EC602=17,SUM(DK602:DK925),IF(EC602=18,SUM(DK602:DK925),IF(EC602=19,SUM(DK602:DK925),0))))))</f>
        <v>0</v>
      </c>
      <c r="EG602" s="216" t="n">
        <f aca="false">ED602+EE602+EF602</f>
        <v>0</v>
      </c>
      <c r="EH602" s="215"/>
      <c r="EI602" s="216"/>
      <c r="EJ602" s="113" t="n">
        <f aca="false">EG602+EI602</f>
        <v>0</v>
      </c>
      <c r="EK602" s="113"/>
      <c r="EL602" s="113"/>
      <c r="EM602" s="113"/>
      <c r="EN602" s="113"/>
    </row>
    <row r="603" s="16" customFormat="true" ht="27" hidden="false" customHeight="true" outlineLevel="0" collapsed="false">
      <c r="B603" s="164" t="str">
        <f aca="false">IF(M603&gt;0,"Wypełnione","")</f>
        <v/>
      </c>
      <c r="C603" s="165" t="str">
        <f aca="false">IF(AU603=1,SUM(AU$11:AU603),"")</f>
        <v/>
      </c>
      <c r="D603" s="166"/>
      <c r="E603" s="167"/>
      <c r="F603" s="168"/>
      <c r="G603" s="169"/>
      <c r="H603" s="170"/>
      <c r="I603" s="168"/>
      <c r="J603" s="169"/>
      <c r="K603" s="170"/>
      <c r="L603" s="171"/>
      <c r="M603" s="172"/>
      <c r="N603" s="173"/>
      <c r="O603" s="173"/>
      <c r="P603" s="174"/>
      <c r="Q603" s="175"/>
      <c r="R603" s="175"/>
      <c r="S603" s="175"/>
      <c r="T603" s="175"/>
      <c r="U603" s="176"/>
      <c r="V603" s="177"/>
      <c r="W603" s="178"/>
      <c r="X603" s="178"/>
      <c r="Y603" s="178"/>
      <c r="Z603" s="178"/>
      <c r="AA603" s="178"/>
      <c r="AB603" s="178"/>
      <c r="AC603" s="178"/>
      <c r="AD603" s="178"/>
      <c r="AE603" s="179"/>
      <c r="AF603" s="180"/>
      <c r="AG603" s="177"/>
      <c r="AH603" s="178"/>
      <c r="AI603" s="181"/>
      <c r="AJ603" s="182"/>
      <c r="AK603" s="169"/>
      <c r="AL603" s="183"/>
      <c r="AM603" s="184"/>
      <c r="AN603" s="184"/>
      <c r="AO603" s="183"/>
      <c r="AP603" s="185"/>
      <c r="AQ603" s="186" t="str">
        <f aca="false">IF(BG603+BJ603&gt;0,"Wpisz miarę.","")</f>
        <v/>
      </c>
      <c r="AR603" s="187" t="n">
        <v>205</v>
      </c>
      <c r="AU603" s="188" t="n">
        <f aca="false">AW603</f>
        <v>0</v>
      </c>
      <c r="AV603" s="189" t="b">
        <f aca="false">ISNONTEXT(D603)</f>
        <v>1</v>
      </c>
      <c r="AW603" s="55" t="n">
        <f aca="false">IF(AV603=TRUE(),0,1)</f>
        <v>0</v>
      </c>
      <c r="AX603" s="190" t="n">
        <f aca="false">IF(D603=0,1,COUNTIF(D$12:D$401,D603))</f>
        <v>1</v>
      </c>
      <c r="AY603" s="191" t="n">
        <f aca="false">IF(AX603&gt;1,1,0)</f>
        <v>0</v>
      </c>
      <c r="BD603" s="193"/>
      <c r="BE603" s="193"/>
      <c r="BG603" s="194" t="n">
        <f aca="false">IF(AND(BH603&gt;0,BI603=0),1,0)</f>
        <v>0</v>
      </c>
      <c r="BH603" s="195" t="n">
        <f aca="false">AE603</f>
        <v>0</v>
      </c>
      <c r="BI603" s="187" t="n">
        <f aca="false">AF603</f>
        <v>0</v>
      </c>
      <c r="BJ603" s="194" t="n">
        <f aca="false">IF(AND(BK603&gt;0,BL603=0),1,0)</f>
        <v>0</v>
      </c>
      <c r="BK603" s="195" t="n">
        <f aca="false">AJ603</f>
        <v>0</v>
      </c>
      <c r="BL603" s="187" t="n">
        <f aca="false">AK603</f>
        <v>0</v>
      </c>
      <c r="BN603" s="196" t="n">
        <f aca="false">IF(P603&gt;0,1,0)</f>
        <v>0</v>
      </c>
      <c r="BO603" s="196" t="n">
        <f aca="false">IF(Q603&gt;0,1,0)</f>
        <v>0</v>
      </c>
      <c r="BP603" s="196" t="n">
        <f aca="false">IF(R603&gt;0,1,0)</f>
        <v>0</v>
      </c>
      <c r="BQ603" s="196" t="n">
        <f aca="false">IF(S603&gt;0,1,0)</f>
        <v>0</v>
      </c>
      <c r="BR603" s="196" t="n">
        <f aca="false">IF(T603&gt;0,1,0)</f>
        <v>0</v>
      </c>
      <c r="BS603" s="196" t="n">
        <f aca="false">IF(U603&gt;0,1,0)</f>
        <v>0</v>
      </c>
      <c r="BT603" s="197" t="n">
        <f aca="false">IF(SUM(BN603:BS603)&lt;=1,0,164)</f>
        <v>0</v>
      </c>
      <c r="CA603" s="27"/>
      <c r="CB603" s="199" t="str">
        <f aca="false">IF(ROUND(EJ603,2)=0,"",ROUND((K603-EJ603),2))</f>
        <v/>
      </c>
      <c r="CC603" s="200" t="str">
        <f aca="false">IF(CB603=0,"OK.",IF(CB603="","","Popraw  ;)"))</f>
        <v/>
      </c>
      <c r="CD603" s="201" t="str">
        <f aca="false">IF(ROWS(AP603:AP604)&gt;2,"Pamiętaj o wpisaniu WYPEŁNIONE do kol. z Filtrem","")</f>
        <v/>
      </c>
      <c r="CE603" s="217"/>
      <c r="CF603" s="218"/>
      <c r="CG603" s="218"/>
      <c r="CH603" s="218"/>
      <c r="CI603" s="220"/>
      <c r="CJ603" s="27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05" t="b">
        <f aca="false">ISNUMBER(D603)</f>
        <v>0</v>
      </c>
      <c r="CV603" s="206" t="b">
        <f aca="false">ISBLANK(D603)</f>
        <v>1</v>
      </c>
      <c r="CW603" s="189" t="b">
        <f aca="false">IF(CU603=CV603,FALSE(),TRUE())</f>
        <v>1</v>
      </c>
      <c r="CX603" s="55" t="n">
        <f aca="false">IF(CW603=TRUE(),0,1)</f>
        <v>0</v>
      </c>
      <c r="CY603" s="17"/>
      <c r="CZ603" s="55" t="n">
        <f aca="false">CX603</f>
        <v>0</v>
      </c>
      <c r="DA603" s="208" t="n">
        <f aca="false">IF(CZ603=0,DA602,CZ603)</f>
        <v>1</v>
      </c>
      <c r="DB603" s="161" t="n">
        <f aca="false">IF(DA603=1,1,IF(DA603=10,10,IF(DA603=20,20,10)))</f>
        <v>1</v>
      </c>
      <c r="DC603" s="222"/>
      <c r="DD603" s="208" t="n">
        <f aca="false">IF(DB603=1,1,0)</f>
        <v>1</v>
      </c>
      <c r="DE603" s="209" t="n">
        <f aca="false">DD603*K603</f>
        <v>0</v>
      </c>
      <c r="DF603" s="209" t="n">
        <f aca="false">DD603*M603</f>
        <v>0</v>
      </c>
      <c r="DG603" s="210"/>
      <c r="DH603" s="43"/>
      <c r="DI603" s="211"/>
      <c r="DJ603" s="112"/>
      <c r="DK603" s="162" t="n">
        <f aca="false">IF(DB603=1,M603,0)</f>
        <v>0</v>
      </c>
      <c r="DL603" s="212" t="n">
        <f aca="false">IF(AND(CZ603=1,DD603=1),2,DD603)</f>
        <v>1</v>
      </c>
      <c r="DM603" s="55" t="n">
        <f aca="false">IF(AND(DL603=2,DL604=2),2,IF(AND(DL603=2,DL604=1),3,DL603))</f>
        <v>1</v>
      </c>
      <c r="DN603" s="55" t="n">
        <f aca="false">IF(DM603=2,2,IF(AND(DM603=3,DM605=1),4,DM603))</f>
        <v>1</v>
      </c>
      <c r="DO603" s="55" t="n">
        <f aca="false">IF(DN603=2,2,IF(AND(DN603=4,DN918=1),5,DN603))</f>
        <v>1</v>
      </c>
      <c r="DP603" s="55" t="n">
        <f aca="false">IF(DO603=2,2,IF(AND(DO603=5,DO920=1),6,DO603))</f>
        <v>1</v>
      </c>
      <c r="DQ603" s="55" t="n">
        <f aca="false">IF(DP603=2,2,IF(AND(DP603=6,DP921=1),7,DP603))</f>
        <v>1</v>
      </c>
      <c r="DR603" s="55" t="n">
        <f aca="false">IF(DQ603=2,2,IF(AND(DQ603=7,DQ922=1),8,DQ603))</f>
        <v>1</v>
      </c>
      <c r="DS603" s="55" t="n">
        <f aca="false">IF(DR603=2,2,IF(AND(DR603=8,DR923=1),9,DR603))</f>
        <v>1</v>
      </c>
      <c r="DT603" s="55" t="n">
        <f aca="false">IF(DS603=2,2,IF(AND(DS603=9,DS924=1),10,DS603))</f>
        <v>1</v>
      </c>
      <c r="DU603" s="55" t="n">
        <f aca="false">IF(DT603=2,2,IF(AND(DT603=10,DT925=1),11,DT603))</f>
        <v>1</v>
      </c>
      <c r="DV603" s="55" t="n">
        <f aca="false">IF(DU603=2,2,IF(AND(DU603=11,DU926=1),12,DU603))</f>
        <v>1</v>
      </c>
      <c r="DW603" s="55" t="n">
        <f aca="false">IF(DV603=2,2,IF(AND(DV603=12,DV927=1),13,DV603))</f>
        <v>1</v>
      </c>
      <c r="DX603" s="55" t="n">
        <f aca="false">IF(DW603=2,2,IF(AND(DW603=13,DW928=1),14,DW603))</f>
        <v>1</v>
      </c>
      <c r="DY603" s="55" t="n">
        <f aca="false">IF(DX603=2,2,IF(AND(DX603=14,DX929=1),15,DX603))</f>
        <v>1</v>
      </c>
      <c r="DZ603" s="55" t="n">
        <f aca="false">IF(DY603=2,2,IF(AND(DY603=15,DY930=1),16,DY603))</f>
        <v>1</v>
      </c>
      <c r="EA603" s="55" t="n">
        <f aca="false">IF(DZ603=2,2,IF(AND(DZ603=16,DZ931=1),17,DZ603))</f>
        <v>1</v>
      </c>
      <c r="EB603" s="55" t="n">
        <f aca="false">IF(EA603=2,2,IF(AND(EA603=17,EA932=1),18,EA603))</f>
        <v>1</v>
      </c>
      <c r="EC603" s="213" t="n">
        <f aca="false">IF(EB603=2,2,IF(AND(EB603=18,EB933=1),19,EB603))</f>
        <v>1</v>
      </c>
      <c r="ED603" s="214" t="n">
        <f aca="false">IF(EC603=2,DK603,IF(EC603=3,(DK603+DK604),IF(EC603=4,(DK603+DK604+DK605),IF(EC603=5,(DK603+DK604+DK605+DK918),IF(EC603=6,(DK603+DK604+DK605+DK918+DK920),IF(EC603=7,(DK603+DK604+DK605+DK918+DK920+DK921),0))))))</f>
        <v>0</v>
      </c>
      <c r="EE603" s="215" t="n">
        <f aca="false">IF(EC603=8,(DK603+DK604+DK605+DK918+DK920+DK921+DK922),IF(EC603=9,(DK603+DK604+DK605+DK918+DK920+DK921+DK922+DK923),IF(EC603=10,(DK603+DK604+DK605+DK918+DK920+DK921+DK922+DK923+DK924),IF(EC603=11,(DK603+DK604+DK605+DK918+DK920+DK921+DK922+DK923+DK924+DK925),IF(EC603=12,(DK603+DK604+DK605+DK918+DK920+DK921+DK922+DK923+DK924+DK925+DK926),IF(EC603=13,(DK603+DK604+DK605+DK918+DK920+DK921+DK922+DK923+DK924+DK925+DK926+#REF!),0))))))</f>
        <v>0</v>
      </c>
      <c r="EF603" s="215" t="n">
        <f aca="false">IF(EC603=14,SUM(DK603:DK926),IF(EC603=15,SUM(DK603:DK926),IF(EC603=16,SUM(DK603:DK926),IF(EC603=17,SUM(DK603:DK926),IF(EC603=18,SUM(DK603:DK926),IF(EC603=19,SUM(DK603:DK926),0))))))</f>
        <v>0</v>
      </c>
      <c r="EG603" s="216" t="n">
        <f aca="false">ED603+EE603+EF603</f>
        <v>0</v>
      </c>
      <c r="EH603" s="215"/>
      <c r="EI603" s="216"/>
      <c r="EJ603" s="113" t="n">
        <f aca="false">EG603+EI603</f>
        <v>0</v>
      </c>
      <c r="EK603" s="113"/>
      <c r="EL603" s="113"/>
      <c r="EM603" s="113"/>
      <c r="EN603" s="113"/>
    </row>
    <row r="604" s="16" customFormat="true" ht="27" hidden="false" customHeight="true" outlineLevel="0" collapsed="false">
      <c r="B604" s="164" t="str">
        <f aca="false">IF(M604&gt;0,"Wypełnione","")</f>
        <v/>
      </c>
      <c r="C604" s="165" t="str">
        <f aca="false">IF(AU604=1,SUM(AU$11:AU604),"")</f>
        <v/>
      </c>
      <c r="D604" s="166"/>
      <c r="E604" s="167"/>
      <c r="F604" s="168"/>
      <c r="G604" s="169"/>
      <c r="H604" s="170"/>
      <c r="I604" s="168"/>
      <c r="J604" s="169"/>
      <c r="K604" s="170"/>
      <c r="L604" s="171"/>
      <c r="M604" s="172"/>
      <c r="N604" s="173"/>
      <c r="O604" s="173"/>
      <c r="P604" s="174"/>
      <c r="Q604" s="175"/>
      <c r="R604" s="175"/>
      <c r="S604" s="175"/>
      <c r="T604" s="175"/>
      <c r="U604" s="176"/>
      <c r="V604" s="177"/>
      <c r="W604" s="178"/>
      <c r="X604" s="178"/>
      <c r="Y604" s="178"/>
      <c r="Z604" s="178"/>
      <c r="AA604" s="178"/>
      <c r="AB604" s="178"/>
      <c r="AC604" s="178"/>
      <c r="AD604" s="178"/>
      <c r="AE604" s="179"/>
      <c r="AF604" s="180"/>
      <c r="AG604" s="177"/>
      <c r="AH604" s="178"/>
      <c r="AI604" s="181"/>
      <c r="AJ604" s="182"/>
      <c r="AK604" s="169"/>
      <c r="AL604" s="183"/>
      <c r="AM604" s="184"/>
      <c r="AN604" s="184"/>
      <c r="AO604" s="183"/>
      <c r="AP604" s="185"/>
      <c r="AQ604" s="186" t="str">
        <f aca="false">IF(BG604+BJ604&gt;0,"Wpisz miarę.","")</f>
        <v/>
      </c>
      <c r="AR604" s="187" t="n">
        <v>206</v>
      </c>
      <c r="AU604" s="188" t="n">
        <f aca="false">AW604</f>
        <v>0</v>
      </c>
      <c r="AV604" s="189" t="b">
        <f aca="false">ISNONTEXT(D604)</f>
        <v>1</v>
      </c>
      <c r="AW604" s="55" t="n">
        <f aca="false">IF(AV604=TRUE(),0,1)</f>
        <v>0</v>
      </c>
      <c r="AX604" s="190" t="n">
        <f aca="false">IF(D604=0,1,COUNTIF(D$12:D$401,D604))</f>
        <v>1</v>
      </c>
      <c r="AY604" s="191" t="n">
        <f aca="false">IF(AX604&gt;1,1,0)</f>
        <v>0</v>
      </c>
      <c r="BD604" s="193"/>
      <c r="BE604" s="193"/>
      <c r="BG604" s="194" t="n">
        <f aca="false">IF(AND(BH604&gt;0,BI604=0),1,0)</f>
        <v>0</v>
      </c>
      <c r="BH604" s="195" t="n">
        <f aca="false">AE604</f>
        <v>0</v>
      </c>
      <c r="BI604" s="187" t="n">
        <f aca="false">AF604</f>
        <v>0</v>
      </c>
      <c r="BJ604" s="194" t="n">
        <f aca="false">IF(AND(BK604&gt;0,BL604=0),1,0)</f>
        <v>0</v>
      </c>
      <c r="BK604" s="195" t="n">
        <f aca="false">AJ604</f>
        <v>0</v>
      </c>
      <c r="BL604" s="187" t="n">
        <f aca="false">AK604</f>
        <v>0</v>
      </c>
      <c r="BN604" s="196" t="n">
        <f aca="false">IF(P604&gt;0,1,0)</f>
        <v>0</v>
      </c>
      <c r="BO604" s="196" t="n">
        <f aca="false">IF(Q604&gt;0,1,0)</f>
        <v>0</v>
      </c>
      <c r="BP604" s="196" t="n">
        <f aca="false">IF(R604&gt;0,1,0)</f>
        <v>0</v>
      </c>
      <c r="BQ604" s="196" t="n">
        <f aca="false">IF(S604&gt;0,1,0)</f>
        <v>0</v>
      </c>
      <c r="BR604" s="196" t="n">
        <f aca="false">IF(T604&gt;0,1,0)</f>
        <v>0</v>
      </c>
      <c r="BS604" s="196" t="n">
        <f aca="false">IF(U604&gt;0,1,0)</f>
        <v>0</v>
      </c>
      <c r="BT604" s="197" t="n">
        <f aca="false">IF(SUM(BN604:BS604)&lt;=1,0,164)</f>
        <v>0</v>
      </c>
      <c r="CA604" s="27"/>
      <c r="CB604" s="199" t="str">
        <f aca="false">IF(ROUND(EJ604,2)=0,"",ROUND((K604-EJ604),2))</f>
        <v/>
      </c>
      <c r="CC604" s="200" t="str">
        <f aca="false">IF(CB604=0,"OK.",IF(CB604="","","Popraw  ;)"))</f>
        <v/>
      </c>
      <c r="CD604" s="201" t="str">
        <f aca="false">IF(ROWS(AP604:AP605)&gt;2,"Pamiętaj o wpisaniu WYPEŁNIONE do kol. z Filtrem","")</f>
        <v/>
      </c>
      <c r="CE604" s="217"/>
      <c r="CF604" s="218"/>
      <c r="CG604" s="218"/>
      <c r="CH604" s="218"/>
      <c r="CI604" s="220"/>
      <c r="CJ604" s="27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05" t="b">
        <f aca="false">ISNUMBER(D604)</f>
        <v>0</v>
      </c>
      <c r="CV604" s="206" t="b">
        <f aca="false">ISBLANK(D604)</f>
        <v>1</v>
      </c>
      <c r="CW604" s="189" t="b">
        <f aca="false">IF(CU604=CV604,FALSE(),TRUE())</f>
        <v>1</v>
      </c>
      <c r="CX604" s="55" t="n">
        <f aca="false">IF(CW604=TRUE(),0,1)</f>
        <v>0</v>
      </c>
      <c r="CY604" s="17"/>
      <c r="CZ604" s="55" t="n">
        <f aca="false">CX604</f>
        <v>0</v>
      </c>
      <c r="DA604" s="208" t="n">
        <f aca="false">IF(CZ604=0,DA603,CZ604)</f>
        <v>1</v>
      </c>
      <c r="DB604" s="161" t="n">
        <f aca="false">IF(DA604=1,1,IF(DA604=10,10,IF(DA604=20,20,10)))</f>
        <v>1</v>
      </c>
      <c r="DC604" s="222"/>
      <c r="DD604" s="208" t="n">
        <f aca="false">IF(DB604=1,1,0)</f>
        <v>1</v>
      </c>
      <c r="DE604" s="209" t="n">
        <f aca="false">DD604*K604</f>
        <v>0</v>
      </c>
      <c r="DF604" s="209" t="n">
        <f aca="false">DD604*M604</f>
        <v>0</v>
      </c>
      <c r="DG604" s="210"/>
      <c r="DH604" s="43"/>
      <c r="DI604" s="211"/>
      <c r="DJ604" s="112"/>
      <c r="DK604" s="162" t="n">
        <f aca="false">IF(DB604=1,M604,0)</f>
        <v>0</v>
      </c>
      <c r="DL604" s="212" t="n">
        <f aca="false">IF(AND(CZ604=1,DD604=1),2,DD604)</f>
        <v>1</v>
      </c>
      <c r="DM604" s="55" t="n">
        <f aca="false">IF(AND(DL604=2,DL605=2),2,IF(AND(DL604=2,DL605=1),3,DL604))</f>
        <v>1</v>
      </c>
      <c r="DN604" s="55" t="n">
        <f aca="false">IF(DM604=2,2,IF(AND(DM604=3,DM606=1),4,DM604))</f>
        <v>1</v>
      </c>
      <c r="DO604" s="55" t="n">
        <f aca="false">IF(DN604=2,2,IF(AND(DN604=4,DN919=1),5,DN604))</f>
        <v>1</v>
      </c>
      <c r="DP604" s="55" t="n">
        <f aca="false">IF(DO604=2,2,IF(AND(DO604=5,DO921=1),6,DO604))</f>
        <v>1</v>
      </c>
      <c r="DQ604" s="55" t="n">
        <f aca="false">IF(DP604=2,2,IF(AND(DP604=6,DP922=1),7,DP604))</f>
        <v>1</v>
      </c>
      <c r="DR604" s="55" t="n">
        <f aca="false">IF(DQ604=2,2,IF(AND(DQ604=7,DQ923=1),8,DQ604))</f>
        <v>1</v>
      </c>
      <c r="DS604" s="55" t="n">
        <f aca="false">IF(DR604=2,2,IF(AND(DR604=8,DR924=1),9,DR604))</f>
        <v>1</v>
      </c>
      <c r="DT604" s="55" t="n">
        <f aca="false">IF(DS604=2,2,IF(AND(DS604=9,DS925=1),10,DS604))</f>
        <v>1</v>
      </c>
      <c r="DU604" s="55" t="n">
        <f aca="false">IF(DT604=2,2,IF(AND(DT604=10,DT926=1),11,DT604))</f>
        <v>1</v>
      </c>
      <c r="DV604" s="55" t="n">
        <f aca="false">IF(DU604=2,2,IF(AND(DU604=11,DU927=1),12,DU604))</f>
        <v>1</v>
      </c>
      <c r="DW604" s="55" t="n">
        <f aca="false">IF(DV604=2,2,IF(AND(DV604=12,DV928=1),13,DV604))</f>
        <v>1</v>
      </c>
      <c r="DX604" s="55" t="n">
        <f aca="false">IF(DW604=2,2,IF(AND(DW604=13,DW929=1),14,DW604))</f>
        <v>1</v>
      </c>
      <c r="DY604" s="55" t="n">
        <f aca="false">IF(DX604=2,2,IF(AND(DX604=14,DX930=1),15,DX604))</f>
        <v>1</v>
      </c>
      <c r="DZ604" s="55" t="n">
        <f aca="false">IF(DY604=2,2,IF(AND(DY604=15,DY931=1),16,DY604))</f>
        <v>1</v>
      </c>
      <c r="EA604" s="55" t="n">
        <f aca="false">IF(DZ604=2,2,IF(AND(DZ604=16,DZ932=1),17,DZ604))</f>
        <v>1</v>
      </c>
      <c r="EB604" s="55" t="n">
        <f aca="false">IF(EA604=2,2,IF(AND(EA604=17,EA933=1),18,EA604))</f>
        <v>1</v>
      </c>
      <c r="EC604" s="213" t="n">
        <f aca="false">IF(EB604=2,2,IF(AND(EB604=18,EB934=1),19,EB604))</f>
        <v>1</v>
      </c>
      <c r="ED604" s="214" t="n">
        <f aca="false">IF(EC604=2,DK604,IF(EC604=3,(DK604+DK605),IF(EC604=4,(DK604+DK605+DK606),IF(EC604=5,(DK604+DK605+DK606+DK919),IF(EC604=6,(DK604+DK605+DK606+DK919+DK921),IF(EC604=7,(DK604+DK605+DK606+DK919+DK921+DK922),0))))))</f>
        <v>0</v>
      </c>
      <c r="EE604" s="215" t="n">
        <f aca="false">IF(EC604=8,(DK604+DK605+DK606+DK919+DK921+DK922+DK923),IF(EC604=9,(DK604+DK605+DK606+DK919+DK921+DK922+DK923+DK924),IF(EC604=10,(DK604+DK605+DK606+DK919+DK921+DK922+DK923+DK924+DK925),IF(EC604=11,(DK604+DK605+DK606+DK919+DK921+DK922+DK923+DK924+DK925+DK926),IF(EC604=12,(DK604+DK605+DK606+DK919+DK921+DK922+DK923+DK924+DK925+DK926+DK927),IF(EC604=13,(DK604+DK605+DK606+DK919+DK921+DK922+DK923+DK924+DK925+DK926+DK927+#REF!),0))))))</f>
        <v>0</v>
      </c>
      <c r="EF604" s="215" t="n">
        <f aca="false">IF(EC604=14,SUM(DK604:DK927),IF(EC604=15,SUM(DK604:DK927),IF(EC604=16,SUM(DK604:DK927),IF(EC604=17,SUM(DK604:DK927),IF(EC604=18,SUM(DK604:DK927),IF(EC604=19,SUM(DK604:DK927),0))))))</f>
        <v>0</v>
      </c>
      <c r="EG604" s="216" t="n">
        <f aca="false">ED604+EE604+EF604</f>
        <v>0</v>
      </c>
      <c r="EH604" s="215"/>
      <c r="EI604" s="216"/>
      <c r="EJ604" s="113" t="n">
        <f aca="false">EG604+EI604</f>
        <v>0</v>
      </c>
      <c r="EK604" s="113"/>
      <c r="EL604" s="113"/>
      <c r="EM604" s="113"/>
      <c r="EN604" s="113"/>
    </row>
    <row r="605" s="16" customFormat="true" ht="27" hidden="false" customHeight="true" outlineLevel="0" collapsed="false">
      <c r="B605" s="164" t="str">
        <f aca="false">IF(M605&gt;0,"Wypełnione","")</f>
        <v/>
      </c>
      <c r="C605" s="165" t="str">
        <f aca="false">IF(AU605=1,SUM(AU$11:AU605),"")</f>
        <v/>
      </c>
      <c r="D605" s="166"/>
      <c r="E605" s="167"/>
      <c r="F605" s="168"/>
      <c r="G605" s="169"/>
      <c r="H605" s="170"/>
      <c r="I605" s="168"/>
      <c r="J605" s="169"/>
      <c r="K605" s="170"/>
      <c r="L605" s="171"/>
      <c r="M605" s="172"/>
      <c r="N605" s="173"/>
      <c r="O605" s="173"/>
      <c r="P605" s="174"/>
      <c r="Q605" s="175"/>
      <c r="R605" s="175"/>
      <c r="S605" s="175"/>
      <c r="T605" s="175"/>
      <c r="U605" s="176"/>
      <c r="V605" s="177"/>
      <c r="W605" s="178"/>
      <c r="X605" s="178"/>
      <c r="Y605" s="178"/>
      <c r="Z605" s="178"/>
      <c r="AA605" s="178"/>
      <c r="AB605" s="178"/>
      <c r="AC605" s="178"/>
      <c r="AD605" s="178"/>
      <c r="AE605" s="179"/>
      <c r="AF605" s="180"/>
      <c r="AG605" s="177"/>
      <c r="AH605" s="178"/>
      <c r="AI605" s="181"/>
      <c r="AJ605" s="182"/>
      <c r="AK605" s="169"/>
      <c r="AL605" s="183"/>
      <c r="AM605" s="184"/>
      <c r="AN605" s="184"/>
      <c r="AO605" s="183"/>
      <c r="AP605" s="185"/>
      <c r="AQ605" s="186" t="str">
        <f aca="false">IF(BG605+BJ605&gt;0,"Wpisz miarę.","")</f>
        <v/>
      </c>
      <c r="AR605" s="187" t="n">
        <v>207</v>
      </c>
      <c r="AU605" s="188" t="n">
        <f aca="false">AW605</f>
        <v>0</v>
      </c>
      <c r="AV605" s="189" t="b">
        <f aca="false">ISNONTEXT(D605)</f>
        <v>1</v>
      </c>
      <c r="AW605" s="55" t="n">
        <f aca="false">IF(AV605=TRUE(),0,1)</f>
        <v>0</v>
      </c>
      <c r="AX605" s="190" t="n">
        <f aca="false">IF(D605=0,1,COUNTIF(D$12:D$401,D605))</f>
        <v>1</v>
      </c>
      <c r="AY605" s="191" t="n">
        <f aca="false">IF(AX605&gt;1,1,0)</f>
        <v>0</v>
      </c>
      <c r="BD605" s="193"/>
      <c r="BE605" s="193"/>
      <c r="BG605" s="194" t="n">
        <f aca="false">IF(AND(BH605&gt;0,BI605=0),1,0)</f>
        <v>0</v>
      </c>
      <c r="BH605" s="195" t="n">
        <f aca="false">AE605</f>
        <v>0</v>
      </c>
      <c r="BI605" s="187" t="n">
        <f aca="false">AF605</f>
        <v>0</v>
      </c>
      <c r="BJ605" s="194" t="n">
        <f aca="false">IF(AND(BK605&gt;0,BL605=0),1,0)</f>
        <v>0</v>
      </c>
      <c r="BK605" s="195" t="n">
        <f aca="false">AJ605</f>
        <v>0</v>
      </c>
      <c r="BL605" s="187" t="n">
        <f aca="false">AK605</f>
        <v>0</v>
      </c>
      <c r="BN605" s="196" t="n">
        <f aca="false">IF(P605&gt;0,1,0)</f>
        <v>0</v>
      </c>
      <c r="BO605" s="196" t="n">
        <f aca="false">IF(Q605&gt;0,1,0)</f>
        <v>0</v>
      </c>
      <c r="BP605" s="196" t="n">
        <f aca="false">IF(R605&gt;0,1,0)</f>
        <v>0</v>
      </c>
      <c r="BQ605" s="196" t="n">
        <f aca="false">IF(S605&gt;0,1,0)</f>
        <v>0</v>
      </c>
      <c r="BR605" s="196" t="n">
        <f aca="false">IF(T605&gt;0,1,0)</f>
        <v>0</v>
      </c>
      <c r="BS605" s="196" t="n">
        <f aca="false">IF(U605&gt;0,1,0)</f>
        <v>0</v>
      </c>
      <c r="BT605" s="197" t="n">
        <f aca="false">IF(SUM(BN605:BS605)&lt;=1,0,164)</f>
        <v>0</v>
      </c>
      <c r="CA605" s="27"/>
      <c r="CB605" s="199" t="str">
        <f aca="false">IF(ROUND(EJ605,2)=0,"",ROUND((K605-EJ605),2))</f>
        <v/>
      </c>
      <c r="CC605" s="200" t="str">
        <f aca="false">IF(CB605=0,"OK.",IF(CB605="","","Popraw  ;)"))</f>
        <v/>
      </c>
      <c r="CD605" s="201" t="str">
        <f aca="false">IF(ROWS(AP605:AP606)&gt;2,"Pamiętaj o wpisaniu WYPEŁNIONE do kol. z Filtrem","")</f>
        <v/>
      </c>
      <c r="CE605" s="217"/>
      <c r="CF605" s="218"/>
      <c r="CG605" s="218"/>
      <c r="CH605" s="218"/>
      <c r="CI605" s="220"/>
      <c r="CJ605" s="27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05" t="b">
        <f aca="false">ISNUMBER(D605)</f>
        <v>0</v>
      </c>
      <c r="CV605" s="206" t="b">
        <f aca="false">ISBLANK(D605)</f>
        <v>1</v>
      </c>
      <c r="CW605" s="189" t="b">
        <f aca="false">IF(CU605=CV605,FALSE(),TRUE())</f>
        <v>1</v>
      </c>
      <c r="CX605" s="55" t="n">
        <f aca="false">IF(CW605=TRUE(),0,1)</f>
        <v>0</v>
      </c>
      <c r="CY605" s="17"/>
      <c r="CZ605" s="55" t="n">
        <f aca="false">CX605</f>
        <v>0</v>
      </c>
      <c r="DA605" s="208" t="n">
        <f aca="false">IF(CZ605=0,DA604,CZ605)</f>
        <v>1</v>
      </c>
      <c r="DB605" s="161" t="n">
        <f aca="false">IF(DA605=1,1,IF(DA605=10,10,IF(DA605=20,20,10)))</f>
        <v>1</v>
      </c>
      <c r="DC605" s="222"/>
      <c r="DD605" s="208" t="n">
        <f aca="false">IF(DB605=1,1,0)</f>
        <v>1</v>
      </c>
      <c r="DE605" s="209" t="n">
        <f aca="false">DD605*K605</f>
        <v>0</v>
      </c>
      <c r="DF605" s="209" t="n">
        <f aca="false">DD605*M605</f>
        <v>0</v>
      </c>
      <c r="DG605" s="210"/>
      <c r="DH605" s="43"/>
      <c r="DI605" s="211"/>
      <c r="DJ605" s="112"/>
      <c r="DK605" s="162" t="n">
        <f aca="false">IF(DB605=1,M605,0)</f>
        <v>0</v>
      </c>
      <c r="DL605" s="212" t="n">
        <f aca="false">IF(AND(CZ605=1,DD605=1),2,DD605)</f>
        <v>1</v>
      </c>
      <c r="DM605" s="55" t="n">
        <f aca="false">IF(AND(DL605=2,DL606=2),2,IF(AND(DL605=2,DL606=1),3,DL605))</f>
        <v>1</v>
      </c>
      <c r="DN605" s="55" t="n">
        <f aca="false">IF(DM605=2,2,IF(AND(DM605=3,DM607=1),4,DM605))</f>
        <v>1</v>
      </c>
      <c r="DO605" s="55" t="n">
        <f aca="false">IF(DN605=2,2,IF(AND(DN605=4,DN920=1),5,DN605))</f>
        <v>1</v>
      </c>
      <c r="DP605" s="55" t="n">
        <f aca="false">IF(DO605=2,2,IF(AND(DO605=5,DO922=1),6,DO605))</f>
        <v>1</v>
      </c>
      <c r="DQ605" s="55" t="n">
        <f aca="false">IF(DP605=2,2,IF(AND(DP605=6,DP923=1),7,DP605))</f>
        <v>1</v>
      </c>
      <c r="DR605" s="55" t="n">
        <f aca="false">IF(DQ605=2,2,IF(AND(DQ605=7,DQ924=1),8,DQ605))</f>
        <v>1</v>
      </c>
      <c r="DS605" s="55" t="n">
        <f aca="false">IF(DR605=2,2,IF(AND(DR605=8,DR925=1),9,DR605))</f>
        <v>1</v>
      </c>
      <c r="DT605" s="55" t="n">
        <f aca="false">IF(DS605=2,2,IF(AND(DS605=9,DS926=1),10,DS605))</f>
        <v>1</v>
      </c>
      <c r="DU605" s="55" t="n">
        <f aca="false">IF(DT605=2,2,IF(AND(DT605=10,DT927=1),11,DT605))</f>
        <v>1</v>
      </c>
      <c r="DV605" s="55" t="n">
        <f aca="false">IF(DU605=2,2,IF(AND(DU605=11,DU928=1),12,DU605))</f>
        <v>1</v>
      </c>
      <c r="DW605" s="55" t="n">
        <f aca="false">IF(DV605=2,2,IF(AND(DV605=12,DV929=1),13,DV605))</f>
        <v>1</v>
      </c>
      <c r="DX605" s="55" t="n">
        <f aca="false">IF(DW605=2,2,IF(AND(DW605=13,DW930=1),14,DW605))</f>
        <v>1</v>
      </c>
      <c r="DY605" s="55" t="n">
        <f aca="false">IF(DX605=2,2,IF(AND(DX605=14,DX931=1),15,DX605))</f>
        <v>1</v>
      </c>
      <c r="DZ605" s="55" t="n">
        <f aca="false">IF(DY605=2,2,IF(AND(DY605=15,DY932=1),16,DY605))</f>
        <v>1</v>
      </c>
      <c r="EA605" s="55" t="n">
        <f aca="false">IF(DZ605=2,2,IF(AND(DZ605=16,DZ933=1),17,DZ605))</f>
        <v>1</v>
      </c>
      <c r="EB605" s="55" t="n">
        <f aca="false">IF(EA605=2,2,IF(AND(EA605=17,EA934=1),18,EA605))</f>
        <v>1</v>
      </c>
      <c r="EC605" s="213" t="n">
        <f aca="false">IF(EB605=2,2,IF(AND(EB605=18,EB935=1),19,EB605))</f>
        <v>1</v>
      </c>
      <c r="ED605" s="214" t="n">
        <f aca="false">IF(EC605=2,DK605,IF(EC605=3,(DK605+DK606),IF(EC605=4,(DK605+DK606+DK607),IF(EC605=5,(DK605+DK606+DK607+DK920),IF(EC605=6,(DK605+DK606+DK607+DK920+DK922),IF(EC605=7,(DK605+DK606+DK607+DK920+DK922+DK923),0))))))</f>
        <v>0</v>
      </c>
      <c r="EE605" s="215" t="n">
        <f aca="false">IF(EC605=8,(DK605+DK606+DK607+DK920+DK922+DK923+DK924),IF(EC605=9,(DK605+DK606+DK607+DK920+DK922+DK923+DK924+DK925),IF(EC605=10,(DK605+DK606+DK607+DK920+DK922+DK923+DK924+DK925+DK926),IF(EC605=11,(DK605+DK606+DK607+DK920+DK922+DK923+DK924+DK925+DK926+DK927),IF(EC605=12,(DK605+DK606+DK607+DK920+DK922+DK923+DK924+DK925+DK926+DK927+DK928),IF(EC605=13,(DK605+DK606+DK607+DK920+DK922+DK923+DK924+DK925+DK926+DK927+DK928+#REF!),0))))))</f>
        <v>0</v>
      </c>
      <c r="EF605" s="215" t="n">
        <f aca="false">IF(EC605=14,SUM(DK605:DK928),IF(EC605=15,SUM(DK605:DK928),IF(EC605=16,SUM(DK605:DK928),IF(EC605=17,SUM(DK605:DK928),IF(EC605=18,SUM(DK605:DK928),IF(EC605=19,SUM(DK605:DK928),0))))))</f>
        <v>0</v>
      </c>
      <c r="EG605" s="216" t="n">
        <f aca="false">ED605+EE605+EF605</f>
        <v>0</v>
      </c>
      <c r="EH605" s="215"/>
      <c r="EI605" s="216"/>
      <c r="EJ605" s="113" t="n">
        <f aca="false">EG605+EI605</f>
        <v>0</v>
      </c>
      <c r="EK605" s="113"/>
      <c r="EL605" s="113"/>
      <c r="EM605" s="113"/>
      <c r="EN605" s="113"/>
    </row>
    <row r="606" s="16" customFormat="true" ht="27" hidden="false" customHeight="true" outlineLevel="0" collapsed="false">
      <c r="B606" s="164" t="str">
        <f aca="false">IF(M606&gt;0,"Wypełnione","")</f>
        <v/>
      </c>
      <c r="C606" s="165" t="str">
        <f aca="false">IF(AU606=1,SUM(AU$11:AU606),"")</f>
        <v/>
      </c>
      <c r="D606" s="166"/>
      <c r="E606" s="167"/>
      <c r="F606" s="168"/>
      <c r="G606" s="169"/>
      <c r="H606" s="170"/>
      <c r="I606" s="168"/>
      <c r="J606" s="169"/>
      <c r="K606" s="170"/>
      <c r="L606" s="171"/>
      <c r="M606" s="172"/>
      <c r="N606" s="173"/>
      <c r="O606" s="173"/>
      <c r="P606" s="174"/>
      <c r="Q606" s="175"/>
      <c r="R606" s="175"/>
      <c r="S606" s="175"/>
      <c r="T606" s="175"/>
      <c r="U606" s="176"/>
      <c r="V606" s="177"/>
      <c r="W606" s="178"/>
      <c r="X606" s="178"/>
      <c r="Y606" s="178"/>
      <c r="Z606" s="178"/>
      <c r="AA606" s="178"/>
      <c r="AB606" s="178"/>
      <c r="AC606" s="178"/>
      <c r="AD606" s="178"/>
      <c r="AE606" s="179"/>
      <c r="AF606" s="180"/>
      <c r="AG606" s="177"/>
      <c r="AH606" s="178"/>
      <c r="AI606" s="181"/>
      <c r="AJ606" s="182"/>
      <c r="AK606" s="169"/>
      <c r="AL606" s="183"/>
      <c r="AM606" s="184"/>
      <c r="AN606" s="184"/>
      <c r="AO606" s="183"/>
      <c r="AP606" s="185"/>
      <c r="AQ606" s="186" t="str">
        <f aca="false">IF(BG606+BJ606&gt;0,"Wpisz miarę.","")</f>
        <v/>
      </c>
      <c r="AR606" s="187" t="n">
        <v>208</v>
      </c>
      <c r="AU606" s="188" t="n">
        <f aca="false">AW606</f>
        <v>0</v>
      </c>
      <c r="AV606" s="189" t="b">
        <f aca="false">ISNONTEXT(D606)</f>
        <v>1</v>
      </c>
      <c r="AW606" s="55" t="n">
        <f aca="false">IF(AV606=TRUE(),0,1)</f>
        <v>0</v>
      </c>
      <c r="AX606" s="190" t="n">
        <f aca="false">IF(D606=0,1,COUNTIF(D$12:D$401,D606))</f>
        <v>1</v>
      </c>
      <c r="AY606" s="191" t="n">
        <f aca="false">IF(AX606&gt;1,1,0)</f>
        <v>0</v>
      </c>
      <c r="BD606" s="193"/>
      <c r="BE606" s="193"/>
      <c r="BG606" s="194" t="n">
        <f aca="false">IF(AND(BH606&gt;0,BI606=0),1,0)</f>
        <v>0</v>
      </c>
      <c r="BH606" s="195" t="n">
        <f aca="false">AE606</f>
        <v>0</v>
      </c>
      <c r="BI606" s="187" t="n">
        <f aca="false">AF606</f>
        <v>0</v>
      </c>
      <c r="BJ606" s="194" t="n">
        <f aca="false">IF(AND(BK606&gt;0,BL606=0),1,0)</f>
        <v>0</v>
      </c>
      <c r="BK606" s="195" t="n">
        <f aca="false">AJ606</f>
        <v>0</v>
      </c>
      <c r="BL606" s="187" t="n">
        <f aca="false">AK606</f>
        <v>0</v>
      </c>
      <c r="BN606" s="196" t="n">
        <f aca="false">IF(P606&gt;0,1,0)</f>
        <v>0</v>
      </c>
      <c r="BO606" s="196" t="n">
        <f aca="false">IF(Q606&gt;0,1,0)</f>
        <v>0</v>
      </c>
      <c r="BP606" s="196" t="n">
        <f aca="false">IF(R606&gt;0,1,0)</f>
        <v>0</v>
      </c>
      <c r="BQ606" s="196" t="n">
        <f aca="false">IF(S606&gt;0,1,0)</f>
        <v>0</v>
      </c>
      <c r="BR606" s="196" t="n">
        <f aca="false">IF(T606&gt;0,1,0)</f>
        <v>0</v>
      </c>
      <c r="BS606" s="196" t="n">
        <f aca="false">IF(U606&gt;0,1,0)</f>
        <v>0</v>
      </c>
      <c r="BT606" s="197" t="n">
        <f aca="false">IF(SUM(BN606:BS606)&lt;=1,0,164)</f>
        <v>0</v>
      </c>
      <c r="CA606" s="27"/>
      <c r="CB606" s="199" t="str">
        <f aca="false">IF(ROUND(EJ606,2)=0,"",ROUND((K606-EJ606),2))</f>
        <v/>
      </c>
      <c r="CC606" s="200" t="str">
        <f aca="false">IF(CB606=0,"OK.",IF(CB606="","","Popraw  ;)"))</f>
        <v/>
      </c>
      <c r="CD606" s="201" t="str">
        <f aca="false">IF(ROWS(AP606:AP607)&gt;2,"Pamiętaj o wpisaniu WYPEŁNIONE do kol. z Filtrem","")</f>
        <v/>
      </c>
      <c r="CE606" s="217"/>
      <c r="CF606" s="218"/>
      <c r="CG606" s="218"/>
      <c r="CH606" s="218"/>
      <c r="CI606" s="220"/>
      <c r="CJ606" s="27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05" t="b">
        <f aca="false">ISNUMBER(D606)</f>
        <v>0</v>
      </c>
      <c r="CV606" s="206" t="b">
        <f aca="false">ISBLANK(D606)</f>
        <v>1</v>
      </c>
      <c r="CW606" s="189" t="b">
        <f aca="false">IF(CU606=CV606,FALSE(),TRUE())</f>
        <v>1</v>
      </c>
      <c r="CX606" s="55" t="n">
        <f aca="false">IF(CW606=TRUE(),0,1)</f>
        <v>0</v>
      </c>
      <c r="CY606" s="17"/>
      <c r="CZ606" s="55" t="n">
        <f aca="false">CX606</f>
        <v>0</v>
      </c>
      <c r="DA606" s="208" t="n">
        <f aca="false">IF(CZ606=0,DA605,CZ606)</f>
        <v>1</v>
      </c>
      <c r="DB606" s="161" t="n">
        <f aca="false">IF(DA606=1,1,IF(DA606=10,10,IF(DA606=20,20,10)))</f>
        <v>1</v>
      </c>
      <c r="DC606" s="222"/>
      <c r="DD606" s="208" t="n">
        <f aca="false">IF(DB606=1,1,0)</f>
        <v>1</v>
      </c>
      <c r="DE606" s="209" t="n">
        <f aca="false">DD606*K606</f>
        <v>0</v>
      </c>
      <c r="DF606" s="209" t="n">
        <f aca="false">DD606*M606</f>
        <v>0</v>
      </c>
      <c r="DG606" s="210"/>
      <c r="DH606" s="43"/>
      <c r="DI606" s="211"/>
      <c r="DJ606" s="112"/>
      <c r="DK606" s="162" t="n">
        <f aca="false">IF(DB606=1,M606,0)</f>
        <v>0</v>
      </c>
      <c r="DL606" s="212" t="n">
        <f aca="false">IF(AND(CZ606=1,DD606=1),2,DD606)</f>
        <v>1</v>
      </c>
      <c r="DM606" s="55" t="n">
        <f aca="false">IF(AND(DL606=2,DL607=2),2,IF(AND(DL606=2,DL607=1),3,DL606))</f>
        <v>1</v>
      </c>
      <c r="DN606" s="55" t="n">
        <f aca="false">IF(DM606=2,2,IF(AND(DM606=3,DM608=1),4,DM606))</f>
        <v>1</v>
      </c>
      <c r="DO606" s="55" t="n">
        <f aca="false">IF(DN606=2,2,IF(AND(DN606=4,DN921=1),5,DN606))</f>
        <v>1</v>
      </c>
      <c r="DP606" s="55" t="n">
        <f aca="false">IF(DO606=2,2,IF(AND(DO606=5,DO923=1),6,DO606))</f>
        <v>1</v>
      </c>
      <c r="DQ606" s="55" t="n">
        <f aca="false">IF(DP606=2,2,IF(AND(DP606=6,DP924=1),7,DP606))</f>
        <v>1</v>
      </c>
      <c r="DR606" s="55" t="n">
        <f aca="false">IF(DQ606=2,2,IF(AND(DQ606=7,DQ925=1),8,DQ606))</f>
        <v>1</v>
      </c>
      <c r="DS606" s="55" t="n">
        <f aca="false">IF(DR606=2,2,IF(AND(DR606=8,DR926=1),9,DR606))</f>
        <v>1</v>
      </c>
      <c r="DT606" s="55" t="n">
        <f aca="false">IF(DS606=2,2,IF(AND(DS606=9,DS927=1),10,DS606))</f>
        <v>1</v>
      </c>
      <c r="DU606" s="55" t="n">
        <f aca="false">IF(DT606=2,2,IF(AND(DT606=10,DT928=1),11,DT606))</f>
        <v>1</v>
      </c>
      <c r="DV606" s="55" t="n">
        <f aca="false">IF(DU606=2,2,IF(AND(DU606=11,DU929=1),12,DU606))</f>
        <v>1</v>
      </c>
      <c r="DW606" s="55" t="n">
        <f aca="false">IF(DV606=2,2,IF(AND(DV606=12,DV930=1),13,DV606))</f>
        <v>1</v>
      </c>
      <c r="DX606" s="55" t="n">
        <f aca="false">IF(DW606=2,2,IF(AND(DW606=13,DW931=1),14,DW606))</f>
        <v>1</v>
      </c>
      <c r="DY606" s="55" t="n">
        <f aca="false">IF(DX606=2,2,IF(AND(DX606=14,DX932=1),15,DX606))</f>
        <v>1</v>
      </c>
      <c r="DZ606" s="55" t="n">
        <f aca="false">IF(DY606=2,2,IF(AND(DY606=15,DY933=1),16,DY606))</f>
        <v>1</v>
      </c>
      <c r="EA606" s="55" t="n">
        <f aca="false">IF(DZ606=2,2,IF(AND(DZ606=16,DZ934=1),17,DZ606))</f>
        <v>1</v>
      </c>
      <c r="EB606" s="55" t="n">
        <f aca="false">IF(EA606=2,2,IF(AND(EA606=17,EA935=1),18,EA606))</f>
        <v>1</v>
      </c>
      <c r="EC606" s="213" t="n">
        <f aca="false">IF(EB606=2,2,IF(AND(EB606=18,EB936=1),19,EB606))</f>
        <v>1</v>
      </c>
      <c r="ED606" s="214" t="n">
        <f aca="false">IF(EC606=2,DK606,IF(EC606=3,(DK606+DK607),IF(EC606=4,(DK606+DK607+DK608),IF(EC606=5,(DK606+DK607+DK608+DK921),IF(EC606=6,(DK606+DK607+DK608+DK921+DK923),IF(EC606=7,(DK606+DK607+DK608+DK921+DK923+DK924),0))))))</f>
        <v>0</v>
      </c>
      <c r="EE606" s="215" t="n">
        <f aca="false">IF(EC606=8,(DK606+DK607+DK608+DK921+DK923+DK924+DK925),IF(EC606=9,(DK606+DK607+DK608+DK921+DK923+DK924+DK925+DK926),IF(EC606=10,(DK606+DK607+DK608+DK921+DK923+DK924+DK925+DK926+DK927),IF(EC606=11,(DK606+DK607+DK608+DK921+DK923+DK924+DK925+DK926+DK927+DK928),IF(EC606=12,(DK606+DK607+DK608+DK921+DK923+DK924+DK925+DK926+DK927+DK928+DK929),IF(EC606=13,(DK606+DK607+DK608+DK921+DK923+DK924+DK925+DK926+DK927+DK928+DK929+#REF!),0))))))</f>
        <v>0</v>
      </c>
      <c r="EF606" s="215" t="n">
        <f aca="false">IF(EC606=14,SUM(DK606:DK929),IF(EC606=15,SUM(DK606:DK929),IF(EC606=16,SUM(DK606:DK929),IF(EC606=17,SUM(DK606:DK929),IF(EC606=18,SUM(DK606:DK929),IF(EC606=19,SUM(DK606:DK929),0))))))</f>
        <v>0</v>
      </c>
      <c r="EG606" s="216" t="n">
        <f aca="false">ED606+EE606+EF606</f>
        <v>0</v>
      </c>
      <c r="EH606" s="215"/>
      <c r="EI606" s="216"/>
      <c r="EJ606" s="113" t="n">
        <f aca="false">EG606+EI606</f>
        <v>0</v>
      </c>
      <c r="EK606" s="113"/>
      <c r="EL606" s="113"/>
      <c r="EM606" s="113"/>
      <c r="EN606" s="113"/>
    </row>
    <row r="607" s="16" customFormat="true" ht="27" hidden="false" customHeight="true" outlineLevel="0" collapsed="false">
      <c r="B607" s="164" t="str">
        <f aca="false">IF(M607&gt;0,"Wypełnione","")</f>
        <v/>
      </c>
      <c r="C607" s="165" t="str">
        <f aca="false">IF(AU607=1,SUM(AU$11:AU607),"")</f>
        <v/>
      </c>
      <c r="D607" s="166"/>
      <c r="E607" s="167"/>
      <c r="F607" s="168"/>
      <c r="G607" s="169"/>
      <c r="H607" s="170"/>
      <c r="I607" s="168"/>
      <c r="J607" s="169"/>
      <c r="K607" s="170"/>
      <c r="L607" s="171"/>
      <c r="M607" s="172"/>
      <c r="N607" s="173"/>
      <c r="O607" s="173"/>
      <c r="P607" s="174"/>
      <c r="Q607" s="175"/>
      <c r="R607" s="175"/>
      <c r="S607" s="175"/>
      <c r="T607" s="175"/>
      <c r="U607" s="176"/>
      <c r="V607" s="177"/>
      <c r="W607" s="178"/>
      <c r="X607" s="178"/>
      <c r="Y607" s="178"/>
      <c r="Z607" s="178"/>
      <c r="AA607" s="178"/>
      <c r="AB607" s="178"/>
      <c r="AC607" s="178"/>
      <c r="AD607" s="178"/>
      <c r="AE607" s="179"/>
      <c r="AF607" s="180"/>
      <c r="AG607" s="177"/>
      <c r="AH607" s="178"/>
      <c r="AI607" s="181"/>
      <c r="AJ607" s="182"/>
      <c r="AK607" s="169"/>
      <c r="AL607" s="183"/>
      <c r="AM607" s="184"/>
      <c r="AN607" s="184"/>
      <c r="AO607" s="183"/>
      <c r="AP607" s="185"/>
      <c r="AQ607" s="186" t="str">
        <f aca="false">IF(BG607+BJ607&gt;0,"Wpisz miarę.","")</f>
        <v/>
      </c>
      <c r="AR607" s="187" t="n">
        <v>209</v>
      </c>
      <c r="AU607" s="188" t="n">
        <f aca="false">AW607</f>
        <v>0</v>
      </c>
      <c r="AV607" s="189" t="b">
        <f aca="false">ISNONTEXT(D607)</f>
        <v>1</v>
      </c>
      <c r="AW607" s="55" t="n">
        <f aca="false">IF(AV607=TRUE(),0,1)</f>
        <v>0</v>
      </c>
      <c r="AX607" s="190" t="n">
        <f aca="false">IF(D607=0,1,COUNTIF(D$12:D$401,D607))</f>
        <v>1</v>
      </c>
      <c r="AY607" s="191" t="n">
        <f aca="false">IF(AX607&gt;1,1,0)</f>
        <v>0</v>
      </c>
      <c r="BD607" s="193"/>
      <c r="BE607" s="193"/>
      <c r="BG607" s="194" t="n">
        <f aca="false">IF(AND(BH607&gt;0,BI607=0),1,0)</f>
        <v>0</v>
      </c>
      <c r="BH607" s="195" t="n">
        <f aca="false">AE607</f>
        <v>0</v>
      </c>
      <c r="BI607" s="187" t="n">
        <f aca="false">AF607</f>
        <v>0</v>
      </c>
      <c r="BJ607" s="194" t="n">
        <f aca="false">IF(AND(BK607&gt;0,BL607=0),1,0)</f>
        <v>0</v>
      </c>
      <c r="BK607" s="195" t="n">
        <f aca="false">AJ607</f>
        <v>0</v>
      </c>
      <c r="BL607" s="187" t="n">
        <f aca="false">AK607</f>
        <v>0</v>
      </c>
      <c r="BN607" s="196" t="n">
        <f aca="false">IF(P607&gt;0,1,0)</f>
        <v>0</v>
      </c>
      <c r="BO607" s="196" t="n">
        <f aca="false">IF(Q607&gt;0,1,0)</f>
        <v>0</v>
      </c>
      <c r="BP607" s="196" t="n">
        <f aca="false">IF(R607&gt;0,1,0)</f>
        <v>0</v>
      </c>
      <c r="BQ607" s="196" t="n">
        <f aca="false">IF(S607&gt;0,1,0)</f>
        <v>0</v>
      </c>
      <c r="BR607" s="196" t="n">
        <f aca="false">IF(T607&gt;0,1,0)</f>
        <v>0</v>
      </c>
      <c r="BS607" s="196" t="n">
        <f aca="false">IF(U607&gt;0,1,0)</f>
        <v>0</v>
      </c>
      <c r="BT607" s="197" t="n">
        <f aca="false">IF(SUM(BN607:BS607)&lt;=1,0,164)</f>
        <v>0</v>
      </c>
      <c r="CA607" s="27"/>
      <c r="CB607" s="199" t="str">
        <f aca="false">IF(ROUND(EJ607,2)=0,"",ROUND((K607-EJ607),2))</f>
        <v/>
      </c>
      <c r="CC607" s="200" t="str">
        <f aca="false">IF(CB607=0,"OK.",IF(CB607="","","Popraw  ;)"))</f>
        <v/>
      </c>
      <c r="CD607" s="201" t="str">
        <f aca="false">IF(ROWS(AP607:AP608)&gt;2,"Pamiętaj o wpisaniu WYPEŁNIONE do kol. z Filtrem","")</f>
        <v/>
      </c>
      <c r="CE607" s="217"/>
      <c r="CF607" s="218"/>
      <c r="CG607" s="218"/>
      <c r="CH607" s="218"/>
      <c r="CI607" s="220"/>
      <c r="CJ607" s="27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05" t="b">
        <f aca="false">ISNUMBER(D607)</f>
        <v>0</v>
      </c>
      <c r="CV607" s="206" t="b">
        <f aca="false">ISBLANK(D607)</f>
        <v>1</v>
      </c>
      <c r="CW607" s="189" t="b">
        <f aca="false">IF(CU607=CV607,FALSE(),TRUE())</f>
        <v>1</v>
      </c>
      <c r="CX607" s="55" t="n">
        <f aca="false">IF(CW607=TRUE(),0,1)</f>
        <v>0</v>
      </c>
      <c r="CY607" s="17"/>
      <c r="CZ607" s="55" t="n">
        <f aca="false">CX607</f>
        <v>0</v>
      </c>
      <c r="DA607" s="208" t="n">
        <f aca="false">IF(CZ607=0,DA606,CZ607)</f>
        <v>1</v>
      </c>
      <c r="DB607" s="161" t="n">
        <f aca="false">IF(DA607=1,1,IF(DA607=10,10,IF(DA607=20,20,10)))</f>
        <v>1</v>
      </c>
      <c r="DC607" s="222"/>
      <c r="DD607" s="208" t="n">
        <f aca="false">IF(DB607=1,1,0)</f>
        <v>1</v>
      </c>
      <c r="DE607" s="209" t="n">
        <f aca="false">DD607*K607</f>
        <v>0</v>
      </c>
      <c r="DF607" s="209" t="n">
        <f aca="false">DD607*M607</f>
        <v>0</v>
      </c>
      <c r="DG607" s="210"/>
      <c r="DH607" s="43"/>
      <c r="DI607" s="211"/>
      <c r="DJ607" s="112"/>
      <c r="DK607" s="162" t="n">
        <f aca="false">IF(DB607=1,M607,0)</f>
        <v>0</v>
      </c>
      <c r="DL607" s="212" t="n">
        <f aca="false">IF(AND(CZ607=1,DD607=1),2,DD607)</f>
        <v>1</v>
      </c>
      <c r="DM607" s="55" t="n">
        <f aca="false">IF(AND(DL607=2,DL608=2),2,IF(AND(DL607=2,DL608=1),3,DL607))</f>
        <v>1</v>
      </c>
      <c r="DN607" s="55" t="n">
        <f aca="false">IF(DM607=2,2,IF(AND(DM607=3,DM609=1),4,DM607))</f>
        <v>1</v>
      </c>
      <c r="DO607" s="55" t="n">
        <f aca="false">IF(DN607=2,2,IF(AND(DN607=4,DN922=1),5,DN607))</f>
        <v>1</v>
      </c>
      <c r="DP607" s="55" t="n">
        <f aca="false">IF(DO607=2,2,IF(AND(DO607=5,DO924=1),6,DO607))</f>
        <v>1</v>
      </c>
      <c r="DQ607" s="55" t="n">
        <f aca="false">IF(DP607=2,2,IF(AND(DP607=6,DP925=1),7,DP607))</f>
        <v>1</v>
      </c>
      <c r="DR607" s="55" t="n">
        <f aca="false">IF(DQ607=2,2,IF(AND(DQ607=7,DQ926=1),8,DQ607))</f>
        <v>1</v>
      </c>
      <c r="DS607" s="55" t="n">
        <f aca="false">IF(DR607=2,2,IF(AND(DR607=8,DR927=1),9,DR607))</f>
        <v>1</v>
      </c>
      <c r="DT607" s="55" t="n">
        <f aca="false">IF(DS607=2,2,IF(AND(DS607=9,DS928=1),10,DS607))</f>
        <v>1</v>
      </c>
      <c r="DU607" s="55" t="n">
        <f aca="false">IF(DT607=2,2,IF(AND(DT607=10,DT929=1),11,DT607))</f>
        <v>1</v>
      </c>
      <c r="DV607" s="55" t="n">
        <f aca="false">IF(DU607=2,2,IF(AND(DU607=11,DU930=1),12,DU607))</f>
        <v>1</v>
      </c>
      <c r="DW607" s="55" t="n">
        <f aca="false">IF(DV607=2,2,IF(AND(DV607=12,DV931=1),13,DV607))</f>
        <v>1</v>
      </c>
      <c r="DX607" s="55" t="n">
        <f aca="false">IF(DW607=2,2,IF(AND(DW607=13,DW932=1),14,DW607))</f>
        <v>1</v>
      </c>
      <c r="DY607" s="55" t="n">
        <f aca="false">IF(DX607=2,2,IF(AND(DX607=14,DX933=1),15,DX607))</f>
        <v>1</v>
      </c>
      <c r="DZ607" s="55" t="n">
        <f aca="false">IF(DY607=2,2,IF(AND(DY607=15,DY934=1),16,DY607))</f>
        <v>1</v>
      </c>
      <c r="EA607" s="55" t="n">
        <f aca="false">IF(DZ607=2,2,IF(AND(DZ607=16,DZ935=1),17,DZ607))</f>
        <v>1</v>
      </c>
      <c r="EB607" s="55" t="n">
        <f aca="false">IF(EA607=2,2,IF(AND(EA607=17,EA936=1),18,EA607))</f>
        <v>1</v>
      </c>
      <c r="EC607" s="213" t="n">
        <f aca="false">IF(EB607=2,2,IF(AND(EB607=18,EB937=1),19,EB607))</f>
        <v>1</v>
      </c>
      <c r="ED607" s="214" t="n">
        <f aca="false">IF(EC607=2,DK607,IF(EC607=3,(DK607+DK608),IF(EC607=4,(DK607+DK608+DK609),IF(EC607=5,(DK607+DK608+DK609+DK922),IF(EC607=6,(DK607+DK608+DK609+DK922+DK924),IF(EC607=7,(DK607+DK608+DK609+DK922+DK924+DK925),0))))))</f>
        <v>0</v>
      </c>
      <c r="EE607" s="215" t="n">
        <f aca="false">IF(EC607=8,(DK607+DK608+DK609+DK922+DK924+DK925+DK926),IF(EC607=9,(DK607+DK608+DK609+DK922+DK924+DK925+DK926+DK927),IF(EC607=10,(DK607+DK608+DK609+DK922+DK924+DK925+DK926+DK927+DK928),IF(EC607=11,(DK607+DK608+DK609+DK922+DK924+DK925+DK926+DK927+DK928+DK929),IF(EC607=12,(DK607+DK608+DK609+DK922+DK924+DK925+DK926+DK927+DK928+DK929+DK930),IF(EC607=13,(DK607+DK608+DK609+DK922+DK924+DK925+DK926+DK927+DK928+DK929+DK930+#REF!),0))))))</f>
        <v>0</v>
      </c>
      <c r="EF607" s="215" t="n">
        <f aca="false">IF(EC607=14,SUM(DK607:DK930),IF(EC607=15,SUM(DK607:DK930),IF(EC607=16,SUM(DK607:DK930),IF(EC607=17,SUM(DK607:DK930),IF(EC607=18,SUM(DK607:DK930),IF(EC607=19,SUM(DK607:DK930),0))))))</f>
        <v>0</v>
      </c>
      <c r="EG607" s="216" t="n">
        <f aca="false">ED607+EE607+EF607</f>
        <v>0</v>
      </c>
      <c r="EH607" s="215"/>
      <c r="EI607" s="216"/>
      <c r="EJ607" s="113" t="n">
        <f aca="false">EG607+EI607</f>
        <v>0</v>
      </c>
      <c r="EK607" s="113"/>
      <c r="EL607" s="113"/>
      <c r="EM607" s="113"/>
      <c r="EN607" s="113"/>
    </row>
    <row r="608" s="16" customFormat="true" ht="27" hidden="false" customHeight="true" outlineLevel="0" collapsed="false">
      <c r="B608" s="164" t="str">
        <f aca="false">IF(M608&gt;0,"Wypełnione","")</f>
        <v/>
      </c>
      <c r="C608" s="165" t="str">
        <f aca="false">IF(AU608=1,SUM(AU$11:AU608),"")</f>
        <v/>
      </c>
      <c r="D608" s="166"/>
      <c r="E608" s="167"/>
      <c r="F608" s="168"/>
      <c r="G608" s="169"/>
      <c r="H608" s="170"/>
      <c r="I608" s="168"/>
      <c r="J608" s="169"/>
      <c r="K608" s="170"/>
      <c r="L608" s="171"/>
      <c r="M608" s="172"/>
      <c r="N608" s="173"/>
      <c r="O608" s="173"/>
      <c r="P608" s="174"/>
      <c r="Q608" s="175"/>
      <c r="R608" s="175"/>
      <c r="S608" s="175"/>
      <c r="T608" s="175"/>
      <c r="U608" s="176"/>
      <c r="V608" s="177"/>
      <c r="W608" s="178"/>
      <c r="X608" s="178"/>
      <c r="Y608" s="178"/>
      <c r="Z608" s="178"/>
      <c r="AA608" s="178"/>
      <c r="AB608" s="178"/>
      <c r="AC608" s="178"/>
      <c r="AD608" s="178"/>
      <c r="AE608" s="179"/>
      <c r="AF608" s="180"/>
      <c r="AG608" s="177"/>
      <c r="AH608" s="178"/>
      <c r="AI608" s="181"/>
      <c r="AJ608" s="182"/>
      <c r="AK608" s="169"/>
      <c r="AL608" s="183"/>
      <c r="AM608" s="184"/>
      <c r="AN608" s="184"/>
      <c r="AO608" s="183"/>
      <c r="AP608" s="185"/>
      <c r="AQ608" s="186" t="str">
        <f aca="false">IF(BG608+BJ608&gt;0,"Wpisz miarę.","")</f>
        <v/>
      </c>
      <c r="AR608" s="187" t="n">
        <v>210</v>
      </c>
      <c r="AU608" s="188" t="n">
        <f aca="false">AW608</f>
        <v>0</v>
      </c>
      <c r="AV608" s="189" t="b">
        <f aca="false">ISNONTEXT(D608)</f>
        <v>1</v>
      </c>
      <c r="AW608" s="55" t="n">
        <f aca="false">IF(AV608=TRUE(),0,1)</f>
        <v>0</v>
      </c>
      <c r="AX608" s="190" t="n">
        <f aca="false">IF(D608=0,1,COUNTIF(D$12:D$401,D608))</f>
        <v>1</v>
      </c>
      <c r="AY608" s="191" t="n">
        <f aca="false">IF(AX608&gt;1,1,0)</f>
        <v>0</v>
      </c>
      <c r="BD608" s="193"/>
      <c r="BE608" s="193"/>
      <c r="BG608" s="194" t="n">
        <f aca="false">IF(AND(BH608&gt;0,BI608=0),1,0)</f>
        <v>0</v>
      </c>
      <c r="BH608" s="195" t="n">
        <f aca="false">AE608</f>
        <v>0</v>
      </c>
      <c r="BI608" s="187" t="n">
        <f aca="false">AF608</f>
        <v>0</v>
      </c>
      <c r="BJ608" s="194" t="n">
        <f aca="false">IF(AND(BK608&gt;0,BL608=0),1,0)</f>
        <v>0</v>
      </c>
      <c r="BK608" s="195" t="n">
        <f aca="false">AJ608</f>
        <v>0</v>
      </c>
      <c r="BL608" s="187" t="n">
        <f aca="false">AK608</f>
        <v>0</v>
      </c>
      <c r="BN608" s="196" t="n">
        <f aca="false">IF(P608&gt;0,1,0)</f>
        <v>0</v>
      </c>
      <c r="BO608" s="196" t="n">
        <f aca="false">IF(Q608&gt;0,1,0)</f>
        <v>0</v>
      </c>
      <c r="BP608" s="196" t="n">
        <f aca="false">IF(R608&gt;0,1,0)</f>
        <v>0</v>
      </c>
      <c r="BQ608" s="196" t="n">
        <f aca="false">IF(S608&gt;0,1,0)</f>
        <v>0</v>
      </c>
      <c r="BR608" s="196" t="n">
        <f aca="false">IF(T608&gt;0,1,0)</f>
        <v>0</v>
      </c>
      <c r="BS608" s="196" t="n">
        <f aca="false">IF(U608&gt;0,1,0)</f>
        <v>0</v>
      </c>
      <c r="BT608" s="197" t="n">
        <f aca="false">IF(SUM(BN608:BS608)&lt;=1,0,164)</f>
        <v>0</v>
      </c>
      <c r="CA608" s="27"/>
      <c r="CB608" s="199" t="str">
        <f aca="false">IF(ROUND(EJ608,2)=0,"",ROUND((K608-EJ608),2))</f>
        <v/>
      </c>
      <c r="CC608" s="200" t="str">
        <f aca="false">IF(CB608=0,"OK.",IF(CB608="","","Popraw  ;)"))</f>
        <v/>
      </c>
      <c r="CD608" s="201" t="str">
        <f aca="false">IF(ROWS(AP608:AP609)&gt;2,"Pamiętaj o wpisaniu WYPEŁNIONE do kol. z Filtrem","")</f>
        <v/>
      </c>
      <c r="CE608" s="217"/>
      <c r="CF608" s="218"/>
      <c r="CG608" s="218"/>
      <c r="CH608" s="218"/>
      <c r="CI608" s="220"/>
      <c r="CJ608" s="27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05" t="b">
        <f aca="false">ISNUMBER(D608)</f>
        <v>0</v>
      </c>
      <c r="CV608" s="206" t="b">
        <f aca="false">ISBLANK(D608)</f>
        <v>1</v>
      </c>
      <c r="CW608" s="189" t="b">
        <f aca="false">IF(CU608=CV608,FALSE(),TRUE())</f>
        <v>1</v>
      </c>
      <c r="CX608" s="55" t="n">
        <f aca="false">IF(CW608=TRUE(),0,1)</f>
        <v>0</v>
      </c>
      <c r="CY608" s="17"/>
      <c r="CZ608" s="55" t="n">
        <f aca="false">CX608</f>
        <v>0</v>
      </c>
      <c r="DA608" s="208" t="n">
        <f aca="false">IF(CZ608=0,DA607,CZ608)</f>
        <v>1</v>
      </c>
      <c r="DB608" s="161" t="n">
        <f aca="false">IF(DA608=1,1,IF(DA608=10,10,IF(DA608=20,20,10)))</f>
        <v>1</v>
      </c>
      <c r="DC608" s="222"/>
      <c r="DD608" s="208" t="n">
        <f aca="false">IF(DB608=1,1,0)</f>
        <v>1</v>
      </c>
      <c r="DE608" s="209" t="n">
        <f aca="false">DD608*K608</f>
        <v>0</v>
      </c>
      <c r="DF608" s="209" t="n">
        <f aca="false">DD608*M608</f>
        <v>0</v>
      </c>
      <c r="DG608" s="210"/>
      <c r="DH608" s="43"/>
      <c r="DI608" s="211"/>
      <c r="DJ608" s="112"/>
      <c r="DK608" s="162" t="n">
        <f aca="false">IF(DB608=1,M608,0)</f>
        <v>0</v>
      </c>
      <c r="DL608" s="212" t="n">
        <f aca="false">IF(AND(CZ608=1,DD608=1),2,DD608)</f>
        <v>1</v>
      </c>
      <c r="DM608" s="55" t="n">
        <f aca="false">IF(AND(DL608=2,DL609=2),2,IF(AND(DL608=2,DL609=1),3,DL608))</f>
        <v>1</v>
      </c>
      <c r="DN608" s="55" t="n">
        <f aca="false">IF(DM608=2,2,IF(AND(DM608=3,DM610=1),4,DM608))</f>
        <v>1</v>
      </c>
      <c r="DO608" s="55" t="n">
        <f aca="false">IF(DN608=2,2,IF(AND(DN608=4,DN923=1),5,DN608))</f>
        <v>1</v>
      </c>
      <c r="DP608" s="55" t="n">
        <f aca="false">IF(DO608=2,2,IF(AND(DO608=5,DO925=1),6,DO608))</f>
        <v>1</v>
      </c>
      <c r="DQ608" s="55" t="n">
        <f aca="false">IF(DP608=2,2,IF(AND(DP608=6,DP926=1),7,DP608))</f>
        <v>1</v>
      </c>
      <c r="DR608" s="55" t="n">
        <f aca="false">IF(DQ608=2,2,IF(AND(DQ608=7,DQ927=1),8,DQ608))</f>
        <v>1</v>
      </c>
      <c r="DS608" s="55" t="n">
        <f aca="false">IF(DR608=2,2,IF(AND(DR608=8,DR928=1),9,DR608))</f>
        <v>1</v>
      </c>
      <c r="DT608" s="55" t="n">
        <f aca="false">IF(DS608=2,2,IF(AND(DS608=9,DS929=1),10,DS608))</f>
        <v>1</v>
      </c>
      <c r="DU608" s="55" t="n">
        <f aca="false">IF(DT608=2,2,IF(AND(DT608=10,DT930=1),11,DT608))</f>
        <v>1</v>
      </c>
      <c r="DV608" s="55" t="n">
        <f aca="false">IF(DU608=2,2,IF(AND(DU608=11,DU931=1),12,DU608))</f>
        <v>1</v>
      </c>
      <c r="DW608" s="55" t="n">
        <f aca="false">IF(DV608=2,2,IF(AND(DV608=12,DV932=1),13,DV608))</f>
        <v>1</v>
      </c>
      <c r="DX608" s="55" t="n">
        <f aca="false">IF(DW608=2,2,IF(AND(DW608=13,DW933=1),14,DW608))</f>
        <v>1</v>
      </c>
      <c r="DY608" s="55" t="n">
        <f aca="false">IF(DX608=2,2,IF(AND(DX608=14,DX934=1),15,DX608))</f>
        <v>1</v>
      </c>
      <c r="DZ608" s="55" t="n">
        <f aca="false">IF(DY608=2,2,IF(AND(DY608=15,DY935=1),16,DY608))</f>
        <v>1</v>
      </c>
      <c r="EA608" s="55" t="n">
        <f aca="false">IF(DZ608=2,2,IF(AND(DZ608=16,DZ936=1),17,DZ608))</f>
        <v>1</v>
      </c>
      <c r="EB608" s="55" t="n">
        <f aca="false">IF(EA608=2,2,IF(AND(EA608=17,EA937=1),18,EA608))</f>
        <v>1</v>
      </c>
      <c r="EC608" s="213" t="n">
        <f aca="false">IF(EB608=2,2,IF(AND(EB608=18,EB938=1),19,EB608))</f>
        <v>1</v>
      </c>
      <c r="ED608" s="214" t="n">
        <f aca="false">IF(EC608=2,DK608,IF(EC608=3,(DK608+DK609),IF(EC608=4,(DK608+DK609+DK610),IF(EC608=5,(DK608+DK609+DK610+DK923),IF(EC608=6,(DK608+DK609+DK610+DK923+DK925),IF(EC608=7,(DK608+DK609+DK610+DK923+DK925+DK926),0))))))</f>
        <v>0</v>
      </c>
      <c r="EE608" s="215" t="n">
        <f aca="false">IF(EC608=8,(DK608+DK609+DK610+DK923+DK925+DK926+DK927),IF(EC608=9,(DK608+DK609+DK610+DK923+DK925+DK926+DK927+DK928),IF(EC608=10,(DK608+DK609+DK610+DK923+DK925+DK926+DK927+DK928+DK929),IF(EC608=11,(DK608+DK609+DK610+DK923+DK925+DK926+DK927+DK928+DK929+DK930),IF(EC608=12,(DK608+DK609+DK610+DK923+DK925+DK926+DK927+DK928+DK929+DK930+DK931),IF(EC608=13,(DK608+DK609+DK610+DK923+DK925+DK926+DK927+DK928+DK929+DK930+DK931+#REF!),0))))))</f>
        <v>0</v>
      </c>
      <c r="EF608" s="215" t="n">
        <f aca="false">IF(EC608=14,SUM(DK608:DK931),IF(EC608=15,SUM(DK608:DK931),IF(EC608=16,SUM(DK608:DK931),IF(EC608=17,SUM(DK608:DK931),IF(EC608=18,SUM(DK608:DK931),IF(EC608=19,SUM(DK608:DK931),0))))))</f>
        <v>0</v>
      </c>
      <c r="EG608" s="216" t="n">
        <f aca="false">ED608+EE608+EF608</f>
        <v>0</v>
      </c>
      <c r="EH608" s="215"/>
      <c r="EI608" s="216"/>
      <c r="EJ608" s="113" t="n">
        <f aca="false">EG608+EI608</f>
        <v>0</v>
      </c>
      <c r="EK608" s="113"/>
      <c r="EL608" s="113"/>
      <c r="EM608" s="113"/>
      <c r="EN608" s="113"/>
    </row>
    <row r="609" s="16" customFormat="true" ht="27" hidden="false" customHeight="true" outlineLevel="0" collapsed="false">
      <c r="B609" s="164" t="str">
        <f aca="false">IF(M609&gt;0,"Wypełnione","")</f>
        <v/>
      </c>
      <c r="C609" s="165" t="str">
        <f aca="false">IF(AU609=1,SUM(AU$11:AU609),"")</f>
        <v/>
      </c>
      <c r="D609" s="166"/>
      <c r="E609" s="167"/>
      <c r="F609" s="168"/>
      <c r="G609" s="169"/>
      <c r="H609" s="170"/>
      <c r="I609" s="168"/>
      <c r="J609" s="169"/>
      <c r="K609" s="170"/>
      <c r="L609" s="171"/>
      <c r="M609" s="172"/>
      <c r="N609" s="173"/>
      <c r="O609" s="173"/>
      <c r="P609" s="174"/>
      <c r="Q609" s="175"/>
      <c r="R609" s="175"/>
      <c r="S609" s="175"/>
      <c r="T609" s="175"/>
      <c r="U609" s="176"/>
      <c r="V609" s="177"/>
      <c r="W609" s="178"/>
      <c r="X609" s="178"/>
      <c r="Y609" s="178"/>
      <c r="Z609" s="178"/>
      <c r="AA609" s="178"/>
      <c r="AB609" s="178"/>
      <c r="AC609" s="178"/>
      <c r="AD609" s="178"/>
      <c r="AE609" s="179"/>
      <c r="AF609" s="180"/>
      <c r="AG609" s="177"/>
      <c r="AH609" s="178"/>
      <c r="AI609" s="181"/>
      <c r="AJ609" s="182"/>
      <c r="AK609" s="169"/>
      <c r="AL609" s="183"/>
      <c r="AM609" s="184"/>
      <c r="AN609" s="184"/>
      <c r="AO609" s="183"/>
      <c r="AP609" s="185"/>
      <c r="AQ609" s="186" t="str">
        <f aca="false">IF(BG609+BJ609&gt;0,"Wpisz miarę.","")</f>
        <v/>
      </c>
      <c r="AR609" s="187" t="n">
        <v>211</v>
      </c>
      <c r="AU609" s="188" t="n">
        <f aca="false">AW609</f>
        <v>0</v>
      </c>
      <c r="AV609" s="189" t="b">
        <f aca="false">ISNONTEXT(D609)</f>
        <v>1</v>
      </c>
      <c r="AW609" s="55" t="n">
        <f aca="false">IF(AV609=TRUE(),0,1)</f>
        <v>0</v>
      </c>
      <c r="AX609" s="190" t="n">
        <f aca="false">IF(D609=0,1,COUNTIF(D$12:D$401,D609))</f>
        <v>1</v>
      </c>
      <c r="AY609" s="191" t="n">
        <f aca="false">IF(AX609&gt;1,1,0)</f>
        <v>0</v>
      </c>
      <c r="BD609" s="193"/>
      <c r="BE609" s="193"/>
      <c r="BG609" s="194" t="n">
        <f aca="false">IF(AND(BH609&gt;0,BI609=0),1,0)</f>
        <v>0</v>
      </c>
      <c r="BH609" s="195" t="n">
        <f aca="false">AE609</f>
        <v>0</v>
      </c>
      <c r="BI609" s="187" t="n">
        <f aca="false">AF609</f>
        <v>0</v>
      </c>
      <c r="BJ609" s="194" t="n">
        <f aca="false">IF(AND(BK609&gt;0,BL609=0),1,0)</f>
        <v>0</v>
      </c>
      <c r="BK609" s="195" t="n">
        <f aca="false">AJ609</f>
        <v>0</v>
      </c>
      <c r="BL609" s="187" t="n">
        <f aca="false">AK609</f>
        <v>0</v>
      </c>
      <c r="BN609" s="196" t="n">
        <f aca="false">IF(P609&gt;0,1,0)</f>
        <v>0</v>
      </c>
      <c r="BO609" s="196" t="n">
        <f aca="false">IF(Q609&gt;0,1,0)</f>
        <v>0</v>
      </c>
      <c r="BP609" s="196" t="n">
        <f aca="false">IF(R609&gt;0,1,0)</f>
        <v>0</v>
      </c>
      <c r="BQ609" s="196" t="n">
        <f aca="false">IF(S609&gt;0,1,0)</f>
        <v>0</v>
      </c>
      <c r="BR609" s="196" t="n">
        <f aca="false">IF(T609&gt;0,1,0)</f>
        <v>0</v>
      </c>
      <c r="BS609" s="196" t="n">
        <f aca="false">IF(U609&gt;0,1,0)</f>
        <v>0</v>
      </c>
      <c r="BT609" s="197" t="n">
        <f aca="false">IF(SUM(BN609:BS609)&lt;=1,0,164)</f>
        <v>0</v>
      </c>
      <c r="CA609" s="27"/>
      <c r="CB609" s="199" t="str">
        <f aca="false">IF(ROUND(EJ609,2)=0,"",ROUND((K609-EJ609),2))</f>
        <v/>
      </c>
      <c r="CC609" s="200" t="str">
        <f aca="false">IF(CB609=0,"OK.",IF(CB609="","","Popraw  ;)"))</f>
        <v/>
      </c>
      <c r="CD609" s="201" t="str">
        <f aca="false">IF(ROWS(AP609:AP610)&gt;2,"Pamiętaj o wpisaniu WYPEŁNIONE do kol. z Filtrem","")</f>
        <v/>
      </c>
      <c r="CE609" s="217"/>
      <c r="CF609" s="218"/>
      <c r="CG609" s="218"/>
      <c r="CH609" s="218"/>
      <c r="CI609" s="220"/>
      <c r="CJ609" s="27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05" t="b">
        <f aca="false">ISNUMBER(D609)</f>
        <v>0</v>
      </c>
      <c r="CV609" s="206" t="b">
        <f aca="false">ISBLANK(D609)</f>
        <v>1</v>
      </c>
      <c r="CW609" s="189" t="b">
        <f aca="false">IF(CU609=CV609,FALSE(),TRUE())</f>
        <v>1</v>
      </c>
      <c r="CX609" s="55" t="n">
        <f aca="false">IF(CW609=TRUE(),0,1)</f>
        <v>0</v>
      </c>
      <c r="CY609" s="17"/>
      <c r="CZ609" s="55" t="n">
        <f aca="false">CX609</f>
        <v>0</v>
      </c>
      <c r="DA609" s="208" t="n">
        <f aca="false">IF(CZ609=0,DA608,CZ609)</f>
        <v>1</v>
      </c>
      <c r="DB609" s="161" t="n">
        <f aca="false">IF(DA609=1,1,IF(DA609=10,10,IF(DA609=20,20,10)))</f>
        <v>1</v>
      </c>
      <c r="DC609" s="222"/>
      <c r="DD609" s="208" t="n">
        <f aca="false">IF(DB609=1,1,0)</f>
        <v>1</v>
      </c>
      <c r="DE609" s="209" t="n">
        <f aca="false">DD609*K609</f>
        <v>0</v>
      </c>
      <c r="DF609" s="209" t="n">
        <f aca="false">DD609*M609</f>
        <v>0</v>
      </c>
      <c r="DG609" s="210"/>
      <c r="DH609" s="43"/>
      <c r="DI609" s="211"/>
      <c r="DJ609" s="112"/>
      <c r="DK609" s="162" t="n">
        <f aca="false">IF(DB609=1,M609,0)</f>
        <v>0</v>
      </c>
      <c r="DL609" s="212" t="n">
        <f aca="false">IF(AND(CZ609=1,DD609=1),2,DD609)</f>
        <v>1</v>
      </c>
      <c r="DM609" s="55" t="n">
        <f aca="false">IF(AND(DL609=2,DL610=2),2,IF(AND(DL609=2,DL610=1),3,DL609))</f>
        <v>1</v>
      </c>
      <c r="DN609" s="55" t="n">
        <f aca="false">IF(DM609=2,2,IF(AND(DM609=3,DM611=1),4,DM609))</f>
        <v>1</v>
      </c>
      <c r="DO609" s="55" t="n">
        <f aca="false">IF(DN609=2,2,IF(AND(DN609=4,DN924=1),5,DN609))</f>
        <v>1</v>
      </c>
      <c r="DP609" s="55" t="n">
        <f aca="false">IF(DO609=2,2,IF(AND(DO609=5,DO926=1),6,DO609))</f>
        <v>1</v>
      </c>
      <c r="DQ609" s="55" t="n">
        <f aca="false">IF(DP609=2,2,IF(AND(DP609=6,DP927=1),7,DP609))</f>
        <v>1</v>
      </c>
      <c r="DR609" s="55" t="n">
        <f aca="false">IF(DQ609=2,2,IF(AND(DQ609=7,DQ928=1),8,DQ609))</f>
        <v>1</v>
      </c>
      <c r="DS609" s="55" t="n">
        <f aca="false">IF(DR609=2,2,IF(AND(DR609=8,DR929=1),9,DR609))</f>
        <v>1</v>
      </c>
      <c r="DT609" s="55" t="n">
        <f aca="false">IF(DS609=2,2,IF(AND(DS609=9,DS930=1),10,DS609))</f>
        <v>1</v>
      </c>
      <c r="DU609" s="55" t="n">
        <f aca="false">IF(DT609=2,2,IF(AND(DT609=10,DT931=1),11,DT609))</f>
        <v>1</v>
      </c>
      <c r="DV609" s="55" t="n">
        <f aca="false">IF(DU609=2,2,IF(AND(DU609=11,DU932=1),12,DU609))</f>
        <v>1</v>
      </c>
      <c r="DW609" s="55" t="n">
        <f aca="false">IF(DV609=2,2,IF(AND(DV609=12,DV933=1),13,DV609))</f>
        <v>1</v>
      </c>
      <c r="DX609" s="55" t="n">
        <f aca="false">IF(DW609=2,2,IF(AND(DW609=13,DW934=1),14,DW609))</f>
        <v>1</v>
      </c>
      <c r="DY609" s="55" t="n">
        <f aca="false">IF(DX609=2,2,IF(AND(DX609=14,DX935=1),15,DX609))</f>
        <v>1</v>
      </c>
      <c r="DZ609" s="55" t="n">
        <f aca="false">IF(DY609=2,2,IF(AND(DY609=15,DY936=1),16,DY609))</f>
        <v>1</v>
      </c>
      <c r="EA609" s="55" t="n">
        <f aca="false">IF(DZ609=2,2,IF(AND(DZ609=16,DZ937=1),17,DZ609))</f>
        <v>1</v>
      </c>
      <c r="EB609" s="55" t="n">
        <f aca="false">IF(EA609=2,2,IF(AND(EA609=17,EA938=1),18,EA609))</f>
        <v>1</v>
      </c>
      <c r="EC609" s="213" t="n">
        <f aca="false">IF(EB609=2,2,IF(AND(EB609=18,EB939=1),19,EB609))</f>
        <v>1</v>
      </c>
      <c r="ED609" s="214" t="n">
        <f aca="false">IF(EC609=2,DK609,IF(EC609=3,(DK609+DK610),IF(EC609=4,(DK609+DK610+DK611),IF(EC609=5,(DK609+DK610+DK611+DK924),IF(EC609=6,(DK609+DK610+DK611+DK924+DK926),IF(EC609=7,(DK609+DK610+DK611+DK924+DK926+DK927),0))))))</f>
        <v>0</v>
      </c>
      <c r="EE609" s="215" t="n">
        <f aca="false">IF(EC609=8,(DK609+DK610+DK611+DK924+DK926+DK927+DK928),IF(EC609=9,(DK609+DK610+DK611+DK924+DK926+DK927+DK928+DK929),IF(EC609=10,(DK609+DK610+DK611+DK924+DK926+DK927+DK928+DK929+DK930),IF(EC609=11,(DK609+DK610+DK611+DK924+DK926+DK927+DK928+DK929+DK930+DK931),IF(EC609=12,(DK609+DK610+DK611+DK924+DK926+DK927+DK928+DK929+DK930+DK931+DK932),IF(EC609=13,(DK609+DK610+DK611+DK924+DK926+DK927+DK928+DK929+DK930+DK931+DK932+#REF!),0))))))</f>
        <v>0</v>
      </c>
      <c r="EF609" s="215" t="n">
        <f aca="false">IF(EC609=14,SUM(DK609:DK932),IF(EC609=15,SUM(DK609:DK932),IF(EC609=16,SUM(DK609:DK932),IF(EC609=17,SUM(DK609:DK932),IF(EC609=18,SUM(DK609:DK932),IF(EC609=19,SUM(DK609:DK932),0))))))</f>
        <v>0</v>
      </c>
      <c r="EG609" s="216" t="n">
        <f aca="false">ED609+EE609+EF609</f>
        <v>0</v>
      </c>
      <c r="EH609" s="215"/>
      <c r="EI609" s="216"/>
      <c r="EJ609" s="113" t="n">
        <f aca="false">EG609+EI609</f>
        <v>0</v>
      </c>
      <c r="EK609" s="113"/>
      <c r="EL609" s="113"/>
      <c r="EM609" s="113"/>
      <c r="EN609" s="113"/>
    </row>
    <row r="610" s="16" customFormat="true" ht="27" hidden="false" customHeight="true" outlineLevel="0" collapsed="false">
      <c r="B610" s="164" t="str">
        <f aca="false">IF(M610&gt;0,"Wypełnione","")</f>
        <v/>
      </c>
      <c r="C610" s="165" t="str">
        <f aca="false">IF(AU610=1,SUM(AU$11:AU610),"")</f>
        <v/>
      </c>
      <c r="D610" s="166"/>
      <c r="E610" s="167"/>
      <c r="F610" s="168"/>
      <c r="G610" s="169"/>
      <c r="H610" s="170"/>
      <c r="I610" s="168"/>
      <c r="J610" s="169"/>
      <c r="K610" s="170"/>
      <c r="L610" s="171"/>
      <c r="M610" s="172"/>
      <c r="N610" s="173"/>
      <c r="O610" s="173"/>
      <c r="P610" s="174"/>
      <c r="Q610" s="175"/>
      <c r="R610" s="175"/>
      <c r="S610" s="175"/>
      <c r="T610" s="175"/>
      <c r="U610" s="176"/>
      <c r="V610" s="177"/>
      <c r="W610" s="178"/>
      <c r="X610" s="178"/>
      <c r="Y610" s="178"/>
      <c r="Z610" s="178"/>
      <c r="AA610" s="178"/>
      <c r="AB610" s="178"/>
      <c r="AC610" s="178"/>
      <c r="AD610" s="178"/>
      <c r="AE610" s="179"/>
      <c r="AF610" s="180"/>
      <c r="AG610" s="177"/>
      <c r="AH610" s="178"/>
      <c r="AI610" s="181"/>
      <c r="AJ610" s="182"/>
      <c r="AK610" s="169"/>
      <c r="AL610" s="183"/>
      <c r="AM610" s="184"/>
      <c r="AN610" s="184"/>
      <c r="AO610" s="183"/>
      <c r="AP610" s="185"/>
      <c r="AQ610" s="186" t="str">
        <f aca="false">IF(BG610+BJ610&gt;0,"Wpisz miarę.","")</f>
        <v/>
      </c>
      <c r="AR610" s="187" t="n">
        <v>212</v>
      </c>
      <c r="AU610" s="188" t="n">
        <f aca="false">AW610</f>
        <v>0</v>
      </c>
      <c r="AV610" s="189" t="b">
        <f aca="false">ISNONTEXT(D610)</f>
        <v>1</v>
      </c>
      <c r="AW610" s="55" t="n">
        <f aca="false">IF(AV610=TRUE(),0,1)</f>
        <v>0</v>
      </c>
      <c r="AX610" s="190" t="n">
        <f aca="false">IF(D610=0,1,COUNTIF(D$12:D$401,D610))</f>
        <v>1</v>
      </c>
      <c r="AY610" s="191" t="n">
        <f aca="false">IF(AX610&gt;1,1,0)</f>
        <v>0</v>
      </c>
      <c r="BD610" s="193"/>
      <c r="BE610" s="193"/>
      <c r="BG610" s="194" t="n">
        <f aca="false">IF(AND(BH610&gt;0,BI610=0),1,0)</f>
        <v>0</v>
      </c>
      <c r="BH610" s="195" t="n">
        <f aca="false">AE610</f>
        <v>0</v>
      </c>
      <c r="BI610" s="187" t="n">
        <f aca="false">AF610</f>
        <v>0</v>
      </c>
      <c r="BJ610" s="194" t="n">
        <f aca="false">IF(AND(BK610&gt;0,BL610=0),1,0)</f>
        <v>0</v>
      </c>
      <c r="BK610" s="195" t="n">
        <f aca="false">AJ610</f>
        <v>0</v>
      </c>
      <c r="BL610" s="187" t="n">
        <f aca="false">AK610</f>
        <v>0</v>
      </c>
      <c r="BN610" s="196" t="n">
        <f aca="false">IF(P610&gt;0,1,0)</f>
        <v>0</v>
      </c>
      <c r="BO610" s="196" t="n">
        <f aca="false">IF(Q610&gt;0,1,0)</f>
        <v>0</v>
      </c>
      <c r="BP610" s="196" t="n">
        <f aca="false">IF(R610&gt;0,1,0)</f>
        <v>0</v>
      </c>
      <c r="BQ610" s="196" t="n">
        <f aca="false">IF(S610&gt;0,1,0)</f>
        <v>0</v>
      </c>
      <c r="BR610" s="196" t="n">
        <f aca="false">IF(T610&gt;0,1,0)</f>
        <v>0</v>
      </c>
      <c r="BS610" s="196" t="n">
        <f aca="false">IF(U610&gt;0,1,0)</f>
        <v>0</v>
      </c>
      <c r="BT610" s="197" t="n">
        <f aca="false">IF(SUM(BN610:BS610)&lt;=1,0,164)</f>
        <v>0</v>
      </c>
      <c r="CA610" s="27"/>
      <c r="CB610" s="199" t="str">
        <f aca="false">IF(ROUND(EJ610,2)=0,"",ROUND((K610-EJ610),2))</f>
        <v/>
      </c>
      <c r="CC610" s="200" t="str">
        <f aca="false">IF(CB610=0,"OK.",IF(CB610="","","Popraw  ;)"))</f>
        <v/>
      </c>
      <c r="CD610" s="201" t="str">
        <f aca="false">IF(ROWS(AP610:AP611)&gt;2,"Pamiętaj o wpisaniu WYPEŁNIONE do kol. z Filtrem","")</f>
        <v/>
      </c>
      <c r="CE610" s="217"/>
      <c r="CF610" s="218"/>
      <c r="CG610" s="218"/>
      <c r="CH610" s="218"/>
      <c r="CI610" s="220"/>
      <c r="CJ610" s="27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05" t="b">
        <f aca="false">ISNUMBER(D610)</f>
        <v>0</v>
      </c>
      <c r="CV610" s="206" t="b">
        <f aca="false">ISBLANK(D610)</f>
        <v>1</v>
      </c>
      <c r="CW610" s="189" t="b">
        <f aca="false">IF(CU610=CV610,FALSE(),TRUE())</f>
        <v>1</v>
      </c>
      <c r="CX610" s="55" t="n">
        <f aca="false">IF(CW610=TRUE(),0,1)</f>
        <v>0</v>
      </c>
      <c r="CY610" s="17"/>
      <c r="CZ610" s="55" t="n">
        <f aca="false">CX610</f>
        <v>0</v>
      </c>
      <c r="DA610" s="208" t="n">
        <f aca="false">IF(CZ610=0,DA609,CZ610)</f>
        <v>1</v>
      </c>
      <c r="DB610" s="161" t="n">
        <f aca="false">IF(DA610=1,1,IF(DA610=10,10,IF(DA610=20,20,10)))</f>
        <v>1</v>
      </c>
      <c r="DC610" s="222"/>
      <c r="DD610" s="208" t="n">
        <f aca="false">IF(DB610=1,1,0)</f>
        <v>1</v>
      </c>
      <c r="DE610" s="209" t="n">
        <f aca="false">DD610*K610</f>
        <v>0</v>
      </c>
      <c r="DF610" s="209" t="n">
        <f aca="false">DD610*M610</f>
        <v>0</v>
      </c>
      <c r="DG610" s="210"/>
      <c r="DH610" s="43"/>
      <c r="DI610" s="211"/>
      <c r="DJ610" s="112"/>
      <c r="DK610" s="162" t="n">
        <f aca="false">IF(DB610=1,M610,0)</f>
        <v>0</v>
      </c>
      <c r="DL610" s="212" t="n">
        <f aca="false">IF(AND(CZ610=1,DD610=1),2,DD610)</f>
        <v>1</v>
      </c>
      <c r="DM610" s="55" t="n">
        <f aca="false">IF(AND(DL610=2,DL611=2),2,IF(AND(DL610=2,DL611=1),3,DL610))</f>
        <v>1</v>
      </c>
      <c r="DN610" s="55" t="n">
        <f aca="false">IF(DM610=2,2,IF(AND(DM610=3,DM612=1),4,DM610))</f>
        <v>1</v>
      </c>
      <c r="DO610" s="55" t="n">
        <f aca="false">IF(DN610=2,2,IF(AND(DN610=4,DN925=1),5,DN610))</f>
        <v>1</v>
      </c>
      <c r="DP610" s="55" t="n">
        <f aca="false">IF(DO610=2,2,IF(AND(DO610=5,DO927=1),6,DO610))</f>
        <v>1</v>
      </c>
      <c r="DQ610" s="55" t="n">
        <f aca="false">IF(DP610=2,2,IF(AND(DP610=6,DP928=1),7,DP610))</f>
        <v>1</v>
      </c>
      <c r="DR610" s="55" t="n">
        <f aca="false">IF(DQ610=2,2,IF(AND(DQ610=7,DQ929=1),8,DQ610))</f>
        <v>1</v>
      </c>
      <c r="DS610" s="55" t="n">
        <f aca="false">IF(DR610=2,2,IF(AND(DR610=8,DR930=1),9,DR610))</f>
        <v>1</v>
      </c>
      <c r="DT610" s="55" t="n">
        <f aca="false">IF(DS610=2,2,IF(AND(DS610=9,DS931=1),10,DS610))</f>
        <v>1</v>
      </c>
      <c r="DU610" s="55" t="n">
        <f aca="false">IF(DT610=2,2,IF(AND(DT610=10,DT932=1),11,DT610))</f>
        <v>1</v>
      </c>
      <c r="DV610" s="55" t="n">
        <f aca="false">IF(DU610=2,2,IF(AND(DU610=11,DU933=1),12,DU610))</f>
        <v>1</v>
      </c>
      <c r="DW610" s="55" t="n">
        <f aca="false">IF(DV610=2,2,IF(AND(DV610=12,DV934=1),13,DV610))</f>
        <v>1</v>
      </c>
      <c r="DX610" s="55" t="n">
        <f aca="false">IF(DW610=2,2,IF(AND(DW610=13,DW935=1),14,DW610))</f>
        <v>1</v>
      </c>
      <c r="DY610" s="55" t="n">
        <f aca="false">IF(DX610=2,2,IF(AND(DX610=14,DX936=1),15,DX610))</f>
        <v>1</v>
      </c>
      <c r="DZ610" s="55" t="n">
        <f aca="false">IF(DY610=2,2,IF(AND(DY610=15,DY937=1),16,DY610))</f>
        <v>1</v>
      </c>
      <c r="EA610" s="55" t="n">
        <f aca="false">IF(DZ610=2,2,IF(AND(DZ610=16,DZ938=1),17,DZ610))</f>
        <v>1</v>
      </c>
      <c r="EB610" s="55" t="n">
        <f aca="false">IF(EA610=2,2,IF(AND(EA610=17,EA939=1),18,EA610))</f>
        <v>1</v>
      </c>
      <c r="EC610" s="213" t="n">
        <f aca="false">IF(EB610=2,2,IF(AND(EB610=18,EB940=1),19,EB610))</f>
        <v>1</v>
      </c>
      <c r="ED610" s="214" t="n">
        <f aca="false">IF(EC610=2,DK610,IF(EC610=3,(DK610+DK611),IF(EC610=4,(DK610+DK611+DK612),IF(EC610=5,(DK610+DK611+DK612+DK925),IF(EC610=6,(DK610+DK611+DK612+DK925+DK927),IF(EC610=7,(DK610+DK611+DK612+DK925+DK927+DK928),0))))))</f>
        <v>0</v>
      </c>
      <c r="EE610" s="215" t="n">
        <f aca="false">IF(EC610=8,(DK610+DK611+DK612+DK925+DK927+DK928+DK929),IF(EC610=9,(DK610+DK611+DK612+DK925+DK927+DK928+DK929+DK930),IF(EC610=10,(DK610+DK611+DK612+DK925+DK927+DK928+DK929+DK930+DK931),IF(EC610=11,(DK610+DK611+DK612+DK925+DK927+DK928+DK929+DK930+DK931+DK932),IF(EC610=12,(DK610+DK611+DK612+DK925+DK927+DK928+DK929+DK930+DK931+DK932+DK933),IF(EC610=13,(DK610+DK611+DK612+DK925+DK927+DK928+DK929+DK930+DK931+DK932+DK933+#REF!),0))))))</f>
        <v>0</v>
      </c>
      <c r="EF610" s="215" t="n">
        <f aca="false">IF(EC610=14,SUM(DK610:DK933),IF(EC610=15,SUM(DK610:DK933),IF(EC610=16,SUM(DK610:DK933),IF(EC610=17,SUM(DK610:DK933),IF(EC610=18,SUM(DK610:DK933),IF(EC610=19,SUM(DK610:DK933),0))))))</f>
        <v>0</v>
      </c>
      <c r="EG610" s="216" t="n">
        <f aca="false">ED610+EE610+EF610</f>
        <v>0</v>
      </c>
      <c r="EH610" s="215"/>
      <c r="EI610" s="216"/>
      <c r="EJ610" s="113" t="n">
        <f aca="false">EG610+EI610</f>
        <v>0</v>
      </c>
      <c r="EK610" s="113"/>
      <c r="EL610" s="113"/>
      <c r="EM610" s="113"/>
      <c r="EN610" s="113"/>
    </row>
    <row r="611" s="16" customFormat="true" ht="27" hidden="false" customHeight="true" outlineLevel="0" collapsed="false">
      <c r="B611" s="164" t="str">
        <f aca="false">IF(M611&gt;0,"Wypełnione","")</f>
        <v/>
      </c>
      <c r="C611" s="165" t="str">
        <f aca="false">IF(AU611=1,SUM(AU$11:AU611),"")</f>
        <v/>
      </c>
      <c r="D611" s="166"/>
      <c r="E611" s="167"/>
      <c r="F611" s="168"/>
      <c r="G611" s="169"/>
      <c r="H611" s="170"/>
      <c r="I611" s="168"/>
      <c r="J611" s="169"/>
      <c r="K611" s="170"/>
      <c r="L611" s="171"/>
      <c r="M611" s="172"/>
      <c r="N611" s="173"/>
      <c r="O611" s="173"/>
      <c r="P611" s="174"/>
      <c r="Q611" s="175"/>
      <c r="R611" s="175"/>
      <c r="S611" s="175"/>
      <c r="T611" s="175"/>
      <c r="U611" s="176"/>
      <c r="V611" s="177"/>
      <c r="W611" s="178"/>
      <c r="X611" s="178"/>
      <c r="Y611" s="178"/>
      <c r="Z611" s="178"/>
      <c r="AA611" s="178"/>
      <c r="AB611" s="178"/>
      <c r="AC611" s="178"/>
      <c r="AD611" s="178"/>
      <c r="AE611" s="179"/>
      <c r="AF611" s="180"/>
      <c r="AG611" s="177"/>
      <c r="AH611" s="178"/>
      <c r="AI611" s="181"/>
      <c r="AJ611" s="182"/>
      <c r="AK611" s="169"/>
      <c r="AL611" s="183"/>
      <c r="AM611" s="184"/>
      <c r="AN611" s="184"/>
      <c r="AO611" s="183"/>
      <c r="AP611" s="185"/>
      <c r="AQ611" s="186" t="str">
        <f aca="false">IF(BG611+BJ611&gt;0,"Wpisz miarę.","")</f>
        <v/>
      </c>
      <c r="AR611" s="187" t="n">
        <v>213</v>
      </c>
      <c r="AU611" s="188" t="n">
        <f aca="false">AW611</f>
        <v>0</v>
      </c>
      <c r="AV611" s="189" t="b">
        <f aca="false">ISNONTEXT(D611)</f>
        <v>1</v>
      </c>
      <c r="AW611" s="55" t="n">
        <f aca="false">IF(AV611=TRUE(),0,1)</f>
        <v>0</v>
      </c>
      <c r="AX611" s="190" t="n">
        <f aca="false">IF(D611=0,1,COUNTIF(D$12:D$401,D611))</f>
        <v>1</v>
      </c>
      <c r="AY611" s="191" t="n">
        <f aca="false">IF(AX611&gt;1,1,0)</f>
        <v>0</v>
      </c>
      <c r="BD611" s="193"/>
      <c r="BE611" s="193"/>
      <c r="BG611" s="194" t="n">
        <f aca="false">IF(AND(BH611&gt;0,BI611=0),1,0)</f>
        <v>0</v>
      </c>
      <c r="BH611" s="195" t="n">
        <f aca="false">AE611</f>
        <v>0</v>
      </c>
      <c r="BI611" s="187" t="n">
        <f aca="false">AF611</f>
        <v>0</v>
      </c>
      <c r="BJ611" s="194" t="n">
        <f aca="false">IF(AND(BK611&gt;0,BL611=0),1,0)</f>
        <v>0</v>
      </c>
      <c r="BK611" s="195" t="n">
        <f aca="false">AJ611</f>
        <v>0</v>
      </c>
      <c r="BL611" s="187" t="n">
        <f aca="false">AK611</f>
        <v>0</v>
      </c>
      <c r="BN611" s="196" t="n">
        <f aca="false">IF(P611&gt;0,1,0)</f>
        <v>0</v>
      </c>
      <c r="BO611" s="196" t="n">
        <f aca="false">IF(Q611&gt;0,1,0)</f>
        <v>0</v>
      </c>
      <c r="BP611" s="196" t="n">
        <f aca="false">IF(R611&gt;0,1,0)</f>
        <v>0</v>
      </c>
      <c r="BQ611" s="196" t="n">
        <f aca="false">IF(S611&gt;0,1,0)</f>
        <v>0</v>
      </c>
      <c r="BR611" s="196" t="n">
        <f aca="false">IF(T611&gt;0,1,0)</f>
        <v>0</v>
      </c>
      <c r="BS611" s="196" t="n">
        <f aca="false">IF(U611&gt;0,1,0)</f>
        <v>0</v>
      </c>
      <c r="BT611" s="197" t="n">
        <f aca="false">IF(SUM(BN611:BS611)&lt;=1,0,164)</f>
        <v>0</v>
      </c>
      <c r="CA611" s="27"/>
      <c r="CB611" s="199" t="str">
        <f aca="false">IF(ROUND(EJ611,2)=0,"",ROUND((K611-EJ611),2))</f>
        <v/>
      </c>
      <c r="CC611" s="200" t="str">
        <f aca="false">IF(CB611=0,"OK.",IF(CB611="","","Popraw  ;)"))</f>
        <v/>
      </c>
      <c r="CD611" s="201" t="str">
        <f aca="false">IF(ROWS(AP611:AP612)&gt;2,"Pamiętaj o wpisaniu WYPEŁNIONE do kol. z Filtrem","")</f>
        <v/>
      </c>
      <c r="CE611" s="217"/>
      <c r="CF611" s="218"/>
      <c r="CG611" s="218"/>
      <c r="CH611" s="218"/>
      <c r="CI611" s="220"/>
      <c r="CJ611" s="27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05" t="b">
        <f aca="false">ISNUMBER(D611)</f>
        <v>0</v>
      </c>
      <c r="CV611" s="206" t="b">
        <f aca="false">ISBLANK(D611)</f>
        <v>1</v>
      </c>
      <c r="CW611" s="189" t="b">
        <f aca="false">IF(CU611=CV611,FALSE(),TRUE())</f>
        <v>1</v>
      </c>
      <c r="CX611" s="55" t="n">
        <f aca="false">IF(CW611=TRUE(),0,1)</f>
        <v>0</v>
      </c>
      <c r="CY611" s="17"/>
      <c r="CZ611" s="55" t="n">
        <f aca="false">CX611</f>
        <v>0</v>
      </c>
      <c r="DA611" s="208" t="n">
        <f aca="false">IF(CZ611=0,DA610,CZ611)</f>
        <v>1</v>
      </c>
      <c r="DB611" s="161" t="n">
        <f aca="false">IF(DA611=1,1,IF(DA611=10,10,IF(DA611=20,20,10)))</f>
        <v>1</v>
      </c>
      <c r="DC611" s="222"/>
      <c r="DD611" s="208" t="n">
        <f aca="false">IF(DB611=1,1,0)</f>
        <v>1</v>
      </c>
      <c r="DE611" s="209" t="n">
        <f aca="false">DD611*K611</f>
        <v>0</v>
      </c>
      <c r="DF611" s="209" t="n">
        <f aca="false">DD611*M611</f>
        <v>0</v>
      </c>
      <c r="DG611" s="210"/>
      <c r="DH611" s="43"/>
      <c r="DI611" s="211"/>
      <c r="DJ611" s="112"/>
      <c r="DK611" s="162" t="n">
        <f aca="false">IF(DB611=1,M611,0)</f>
        <v>0</v>
      </c>
      <c r="DL611" s="212" t="n">
        <f aca="false">IF(AND(CZ611=1,DD611=1),2,DD611)</f>
        <v>1</v>
      </c>
      <c r="DM611" s="55" t="n">
        <f aca="false">IF(AND(DL611=2,DL612=2),2,IF(AND(DL611=2,DL612=1),3,DL611))</f>
        <v>1</v>
      </c>
      <c r="DN611" s="55" t="n">
        <f aca="false">IF(DM611=2,2,IF(AND(DM611=3,DM613=1),4,DM611))</f>
        <v>1</v>
      </c>
      <c r="DO611" s="55" t="n">
        <f aca="false">IF(DN611=2,2,IF(AND(DN611=4,DN926=1),5,DN611))</f>
        <v>1</v>
      </c>
      <c r="DP611" s="55" t="n">
        <f aca="false">IF(DO611=2,2,IF(AND(DO611=5,DO928=1),6,DO611))</f>
        <v>1</v>
      </c>
      <c r="DQ611" s="55" t="n">
        <f aca="false">IF(DP611=2,2,IF(AND(DP611=6,DP929=1),7,DP611))</f>
        <v>1</v>
      </c>
      <c r="DR611" s="55" t="n">
        <f aca="false">IF(DQ611=2,2,IF(AND(DQ611=7,DQ930=1),8,DQ611))</f>
        <v>1</v>
      </c>
      <c r="DS611" s="55" t="n">
        <f aca="false">IF(DR611=2,2,IF(AND(DR611=8,DR931=1),9,DR611))</f>
        <v>1</v>
      </c>
      <c r="DT611" s="55" t="n">
        <f aca="false">IF(DS611=2,2,IF(AND(DS611=9,DS932=1),10,DS611))</f>
        <v>1</v>
      </c>
      <c r="DU611" s="55" t="n">
        <f aca="false">IF(DT611=2,2,IF(AND(DT611=10,DT933=1),11,DT611))</f>
        <v>1</v>
      </c>
      <c r="DV611" s="55" t="n">
        <f aca="false">IF(DU611=2,2,IF(AND(DU611=11,DU934=1),12,DU611))</f>
        <v>1</v>
      </c>
      <c r="DW611" s="55" t="n">
        <f aca="false">IF(DV611=2,2,IF(AND(DV611=12,DV935=1),13,DV611))</f>
        <v>1</v>
      </c>
      <c r="DX611" s="55" t="n">
        <f aca="false">IF(DW611=2,2,IF(AND(DW611=13,DW936=1),14,DW611))</f>
        <v>1</v>
      </c>
      <c r="DY611" s="55" t="n">
        <f aca="false">IF(DX611=2,2,IF(AND(DX611=14,DX937=1),15,DX611))</f>
        <v>1</v>
      </c>
      <c r="DZ611" s="55" t="n">
        <f aca="false">IF(DY611=2,2,IF(AND(DY611=15,DY938=1),16,DY611))</f>
        <v>1</v>
      </c>
      <c r="EA611" s="55" t="n">
        <f aca="false">IF(DZ611=2,2,IF(AND(DZ611=16,DZ939=1),17,DZ611))</f>
        <v>1</v>
      </c>
      <c r="EB611" s="55" t="n">
        <f aca="false">IF(EA611=2,2,IF(AND(EA611=17,EA940=1),18,EA611))</f>
        <v>1</v>
      </c>
      <c r="EC611" s="213" t="n">
        <f aca="false">IF(EB611=2,2,IF(AND(EB611=18,EB941=1),19,EB611))</f>
        <v>1</v>
      </c>
      <c r="ED611" s="214" t="n">
        <f aca="false">IF(EC611=2,DK611,IF(EC611=3,(DK611+DK612),IF(EC611=4,(DK611+DK612+DK613),IF(EC611=5,(DK611+DK612+DK613+DK926),IF(EC611=6,(DK611+DK612+DK613+DK926+DK928),IF(EC611=7,(DK611+DK612+DK613+DK926+DK928+DK929),0))))))</f>
        <v>0</v>
      </c>
      <c r="EE611" s="215" t="n">
        <f aca="false">IF(EC611=8,(DK611+DK612+DK613+DK926+DK928+DK929+DK930),IF(EC611=9,(DK611+DK612+DK613+DK926+DK928+DK929+DK930+DK931),IF(EC611=10,(DK611+DK612+DK613+DK926+DK928+DK929+DK930+DK931+DK932),IF(EC611=11,(DK611+DK612+DK613+DK926+DK928+DK929+DK930+DK931+DK932+DK933),IF(EC611=12,(DK611+DK612+DK613+DK926+DK928+DK929+DK930+DK931+DK932+DK933+DK934),IF(EC611=13,(DK611+DK612+DK613+DK926+DK928+DK929+DK930+DK931+DK932+DK933+DK934+#REF!),0))))))</f>
        <v>0</v>
      </c>
      <c r="EF611" s="215" t="n">
        <f aca="false">IF(EC611=14,SUM(DK611:DK934),IF(EC611=15,SUM(DK611:DK934),IF(EC611=16,SUM(DK611:DK934),IF(EC611=17,SUM(DK611:DK934),IF(EC611=18,SUM(DK611:DK934),IF(EC611=19,SUM(DK611:DK934),0))))))</f>
        <v>0</v>
      </c>
      <c r="EG611" s="216" t="n">
        <f aca="false">ED611+EE611+EF611</f>
        <v>0</v>
      </c>
      <c r="EH611" s="215"/>
      <c r="EI611" s="216"/>
      <c r="EJ611" s="113" t="n">
        <f aca="false">EG611+EI611</f>
        <v>0</v>
      </c>
      <c r="EK611" s="113"/>
      <c r="EL611" s="113"/>
      <c r="EM611" s="113"/>
      <c r="EN611" s="113"/>
    </row>
    <row r="612" s="16" customFormat="true" ht="27" hidden="false" customHeight="true" outlineLevel="0" collapsed="false">
      <c r="B612" s="164" t="str">
        <f aca="false">IF(M612&gt;0,"Wypełnione","")</f>
        <v/>
      </c>
      <c r="C612" s="165" t="str">
        <f aca="false">IF(AU612=1,SUM(AU$11:AU612),"")</f>
        <v/>
      </c>
      <c r="D612" s="166"/>
      <c r="E612" s="167"/>
      <c r="F612" s="168"/>
      <c r="G612" s="169"/>
      <c r="H612" s="170"/>
      <c r="I612" s="168"/>
      <c r="J612" s="169"/>
      <c r="K612" s="170"/>
      <c r="L612" s="171"/>
      <c r="M612" s="172"/>
      <c r="N612" s="173"/>
      <c r="O612" s="173"/>
      <c r="P612" s="174"/>
      <c r="Q612" s="175"/>
      <c r="R612" s="175"/>
      <c r="S612" s="175"/>
      <c r="T612" s="175"/>
      <c r="U612" s="176"/>
      <c r="V612" s="177"/>
      <c r="W612" s="178"/>
      <c r="X612" s="178"/>
      <c r="Y612" s="178"/>
      <c r="Z612" s="178"/>
      <c r="AA612" s="178"/>
      <c r="AB612" s="178"/>
      <c r="AC612" s="178"/>
      <c r="AD612" s="178"/>
      <c r="AE612" s="179"/>
      <c r="AF612" s="180"/>
      <c r="AG612" s="177"/>
      <c r="AH612" s="178"/>
      <c r="AI612" s="181"/>
      <c r="AJ612" s="182"/>
      <c r="AK612" s="169"/>
      <c r="AL612" s="183"/>
      <c r="AM612" s="184"/>
      <c r="AN612" s="184"/>
      <c r="AO612" s="183"/>
      <c r="AP612" s="185"/>
      <c r="AQ612" s="186" t="str">
        <f aca="false">IF(BG612+BJ612&gt;0,"Wpisz miarę.","")</f>
        <v/>
      </c>
      <c r="AR612" s="187" t="n">
        <v>214</v>
      </c>
      <c r="AU612" s="188" t="n">
        <f aca="false">AW612</f>
        <v>0</v>
      </c>
      <c r="AV612" s="189" t="b">
        <f aca="false">ISNONTEXT(D612)</f>
        <v>1</v>
      </c>
      <c r="AW612" s="55" t="n">
        <f aca="false">IF(AV612=TRUE(),0,1)</f>
        <v>0</v>
      </c>
      <c r="AX612" s="190" t="n">
        <f aca="false">IF(D612=0,1,COUNTIF(D$12:D$401,D612))</f>
        <v>1</v>
      </c>
      <c r="AY612" s="191" t="n">
        <f aca="false">IF(AX612&gt;1,1,0)</f>
        <v>0</v>
      </c>
      <c r="BD612" s="193"/>
      <c r="BE612" s="193"/>
      <c r="BG612" s="194" t="n">
        <f aca="false">IF(AND(BH612&gt;0,BI612=0),1,0)</f>
        <v>0</v>
      </c>
      <c r="BH612" s="195" t="n">
        <f aca="false">AE612</f>
        <v>0</v>
      </c>
      <c r="BI612" s="187" t="n">
        <f aca="false">AF612</f>
        <v>0</v>
      </c>
      <c r="BJ612" s="194" t="n">
        <f aca="false">IF(AND(BK612&gt;0,BL612=0),1,0)</f>
        <v>0</v>
      </c>
      <c r="BK612" s="195" t="n">
        <f aca="false">AJ612</f>
        <v>0</v>
      </c>
      <c r="BL612" s="187" t="n">
        <f aca="false">AK612</f>
        <v>0</v>
      </c>
      <c r="BN612" s="196" t="n">
        <f aca="false">IF(P612&gt;0,1,0)</f>
        <v>0</v>
      </c>
      <c r="BO612" s="196" t="n">
        <f aca="false">IF(Q612&gt;0,1,0)</f>
        <v>0</v>
      </c>
      <c r="BP612" s="196" t="n">
        <f aca="false">IF(R612&gt;0,1,0)</f>
        <v>0</v>
      </c>
      <c r="BQ612" s="196" t="n">
        <f aca="false">IF(S612&gt;0,1,0)</f>
        <v>0</v>
      </c>
      <c r="BR612" s="196" t="n">
        <f aca="false">IF(T612&gt;0,1,0)</f>
        <v>0</v>
      </c>
      <c r="BS612" s="196" t="n">
        <f aca="false">IF(U612&gt;0,1,0)</f>
        <v>0</v>
      </c>
      <c r="BT612" s="197" t="n">
        <f aca="false">IF(SUM(BN612:BS612)&lt;=1,0,164)</f>
        <v>0</v>
      </c>
      <c r="CA612" s="27"/>
      <c r="CB612" s="199" t="str">
        <f aca="false">IF(ROUND(EJ612,2)=0,"",ROUND((K612-EJ612),2))</f>
        <v/>
      </c>
      <c r="CC612" s="200" t="str">
        <f aca="false">IF(CB612=0,"OK.",IF(CB612="","","Popraw  ;)"))</f>
        <v/>
      </c>
      <c r="CD612" s="201" t="str">
        <f aca="false">IF(ROWS(AP612:AP613)&gt;2,"Pamiętaj o wpisaniu WYPEŁNIONE do kol. z Filtrem","")</f>
        <v/>
      </c>
      <c r="CE612" s="217"/>
      <c r="CF612" s="218"/>
      <c r="CG612" s="218"/>
      <c r="CH612" s="218"/>
      <c r="CI612" s="220"/>
      <c r="CJ612" s="27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05" t="b">
        <f aca="false">ISNUMBER(D612)</f>
        <v>0</v>
      </c>
      <c r="CV612" s="206" t="b">
        <f aca="false">ISBLANK(D612)</f>
        <v>1</v>
      </c>
      <c r="CW612" s="189" t="b">
        <f aca="false">IF(CU612=CV612,FALSE(),TRUE())</f>
        <v>1</v>
      </c>
      <c r="CX612" s="55" t="n">
        <f aca="false">IF(CW612=TRUE(),0,1)</f>
        <v>0</v>
      </c>
      <c r="CY612" s="17"/>
      <c r="CZ612" s="55" t="n">
        <f aca="false">CX612</f>
        <v>0</v>
      </c>
      <c r="DA612" s="208" t="n">
        <f aca="false">IF(CZ612=0,DA611,CZ612)</f>
        <v>1</v>
      </c>
      <c r="DB612" s="161" t="n">
        <f aca="false">IF(DA612=1,1,IF(DA612=10,10,IF(DA612=20,20,10)))</f>
        <v>1</v>
      </c>
      <c r="DC612" s="222"/>
      <c r="DD612" s="208" t="n">
        <f aca="false">IF(DB612=1,1,0)</f>
        <v>1</v>
      </c>
      <c r="DE612" s="209" t="n">
        <f aca="false">DD612*K612</f>
        <v>0</v>
      </c>
      <c r="DF612" s="209" t="n">
        <f aca="false">DD612*M612</f>
        <v>0</v>
      </c>
      <c r="DG612" s="210"/>
      <c r="DH612" s="43"/>
      <c r="DI612" s="211"/>
      <c r="DJ612" s="112"/>
      <c r="DK612" s="162" t="n">
        <f aca="false">IF(DB612=1,M612,0)</f>
        <v>0</v>
      </c>
      <c r="DL612" s="212" t="n">
        <f aca="false">IF(AND(CZ612=1,DD612=1),2,DD612)</f>
        <v>1</v>
      </c>
      <c r="DM612" s="55" t="n">
        <f aca="false">IF(AND(DL612=2,DL613=2),2,IF(AND(DL612=2,DL613=1),3,DL612))</f>
        <v>1</v>
      </c>
      <c r="DN612" s="55" t="n">
        <f aca="false">IF(DM612=2,2,IF(AND(DM612=3,DM614=1),4,DM612))</f>
        <v>1</v>
      </c>
      <c r="DO612" s="55" t="n">
        <f aca="false">IF(DN612=2,2,IF(AND(DN612=4,DN927=1),5,DN612))</f>
        <v>1</v>
      </c>
      <c r="DP612" s="55" t="n">
        <f aca="false">IF(DO612=2,2,IF(AND(DO612=5,DO929=1),6,DO612))</f>
        <v>1</v>
      </c>
      <c r="DQ612" s="55" t="n">
        <f aca="false">IF(DP612=2,2,IF(AND(DP612=6,DP930=1),7,DP612))</f>
        <v>1</v>
      </c>
      <c r="DR612" s="55" t="n">
        <f aca="false">IF(DQ612=2,2,IF(AND(DQ612=7,DQ931=1),8,DQ612))</f>
        <v>1</v>
      </c>
      <c r="DS612" s="55" t="n">
        <f aca="false">IF(DR612=2,2,IF(AND(DR612=8,DR932=1),9,DR612))</f>
        <v>1</v>
      </c>
      <c r="DT612" s="55" t="n">
        <f aca="false">IF(DS612=2,2,IF(AND(DS612=9,DS933=1),10,DS612))</f>
        <v>1</v>
      </c>
      <c r="DU612" s="55" t="n">
        <f aca="false">IF(DT612=2,2,IF(AND(DT612=10,DT934=1),11,DT612))</f>
        <v>1</v>
      </c>
      <c r="DV612" s="55" t="n">
        <f aca="false">IF(DU612=2,2,IF(AND(DU612=11,DU935=1),12,DU612))</f>
        <v>1</v>
      </c>
      <c r="DW612" s="55" t="n">
        <f aca="false">IF(DV612=2,2,IF(AND(DV612=12,DV936=1),13,DV612))</f>
        <v>1</v>
      </c>
      <c r="DX612" s="55" t="n">
        <f aca="false">IF(DW612=2,2,IF(AND(DW612=13,DW937=1),14,DW612))</f>
        <v>1</v>
      </c>
      <c r="DY612" s="55" t="n">
        <f aca="false">IF(DX612=2,2,IF(AND(DX612=14,DX938=1),15,DX612))</f>
        <v>1</v>
      </c>
      <c r="DZ612" s="55" t="n">
        <f aca="false">IF(DY612=2,2,IF(AND(DY612=15,DY939=1),16,DY612))</f>
        <v>1</v>
      </c>
      <c r="EA612" s="55" t="n">
        <f aca="false">IF(DZ612=2,2,IF(AND(DZ612=16,DZ940=1),17,DZ612))</f>
        <v>1</v>
      </c>
      <c r="EB612" s="55" t="n">
        <f aca="false">IF(EA612=2,2,IF(AND(EA612=17,EA941=1),18,EA612))</f>
        <v>1</v>
      </c>
      <c r="EC612" s="213" t="n">
        <f aca="false">IF(EB612=2,2,IF(AND(EB612=18,EB942=1),19,EB612))</f>
        <v>1</v>
      </c>
      <c r="ED612" s="214" t="n">
        <f aca="false">IF(EC612=2,DK612,IF(EC612=3,(DK612+DK613),IF(EC612=4,(DK612+DK613+DK614),IF(EC612=5,(DK612+DK613+DK614+DK927),IF(EC612=6,(DK612+DK613+DK614+DK927+DK929),IF(EC612=7,(DK612+DK613+DK614+DK927+DK929+DK930),0))))))</f>
        <v>0</v>
      </c>
      <c r="EE612" s="215" t="n">
        <f aca="false">IF(EC612=8,(DK612+DK613+DK614+DK927+DK929+DK930+DK931),IF(EC612=9,(DK612+DK613+DK614+DK927+DK929+DK930+DK931+DK932),IF(EC612=10,(DK612+DK613+DK614+DK927+DK929+DK930+DK931+DK932+DK933),IF(EC612=11,(DK612+DK613+DK614+DK927+DK929+DK930+DK931+DK932+DK933+DK934),IF(EC612=12,(DK612+DK613+DK614+DK927+DK929+DK930+DK931+DK932+DK933+DK934+DK935),IF(EC612=13,(DK612+DK613+DK614+DK927+DK929+DK930+DK931+DK932+DK933+DK934+DK935+#REF!),0))))))</f>
        <v>0</v>
      </c>
      <c r="EF612" s="215" t="n">
        <f aca="false">IF(EC612=14,SUM(DK612:DK935),IF(EC612=15,SUM(DK612:DK935),IF(EC612=16,SUM(DK612:DK935),IF(EC612=17,SUM(DK612:DK935),IF(EC612=18,SUM(DK612:DK935),IF(EC612=19,SUM(DK612:DK935),0))))))</f>
        <v>0</v>
      </c>
      <c r="EG612" s="216" t="n">
        <f aca="false">ED612+EE612+EF612</f>
        <v>0</v>
      </c>
      <c r="EH612" s="215"/>
      <c r="EI612" s="216"/>
      <c r="EJ612" s="113" t="n">
        <f aca="false">EG612+EI612</f>
        <v>0</v>
      </c>
      <c r="EK612" s="113"/>
      <c r="EL612" s="113"/>
      <c r="EM612" s="113"/>
      <c r="EN612" s="113"/>
    </row>
    <row r="613" s="16" customFormat="true" ht="27" hidden="false" customHeight="true" outlineLevel="0" collapsed="false">
      <c r="B613" s="164" t="str">
        <f aca="false">IF(M613&gt;0,"Wypełnione","")</f>
        <v/>
      </c>
      <c r="C613" s="165" t="str">
        <f aca="false">IF(AU613=1,SUM(AU$11:AU613),"")</f>
        <v/>
      </c>
      <c r="D613" s="166"/>
      <c r="E613" s="167"/>
      <c r="F613" s="168"/>
      <c r="G613" s="169"/>
      <c r="H613" s="170"/>
      <c r="I613" s="168"/>
      <c r="J613" s="169"/>
      <c r="K613" s="170"/>
      <c r="L613" s="171"/>
      <c r="M613" s="172"/>
      <c r="N613" s="173"/>
      <c r="O613" s="173"/>
      <c r="P613" s="174"/>
      <c r="Q613" s="175"/>
      <c r="R613" s="175"/>
      <c r="S613" s="175"/>
      <c r="T613" s="175"/>
      <c r="U613" s="176"/>
      <c r="V613" s="177"/>
      <c r="W613" s="178"/>
      <c r="X613" s="178"/>
      <c r="Y613" s="178"/>
      <c r="Z613" s="178"/>
      <c r="AA613" s="178"/>
      <c r="AB613" s="178"/>
      <c r="AC613" s="178"/>
      <c r="AD613" s="178"/>
      <c r="AE613" s="179"/>
      <c r="AF613" s="180"/>
      <c r="AG613" s="177"/>
      <c r="AH613" s="178"/>
      <c r="AI613" s="181"/>
      <c r="AJ613" s="182"/>
      <c r="AK613" s="169"/>
      <c r="AL613" s="183"/>
      <c r="AM613" s="184"/>
      <c r="AN613" s="184"/>
      <c r="AO613" s="183"/>
      <c r="AP613" s="185"/>
      <c r="AQ613" s="186" t="str">
        <f aca="false">IF(BG613+BJ613&gt;0,"Wpisz miarę.","")</f>
        <v/>
      </c>
      <c r="AR613" s="187" t="n">
        <v>215</v>
      </c>
      <c r="AU613" s="188" t="n">
        <f aca="false">AW613</f>
        <v>0</v>
      </c>
      <c r="AV613" s="189" t="b">
        <f aca="false">ISNONTEXT(D613)</f>
        <v>1</v>
      </c>
      <c r="AW613" s="55" t="n">
        <f aca="false">IF(AV613=TRUE(),0,1)</f>
        <v>0</v>
      </c>
      <c r="AX613" s="190" t="n">
        <f aca="false">IF(D613=0,1,COUNTIF(D$12:D$401,D613))</f>
        <v>1</v>
      </c>
      <c r="AY613" s="191" t="n">
        <f aca="false">IF(AX613&gt;1,1,0)</f>
        <v>0</v>
      </c>
      <c r="BD613" s="193"/>
      <c r="BE613" s="193"/>
      <c r="BG613" s="194" t="n">
        <f aca="false">IF(AND(BH613&gt;0,BI613=0),1,0)</f>
        <v>0</v>
      </c>
      <c r="BH613" s="195" t="n">
        <f aca="false">AE613</f>
        <v>0</v>
      </c>
      <c r="BI613" s="187" t="n">
        <f aca="false">AF613</f>
        <v>0</v>
      </c>
      <c r="BJ613" s="194" t="n">
        <f aca="false">IF(AND(BK613&gt;0,BL613=0),1,0)</f>
        <v>0</v>
      </c>
      <c r="BK613" s="195" t="n">
        <f aca="false">AJ613</f>
        <v>0</v>
      </c>
      <c r="BL613" s="187" t="n">
        <f aca="false">AK613</f>
        <v>0</v>
      </c>
      <c r="BN613" s="196" t="n">
        <f aca="false">IF(P613&gt;0,1,0)</f>
        <v>0</v>
      </c>
      <c r="BO613" s="196" t="n">
        <f aca="false">IF(Q613&gt;0,1,0)</f>
        <v>0</v>
      </c>
      <c r="BP613" s="196" t="n">
        <f aca="false">IF(R613&gt;0,1,0)</f>
        <v>0</v>
      </c>
      <c r="BQ613" s="196" t="n">
        <f aca="false">IF(S613&gt;0,1,0)</f>
        <v>0</v>
      </c>
      <c r="BR613" s="196" t="n">
        <f aca="false">IF(T613&gt;0,1,0)</f>
        <v>0</v>
      </c>
      <c r="BS613" s="196" t="n">
        <f aca="false">IF(U613&gt;0,1,0)</f>
        <v>0</v>
      </c>
      <c r="BT613" s="197" t="n">
        <f aca="false">IF(SUM(BN613:BS613)&lt;=1,0,164)</f>
        <v>0</v>
      </c>
      <c r="CA613" s="27"/>
      <c r="CB613" s="199" t="str">
        <f aca="false">IF(ROUND(EJ613,2)=0,"",ROUND((K613-EJ613),2))</f>
        <v/>
      </c>
      <c r="CC613" s="200" t="str">
        <f aca="false">IF(CB613=0,"OK.",IF(CB613="","","Popraw  ;)"))</f>
        <v/>
      </c>
      <c r="CD613" s="201" t="str">
        <f aca="false">IF(ROWS(AP613:AP614)&gt;2,"Pamiętaj o wpisaniu WYPEŁNIONE do kol. z Filtrem","")</f>
        <v/>
      </c>
      <c r="CE613" s="217"/>
      <c r="CF613" s="218"/>
      <c r="CG613" s="218"/>
      <c r="CH613" s="218"/>
      <c r="CI613" s="220"/>
      <c r="CJ613" s="27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05" t="b">
        <f aca="false">ISNUMBER(D613)</f>
        <v>0</v>
      </c>
      <c r="CV613" s="206" t="b">
        <f aca="false">ISBLANK(D613)</f>
        <v>1</v>
      </c>
      <c r="CW613" s="189" t="b">
        <f aca="false">IF(CU613=CV613,FALSE(),TRUE())</f>
        <v>1</v>
      </c>
      <c r="CX613" s="55" t="n">
        <f aca="false">IF(CW613=TRUE(),0,1)</f>
        <v>0</v>
      </c>
      <c r="CY613" s="17"/>
      <c r="CZ613" s="55" t="n">
        <f aca="false">CX613</f>
        <v>0</v>
      </c>
      <c r="DA613" s="208" t="n">
        <f aca="false">IF(CZ613=0,DA612,CZ613)</f>
        <v>1</v>
      </c>
      <c r="DB613" s="161" t="n">
        <f aca="false">IF(DA613=1,1,IF(DA613=10,10,IF(DA613=20,20,10)))</f>
        <v>1</v>
      </c>
      <c r="DC613" s="222"/>
      <c r="DD613" s="208" t="n">
        <f aca="false">IF(DB613=1,1,0)</f>
        <v>1</v>
      </c>
      <c r="DE613" s="209" t="n">
        <f aca="false">DD613*K613</f>
        <v>0</v>
      </c>
      <c r="DF613" s="209" t="n">
        <f aca="false">DD613*M613</f>
        <v>0</v>
      </c>
      <c r="DG613" s="210"/>
      <c r="DH613" s="43"/>
      <c r="DI613" s="211"/>
      <c r="DJ613" s="112"/>
      <c r="DK613" s="162" t="n">
        <f aca="false">IF(DB613=1,M613,0)</f>
        <v>0</v>
      </c>
      <c r="DL613" s="212" t="n">
        <f aca="false">IF(AND(CZ613=1,DD613=1),2,DD613)</f>
        <v>1</v>
      </c>
      <c r="DM613" s="55" t="n">
        <f aca="false">IF(AND(DL613=2,DL614=2),2,IF(AND(DL613=2,DL614=1),3,DL613))</f>
        <v>1</v>
      </c>
      <c r="DN613" s="55" t="n">
        <f aca="false">IF(DM613=2,2,IF(AND(DM613=3,DM615=1),4,DM613))</f>
        <v>1</v>
      </c>
      <c r="DO613" s="55" t="n">
        <f aca="false">IF(DN613=2,2,IF(AND(DN613=4,DN928=1),5,DN613))</f>
        <v>1</v>
      </c>
      <c r="DP613" s="55" t="n">
        <f aca="false">IF(DO613=2,2,IF(AND(DO613=5,DO930=1),6,DO613))</f>
        <v>1</v>
      </c>
      <c r="DQ613" s="55" t="n">
        <f aca="false">IF(DP613=2,2,IF(AND(DP613=6,DP931=1),7,DP613))</f>
        <v>1</v>
      </c>
      <c r="DR613" s="55" t="n">
        <f aca="false">IF(DQ613=2,2,IF(AND(DQ613=7,DQ932=1),8,DQ613))</f>
        <v>1</v>
      </c>
      <c r="DS613" s="55" t="n">
        <f aca="false">IF(DR613=2,2,IF(AND(DR613=8,DR933=1),9,DR613))</f>
        <v>1</v>
      </c>
      <c r="DT613" s="55" t="n">
        <f aca="false">IF(DS613=2,2,IF(AND(DS613=9,DS934=1),10,DS613))</f>
        <v>1</v>
      </c>
      <c r="DU613" s="55" t="n">
        <f aca="false">IF(DT613=2,2,IF(AND(DT613=10,DT935=1),11,DT613))</f>
        <v>1</v>
      </c>
      <c r="DV613" s="55" t="n">
        <f aca="false">IF(DU613=2,2,IF(AND(DU613=11,DU936=1),12,DU613))</f>
        <v>1</v>
      </c>
      <c r="DW613" s="55" t="n">
        <f aca="false">IF(DV613=2,2,IF(AND(DV613=12,DV937=1),13,DV613))</f>
        <v>1</v>
      </c>
      <c r="DX613" s="55" t="n">
        <f aca="false">IF(DW613=2,2,IF(AND(DW613=13,DW938=1),14,DW613))</f>
        <v>1</v>
      </c>
      <c r="DY613" s="55" t="n">
        <f aca="false">IF(DX613=2,2,IF(AND(DX613=14,DX939=1),15,DX613))</f>
        <v>1</v>
      </c>
      <c r="DZ613" s="55" t="n">
        <f aca="false">IF(DY613=2,2,IF(AND(DY613=15,DY940=1),16,DY613))</f>
        <v>1</v>
      </c>
      <c r="EA613" s="55" t="n">
        <f aca="false">IF(DZ613=2,2,IF(AND(DZ613=16,DZ941=1),17,DZ613))</f>
        <v>1</v>
      </c>
      <c r="EB613" s="55" t="n">
        <f aca="false">IF(EA613=2,2,IF(AND(EA613=17,EA942=1),18,EA613))</f>
        <v>1</v>
      </c>
      <c r="EC613" s="213" t="n">
        <f aca="false">IF(EB613=2,2,IF(AND(EB613=18,EB943=1),19,EB613))</f>
        <v>1</v>
      </c>
      <c r="ED613" s="214" t="n">
        <f aca="false">IF(EC613=2,DK613,IF(EC613=3,(DK613+DK614),IF(EC613=4,(DK613+DK614+DK615),IF(EC613=5,(DK613+DK614+DK615+DK928),IF(EC613=6,(DK613+DK614+DK615+DK928+DK930),IF(EC613=7,(DK613+DK614+DK615+DK928+DK930+DK931),0))))))</f>
        <v>0</v>
      </c>
      <c r="EE613" s="215" t="n">
        <f aca="false">IF(EC613=8,(DK613+DK614+DK615+DK928+DK930+DK931+DK932),IF(EC613=9,(DK613+DK614+DK615+DK928+DK930+DK931+DK932+DK933),IF(EC613=10,(DK613+DK614+DK615+DK928+DK930+DK931+DK932+DK933+DK934),IF(EC613=11,(DK613+DK614+DK615+DK928+DK930+DK931+DK932+DK933+DK934+DK935),IF(EC613=12,(DK613+DK614+DK615+DK928+DK930+DK931+DK932+DK933+DK934+DK935+DK936),IF(EC613=13,(DK613+DK614+DK615+DK928+DK930+DK931+DK932+DK933+DK934+DK935+DK936+#REF!),0))))))</f>
        <v>0</v>
      </c>
      <c r="EF613" s="215" t="n">
        <f aca="false">IF(EC613=14,SUM(DK613:DK936),IF(EC613=15,SUM(DK613:DK936),IF(EC613=16,SUM(DK613:DK936),IF(EC613=17,SUM(DK613:DK936),IF(EC613=18,SUM(DK613:DK936),IF(EC613=19,SUM(DK613:DK936),0))))))</f>
        <v>0</v>
      </c>
      <c r="EG613" s="216" t="n">
        <f aca="false">ED613+EE613+EF613</f>
        <v>0</v>
      </c>
      <c r="EH613" s="215"/>
      <c r="EI613" s="216"/>
      <c r="EJ613" s="113" t="n">
        <f aca="false">EG613+EI613</f>
        <v>0</v>
      </c>
      <c r="EK613" s="113"/>
      <c r="EL613" s="113"/>
      <c r="EM613" s="113"/>
      <c r="EN613" s="113"/>
    </row>
    <row r="614" s="16" customFormat="true" ht="27" hidden="false" customHeight="true" outlineLevel="0" collapsed="false">
      <c r="B614" s="164" t="str">
        <f aca="false">IF(M614&gt;0,"Wypełnione","")</f>
        <v/>
      </c>
      <c r="C614" s="165" t="str">
        <f aca="false">IF(AU614=1,SUM(AU$11:AU614),"")</f>
        <v/>
      </c>
      <c r="D614" s="166"/>
      <c r="E614" s="167"/>
      <c r="F614" s="168"/>
      <c r="G614" s="169"/>
      <c r="H614" s="170"/>
      <c r="I614" s="168"/>
      <c r="J614" s="169"/>
      <c r="K614" s="170"/>
      <c r="L614" s="171"/>
      <c r="M614" s="172"/>
      <c r="N614" s="173"/>
      <c r="O614" s="173"/>
      <c r="P614" s="174"/>
      <c r="Q614" s="175"/>
      <c r="R614" s="175"/>
      <c r="S614" s="175"/>
      <c r="T614" s="175"/>
      <c r="U614" s="176"/>
      <c r="V614" s="177"/>
      <c r="W614" s="178"/>
      <c r="X614" s="178"/>
      <c r="Y614" s="178"/>
      <c r="Z614" s="178"/>
      <c r="AA614" s="178"/>
      <c r="AB614" s="178"/>
      <c r="AC614" s="178"/>
      <c r="AD614" s="178"/>
      <c r="AE614" s="179"/>
      <c r="AF614" s="180"/>
      <c r="AG614" s="177"/>
      <c r="AH614" s="178"/>
      <c r="AI614" s="181"/>
      <c r="AJ614" s="182"/>
      <c r="AK614" s="169"/>
      <c r="AL614" s="183"/>
      <c r="AM614" s="184"/>
      <c r="AN614" s="184"/>
      <c r="AO614" s="183"/>
      <c r="AP614" s="185"/>
      <c r="AQ614" s="186" t="str">
        <f aca="false">IF(BG614+BJ614&gt;0,"Wpisz miarę.","")</f>
        <v/>
      </c>
      <c r="AR614" s="187" t="n">
        <v>216</v>
      </c>
      <c r="AU614" s="188" t="n">
        <f aca="false">AW614</f>
        <v>0</v>
      </c>
      <c r="AV614" s="189" t="b">
        <f aca="false">ISNONTEXT(D614)</f>
        <v>1</v>
      </c>
      <c r="AW614" s="55" t="n">
        <f aca="false">IF(AV614=TRUE(),0,1)</f>
        <v>0</v>
      </c>
      <c r="AX614" s="190" t="n">
        <f aca="false">IF(D614=0,1,COUNTIF(D$12:D$401,D614))</f>
        <v>1</v>
      </c>
      <c r="AY614" s="191" t="n">
        <f aca="false">IF(AX614&gt;1,1,0)</f>
        <v>0</v>
      </c>
      <c r="BD614" s="193"/>
      <c r="BE614" s="193"/>
      <c r="BG614" s="194" t="n">
        <f aca="false">IF(AND(BH614&gt;0,BI614=0),1,0)</f>
        <v>0</v>
      </c>
      <c r="BH614" s="195" t="n">
        <f aca="false">AE614</f>
        <v>0</v>
      </c>
      <c r="BI614" s="187" t="n">
        <f aca="false">AF614</f>
        <v>0</v>
      </c>
      <c r="BJ614" s="194" t="n">
        <f aca="false">IF(AND(BK614&gt;0,BL614=0),1,0)</f>
        <v>0</v>
      </c>
      <c r="BK614" s="195" t="n">
        <f aca="false">AJ614</f>
        <v>0</v>
      </c>
      <c r="BL614" s="187" t="n">
        <f aca="false">AK614</f>
        <v>0</v>
      </c>
      <c r="BN614" s="196" t="n">
        <f aca="false">IF(P614&gt;0,1,0)</f>
        <v>0</v>
      </c>
      <c r="BO614" s="196" t="n">
        <f aca="false">IF(Q614&gt;0,1,0)</f>
        <v>0</v>
      </c>
      <c r="BP614" s="196" t="n">
        <f aca="false">IF(R614&gt;0,1,0)</f>
        <v>0</v>
      </c>
      <c r="BQ614" s="196" t="n">
        <f aca="false">IF(S614&gt;0,1,0)</f>
        <v>0</v>
      </c>
      <c r="BR614" s="196" t="n">
        <f aca="false">IF(T614&gt;0,1,0)</f>
        <v>0</v>
      </c>
      <c r="BS614" s="196" t="n">
        <f aca="false">IF(U614&gt;0,1,0)</f>
        <v>0</v>
      </c>
      <c r="BT614" s="197" t="n">
        <f aca="false">IF(SUM(BN614:BS614)&lt;=1,0,164)</f>
        <v>0</v>
      </c>
      <c r="CA614" s="27"/>
      <c r="CB614" s="199" t="str">
        <f aca="false">IF(ROUND(EJ614,2)=0,"",ROUND((K614-EJ614),2))</f>
        <v/>
      </c>
      <c r="CC614" s="200" t="str">
        <f aca="false">IF(CB614=0,"OK.",IF(CB614="","","Popraw  ;)"))</f>
        <v/>
      </c>
      <c r="CD614" s="201" t="str">
        <f aca="false">IF(ROWS(AP614:AP615)&gt;2,"Pamiętaj o wpisaniu WYPEŁNIONE do kol. z Filtrem","")</f>
        <v/>
      </c>
      <c r="CE614" s="217"/>
      <c r="CF614" s="218"/>
      <c r="CG614" s="218"/>
      <c r="CH614" s="218"/>
      <c r="CI614" s="220"/>
      <c r="CJ614" s="27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05" t="b">
        <f aca="false">ISNUMBER(D614)</f>
        <v>0</v>
      </c>
      <c r="CV614" s="206" t="b">
        <f aca="false">ISBLANK(D614)</f>
        <v>1</v>
      </c>
      <c r="CW614" s="189" t="b">
        <f aca="false">IF(CU614=CV614,FALSE(),TRUE())</f>
        <v>1</v>
      </c>
      <c r="CX614" s="55" t="n">
        <f aca="false">IF(CW614=TRUE(),0,1)</f>
        <v>0</v>
      </c>
      <c r="CY614" s="17"/>
      <c r="CZ614" s="55" t="n">
        <f aca="false">CX614</f>
        <v>0</v>
      </c>
      <c r="DA614" s="208" t="n">
        <f aca="false">IF(CZ614=0,DA613,CZ614)</f>
        <v>1</v>
      </c>
      <c r="DB614" s="161" t="n">
        <f aca="false">IF(DA614=1,1,IF(DA614=10,10,IF(DA614=20,20,10)))</f>
        <v>1</v>
      </c>
      <c r="DC614" s="222"/>
      <c r="DD614" s="208" t="n">
        <f aca="false">IF(DB614=1,1,0)</f>
        <v>1</v>
      </c>
      <c r="DE614" s="209" t="n">
        <f aca="false">DD614*K614</f>
        <v>0</v>
      </c>
      <c r="DF614" s="209" t="n">
        <f aca="false">DD614*M614</f>
        <v>0</v>
      </c>
      <c r="DG614" s="210"/>
      <c r="DH614" s="43"/>
      <c r="DI614" s="211"/>
      <c r="DJ614" s="112"/>
      <c r="DK614" s="162" t="n">
        <f aca="false">IF(DB614=1,M614,0)</f>
        <v>0</v>
      </c>
      <c r="DL614" s="212" t="n">
        <f aca="false">IF(AND(CZ614=1,DD614=1),2,DD614)</f>
        <v>1</v>
      </c>
      <c r="DM614" s="55" t="n">
        <f aca="false">IF(AND(DL614=2,DL615=2),2,IF(AND(DL614=2,DL615=1),3,DL614))</f>
        <v>1</v>
      </c>
      <c r="DN614" s="55" t="n">
        <f aca="false">IF(DM614=2,2,IF(AND(DM614=3,DM616=1),4,DM614))</f>
        <v>1</v>
      </c>
      <c r="DO614" s="55" t="n">
        <f aca="false">IF(DN614=2,2,IF(AND(DN614=4,DN929=1),5,DN614))</f>
        <v>1</v>
      </c>
      <c r="DP614" s="55" t="n">
        <f aca="false">IF(DO614=2,2,IF(AND(DO614=5,DO931=1),6,DO614))</f>
        <v>1</v>
      </c>
      <c r="DQ614" s="55" t="n">
        <f aca="false">IF(DP614=2,2,IF(AND(DP614=6,DP932=1),7,DP614))</f>
        <v>1</v>
      </c>
      <c r="DR614" s="55" t="n">
        <f aca="false">IF(DQ614=2,2,IF(AND(DQ614=7,DQ933=1),8,DQ614))</f>
        <v>1</v>
      </c>
      <c r="DS614" s="55" t="n">
        <f aca="false">IF(DR614=2,2,IF(AND(DR614=8,DR934=1),9,DR614))</f>
        <v>1</v>
      </c>
      <c r="DT614" s="55" t="n">
        <f aca="false">IF(DS614=2,2,IF(AND(DS614=9,DS935=1),10,DS614))</f>
        <v>1</v>
      </c>
      <c r="DU614" s="55" t="n">
        <f aca="false">IF(DT614=2,2,IF(AND(DT614=10,DT936=1),11,DT614))</f>
        <v>1</v>
      </c>
      <c r="DV614" s="55" t="n">
        <f aca="false">IF(DU614=2,2,IF(AND(DU614=11,DU937=1),12,DU614))</f>
        <v>1</v>
      </c>
      <c r="DW614" s="55" t="n">
        <f aca="false">IF(DV614=2,2,IF(AND(DV614=12,DV938=1),13,DV614))</f>
        <v>1</v>
      </c>
      <c r="DX614" s="55" t="n">
        <f aca="false">IF(DW614=2,2,IF(AND(DW614=13,DW939=1),14,DW614))</f>
        <v>1</v>
      </c>
      <c r="DY614" s="55" t="n">
        <f aca="false">IF(DX614=2,2,IF(AND(DX614=14,DX940=1),15,DX614))</f>
        <v>1</v>
      </c>
      <c r="DZ614" s="55" t="n">
        <f aca="false">IF(DY614=2,2,IF(AND(DY614=15,DY941=1),16,DY614))</f>
        <v>1</v>
      </c>
      <c r="EA614" s="55" t="n">
        <f aca="false">IF(DZ614=2,2,IF(AND(DZ614=16,DZ942=1),17,DZ614))</f>
        <v>1</v>
      </c>
      <c r="EB614" s="55" t="n">
        <f aca="false">IF(EA614=2,2,IF(AND(EA614=17,EA943=1),18,EA614))</f>
        <v>1</v>
      </c>
      <c r="EC614" s="213" t="n">
        <f aca="false">IF(EB614=2,2,IF(AND(EB614=18,EB944=1),19,EB614))</f>
        <v>1</v>
      </c>
      <c r="ED614" s="214" t="n">
        <f aca="false">IF(EC614=2,DK614,IF(EC614=3,(DK614+DK615),IF(EC614=4,(DK614+DK615+DK616),IF(EC614=5,(DK614+DK615+DK616+DK929),IF(EC614=6,(DK614+DK615+DK616+DK929+DK931),IF(EC614=7,(DK614+DK615+DK616+DK929+DK931+DK932),0))))))</f>
        <v>0</v>
      </c>
      <c r="EE614" s="215" t="n">
        <f aca="false">IF(EC614=8,(DK614+DK615+DK616+DK929+DK931+DK932+DK933),IF(EC614=9,(DK614+DK615+DK616+DK929+DK931+DK932+DK933+DK934),IF(EC614=10,(DK614+DK615+DK616+DK929+DK931+DK932+DK933+DK934+DK935),IF(EC614=11,(DK614+DK615+DK616+DK929+DK931+DK932+DK933+DK934+DK935+DK936),IF(EC614=12,(DK614+DK615+DK616+DK929+DK931+DK932+DK933+DK934+DK935+DK936+DK937),IF(EC614=13,(DK614+DK615+DK616+DK929+DK931+DK932+DK933+DK934+DK935+DK936+DK937+#REF!),0))))))</f>
        <v>0</v>
      </c>
      <c r="EF614" s="215" t="n">
        <f aca="false">IF(EC614=14,SUM(DK614:DK937),IF(EC614=15,SUM(DK614:DK937),IF(EC614=16,SUM(DK614:DK937),IF(EC614=17,SUM(DK614:DK937),IF(EC614=18,SUM(DK614:DK937),IF(EC614=19,SUM(DK614:DK937),0))))))</f>
        <v>0</v>
      </c>
      <c r="EG614" s="216" t="n">
        <f aca="false">ED614+EE614+EF614</f>
        <v>0</v>
      </c>
      <c r="EH614" s="215"/>
      <c r="EI614" s="216"/>
      <c r="EJ614" s="113" t="n">
        <f aca="false">EG614+EI614</f>
        <v>0</v>
      </c>
      <c r="EK614" s="113"/>
      <c r="EL614" s="113"/>
      <c r="EM614" s="113"/>
      <c r="EN614" s="113"/>
    </row>
    <row r="615" s="16" customFormat="true" ht="27" hidden="false" customHeight="true" outlineLevel="0" collapsed="false">
      <c r="B615" s="164" t="str">
        <f aca="false">IF(M615&gt;0,"Wypełnione","")</f>
        <v/>
      </c>
      <c r="C615" s="165" t="str">
        <f aca="false">IF(AU615=1,SUM(AU$11:AU615),"")</f>
        <v/>
      </c>
      <c r="D615" s="166"/>
      <c r="E615" s="167"/>
      <c r="F615" s="168"/>
      <c r="G615" s="169"/>
      <c r="H615" s="170"/>
      <c r="I615" s="168"/>
      <c r="J615" s="169"/>
      <c r="K615" s="170"/>
      <c r="L615" s="171"/>
      <c r="M615" s="172"/>
      <c r="N615" s="173"/>
      <c r="O615" s="173"/>
      <c r="P615" s="174"/>
      <c r="Q615" s="175"/>
      <c r="R615" s="175"/>
      <c r="S615" s="175"/>
      <c r="T615" s="175"/>
      <c r="U615" s="176"/>
      <c r="V615" s="177"/>
      <c r="W615" s="178"/>
      <c r="X615" s="178"/>
      <c r="Y615" s="178"/>
      <c r="Z615" s="178"/>
      <c r="AA615" s="178"/>
      <c r="AB615" s="178"/>
      <c r="AC615" s="178"/>
      <c r="AD615" s="178"/>
      <c r="AE615" s="179"/>
      <c r="AF615" s="180"/>
      <c r="AG615" s="177"/>
      <c r="AH615" s="178"/>
      <c r="AI615" s="181"/>
      <c r="AJ615" s="182"/>
      <c r="AK615" s="169"/>
      <c r="AL615" s="183"/>
      <c r="AM615" s="184"/>
      <c r="AN615" s="184"/>
      <c r="AO615" s="183"/>
      <c r="AP615" s="185"/>
      <c r="AQ615" s="186" t="str">
        <f aca="false">IF(BG615+BJ615&gt;0,"Wpisz miarę.","")</f>
        <v/>
      </c>
      <c r="AR615" s="187" t="n">
        <v>217</v>
      </c>
      <c r="AU615" s="188" t="n">
        <f aca="false">AW615</f>
        <v>0</v>
      </c>
      <c r="AV615" s="189" t="b">
        <f aca="false">ISNONTEXT(D615)</f>
        <v>1</v>
      </c>
      <c r="AW615" s="55" t="n">
        <f aca="false">IF(AV615=TRUE(),0,1)</f>
        <v>0</v>
      </c>
      <c r="AX615" s="190" t="n">
        <f aca="false">IF(D615=0,1,COUNTIF(D$12:D$401,D615))</f>
        <v>1</v>
      </c>
      <c r="AY615" s="191" t="n">
        <f aca="false">IF(AX615&gt;1,1,0)</f>
        <v>0</v>
      </c>
      <c r="BD615" s="193"/>
      <c r="BE615" s="193"/>
      <c r="BG615" s="194" t="n">
        <f aca="false">IF(AND(BH615&gt;0,BI615=0),1,0)</f>
        <v>0</v>
      </c>
      <c r="BH615" s="195" t="n">
        <f aca="false">AE615</f>
        <v>0</v>
      </c>
      <c r="BI615" s="187" t="n">
        <f aca="false">AF615</f>
        <v>0</v>
      </c>
      <c r="BJ615" s="194" t="n">
        <f aca="false">IF(AND(BK615&gt;0,BL615=0),1,0)</f>
        <v>0</v>
      </c>
      <c r="BK615" s="195" t="n">
        <f aca="false">AJ615</f>
        <v>0</v>
      </c>
      <c r="BL615" s="187" t="n">
        <f aca="false">AK615</f>
        <v>0</v>
      </c>
      <c r="BN615" s="196" t="n">
        <f aca="false">IF(P615&gt;0,1,0)</f>
        <v>0</v>
      </c>
      <c r="BO615" s="196" t="n">
        <f aca="false">IF(Q615&gt;0,1,0)</f>
        <v>0</v>
      </c>
      <c r="BP615" s="196" t="n">
        <f aca="false">IF(R615&gt;0,1,0)</f>
        <v>0</v>
      </c>
      <c r="BQ615" s="196" t="n">
        <f aca="false">IF(S615&gt;0,1,0)</f>
        <v>0</v>
      </c>
      <c r="BR615" s="196" t="n">
        <f aca="false">IF(T615&gt;0,1,0)</f>
        <v>0</v>
      </c>
      <c r="BS615" s="196" t="n">
        <f aca="false">IF(U615&gt;0,1,0)</f>
        <v>0</v>
      </c>
      <c r="BT615" s="197" t="n">
        <f aca="false">IF(SUM(BN615:BS615)&lt;=1,0,164)</f>
        <v>0</v>
      </c>
      <c r="CA615" s="27"/>
      <c r="CB615" s="199" t="str">
        <f aca="false">IF(ROUND(EJ615,2)=0,"",ROUND((K615-EJ615),2))</f>
        <v/>
      </c>
      <c r="CC615" s="200" t="str">
        <f aca="false">IF(CB615=0,"OK.",IF(CB615="","","Popraw  ;)"))</f>
        <v/>
      </c>
      <c r="CD615" s="201" t="str">
        <f aca="false">IF(ROWS(AP615:AP616)&gt;2,"Pamiętaj o wpisaniu WYPEŁNIONE do kol. z Filtrem","")</f>
        <v/>
      </c>
      <c r="CE615" s="217"/>
      <c r="CF615" s="218"/>
      <c r="CG615" s="218"/>
      <c r="CH615" s="218"/>
      <c r="CI615" s="220"/>
      <c r="CJ615" s="27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05" t="b">
        <f aca="false">ISNUMBER(D615)</f>
        <v>0</v>
      </c>
      <c r="CV615" s="206" t="b">
        <f aca="false">ISBLANK(D615)</f>
        <v>1</v>
      </c>
      <c r="CW615" s="189" t="b">
        <f aca="false">IF(CU615=CV615,FALSE(),TRUE())</f>
        <v>1</v>
      </c>
      <c r="CX615" s="55" t="n">
        <f aca="false">IF(CW615=TRUE(),0,1)</f>
        <v>0</v>
      </c>
      <c r="CY615" s="17"/>
      <c r="CZ615" s="55" t="n">
        <f aca="false">CX615</f>
        <v>0</v>
      </c>
      <c r="DA615" s="208" t="n">
        <f aca="false">IF(CZ615=0,DA614,CZ615)</f>
        <v>1</v>
      </c>
      <c r="DB615" s="161" t="n">
        <f aca="false">IF(DA615=1,1,IF(DA615=10,10,IF(DA615=20,20,10)))</f>
        <v>1</v>
      </c>
      <c r="DC615" s="222"/>
      <c r="DD615" s="208" t="n">
        <f aca="false">IF(DB615=1,1,0)</f>
        <v>1</v>
      </c>
      <c r="DE615" s="209" t="n">
        <f aca="false">DD615*K615</f>
        <v>0</v>
      </c>
      <c r="DF615" s="209" t="n">
        <f aca="false">DD615*M615</f>
        <v>0</v>
      </c>
      <c r="DG615" s="210"/>
      <c r="DH615" s="43"/>
      <c r="DI615" s="211"/>
      <c r="DJ615" s="112"/>
      <c r="DK615" s="162" t="n">
        <f aca="false">IF(DB615=1,M615,0)</f>
        <v>0</v>
      </c>
      <c r="DL615" s="212" t="n">
        <f aca="false">IF(AND(CZ615=1,DD615=1),2,DD615)</f>
        <v>1</v>
      </c>
      <c r="DM615" s="55" t="n">
        <f aca="false">IF(AND(DL615=2,DL616=2),2,IF(AND(DL615=2,DL616=1),3,DL615))</f>
        <v>1</v>
      </c>
      <c r="DN615" s="55" t="n">
        <f aca="false">IF(DM615=2,2,IF(AND(DM615=3,DM617=1),4,DM615))</f>
        <v>1</v>
      </c>
      <c r="DO615" s="55" t="n">
        <f aca="false">IF(DN615=2,2,IF(AND(DN615=4,DN930=1),5,DN615))</f>
        <v>1</v>
      </c>
      <c r="DP615" s="55" t="n">
        <f aca="false">IF(DO615=2,2,IF(AND(DO615=5,DO932=1),6,DO615))</f>
        <v>1</v>
      </c>
      <c r="DQ615" s="55" t="n">
        <f aca="false">IF(DP615=2,2,IF(AND(DP615=6,DP933=1),7,DP615))</f>
        <v>1</v>
      </c>
      <c r="DR615" s="55" t="n">
        <f aca="false">IF(DQ615=2,2,IF(AND(DQ615=7,DQ934=1),8,DQ615))</f>
        <v>1</v>
      </c>
      <c r="DS615" s="55" t="n">
        <f aca="false">IF(DR615=2,2,IF(AND(DR615=8,DR935=1),9,DR615))</f>
        <v>1</v>
      </c>
      <c r="DT615" s="55" t="n">
        <f aca="false">IF(DS615=2,2,IF(AND(DS615=9,DS936=1),10,DS615))</f>
        <v>1</v>
      </c>
      <c r="DU615" s="55" t="n">
        <f aca="false">IF(DT615=2,2,IF(AND(DT615=10,DT937=1),11,DT615))</f>
        <v>1</v>
      </c>
      <c r="DV615" s="55" t="n">
        <f aca="false">IF(DU615=2,2,IF(AND(DU615=11,DU938=1),12,DU615))</f>
        <v>1</v>
      </c>
      <c r="DW615" s="55" t="n">
        <f aca="false">IF(DV615=2,2,IF(AND(DV615=12,DV939=1),13,DV615))</f>
        <v>1</v>
      </c>
      <c r="DX615" s="55" t="n">
        <f aca="false">IF(DW615=2,2,IF(AND(DW615=13,DW940=1),14,DW615))</f>
        <v>1</v>
      </c>
      <c r="DY615" s="55" t="n">
        <f aca="false">IF(DX615=2,2,IF(AND(DX615=14,DX941=1),15,DX615))</f>
        <v>1</v>
      </c>
      <c r="DZ615" s="55" t="n">
        <f aca="false">IF(DY615=2,2,IF(AND(DY615=15,DY942=1),16,DY615))</f>
        <v>1</v>
      </c>
      <c r="EA615" s="55" t="n">
        <f aca="false">IF(DZ615=2,2,IF(AND(DZ615=16,DZ943=1),17,DZ615))</f>
        <v>1</v>
      </c>
      <c r="EB615" s="55" t="n">
        <f aca="false">IF(EA615=2,2,IF(AND(EA615=17,EA944=1),18,EA615))</f>
        <v>1</v>
      </c>
      <c r="EC615" s="213" t="n">
        <f aca="false">IF(EB615=2,2,IF(AND(EB615=18,EB945=1),19,EB615))</f>
        <v>1</v>
      </c>
      <c r="ED615" s="214" t="n">
        <f aca="false">IF(EC615=2,DK615,IF(EC615=3,(DK615+DK616),IF(EC615=4,(DK615+DK616+DK617),IF(EC615=5,(DK615+DK616+DK617+DK930),IF(EC615=6,(DK615+DK616+DK617+DK930+DK932),IF(EC615=7,(DK615+DK616+DK617+DK930+DK932+DK933),0))))))</f>
        <v>0</v>
      </c>
      <c r="EE615" s="215" t="n">
        <f aca="false">IF(EC615=8,(DK615+DK616+DK617+DK930+DK932+DK933+DK934),IF(EC615=9,(DK615+DK616+DK617+DK930+DK932+DK933+DK934+DK935),IF(EC615=10,(DK615+DK616+DK617+DK930+DK932+DK933+DK934+DK935+DK936),IF(EC615=11,(DK615+DK616+DK617+DK930+DK932+DK933+DK934+DK935+DK936+DK937),IF(EC615=12,(DK615+DK616+DK617+DK930+DK932+DK933+DK934+DK935+DK936+DK937+DK938),IF(EC615=13,(DK615+DK616+DK617+DK930+DK932+DK933+DK934+DK935+DK936+DK937+DK938+#REF!),0))))))</f>
        <v>0</v>
      </c>
      <c r="EF615" s="215" t="n">
        <f aca="false">IF(EC615=14,SUM(DK615:DK938),IF(EC615=15,SUM(DK615:DK938),IF(EC615=16,SUM(DK615:DK938),IF(EC615=17,SUM(DK615:DK938),IF(EC615=18,SUM(DK615:DK938),IF(EC615=19,SUM(DK615:DK938),0))))))</f>
        <v>0</v>
      </c>
      <c r="EG615" s="216" t="n">
        <f aca="false">ED615+EE615+EF615</f>
        <v>0</v>
      </c>
      <c r="EH615" s="215"/>
      <c r="EI615" s="216"/>
      <c r="EJ615" s="113" t="n">
        <f aca="false">EG615+EI615</f>
        <v>0</v>
      </c>
      <c r="EK615" s="113"/>
      <c r="EL615" s="113"/>
      <c r="EM615" s="113"/>
      <c r="EN615" s="113"/>
    </row>
    <row r="616" s="16" customFormat="true" ht="27" hidden="false" customHeight="true" outlineLevel="0" collapsed="false">
      <c r="B616" s="164" t="str">
        <f aca="false">IF(M616&gt;0,"Wypełnione","")</f>
        <v/>
      </c>
      <c r="C616" s="165" t="str">
        <f aca="false">IF(AU616=1,SUM(AU$11:AU616),"")</f>
        <v/>
      </c>
      <c r="D616" s="166"/>
      <c r="E616" s="167"/>
      <c r="F616" s="168"/>
      <c r="G616" s="169"/>
      <c r="H616" s="170"/>
      <c r="I616" s="168"/>
      <c r="J616" s="169"/>
      <c r="K616" s="170"/>
      <c r="L616" s="171"/>
      <c r="M616" s="172"/>
      <c r="N616" s="173"/>
      <c r="O616" s="173"/>
      <c r="P616" s="174"/>
      <c r="Q616" s="175"/>
      <c r="R616" s="175"/>
      <c r="S616" s="175"/>
      <c r="T616" s="175"/>
      <c r="U616" s="176"/>
      <c r="V616" s="177"/>
      <c r="W616" s="178"/>
      <c r="X616" s="178"/>
      <c r="Y616" s="178"/>
      <c r="Z616" s="178"/>
      <c r="AA616" s="178"/>
      <c r="AB616" s="178"/>
      <c r="AC616" s="178"/>
      <c r="AD616" s="178"/>
      <c r="AE616" s="179"/>
      <c r="AF616" s="180"/>
      <c r="AG616" s="177"/>
      <c r="AH616" s="178"/>
      <c r="AI616" s="181"/>
      <c r="AJ616" s="182"/>
      <c r="AK616" s="169"/>
      <c r="AL616" s="183"/>
      <c r="AM616" s="184"/>
      <c r="AN616" s="184"/>
      <c r="AO616" s="183"/>
      <c r="AP616" s="185"/>
      <c r="AQ616" s="186" t="str">
        <f aca="false">IF(BG616+BJ616&gt;0,"Wpisz miarę.","")</f>
        <v/>
      </c>
      <c r="AR616" s="187" t="n">
        <v>218</v>
      </c>
      <c r="AU616" s="188" t="n">
        <f aca="false">AW616</f>
        <v>0</v>
      </c>
      <c r="AV616" s="189" t="b">
        <f aca="false">ISNONTEXT(D616)</f>
        <v>1</v>
      </c>
      <c r="AW616" s="55" t="n">
        <f aca="false">IF(AV616=TRUE(),0,1)</f>
        <v>0</v>
      </c>
      <c r="AX616" s="190" t="n">
        <f aca="false">IF(D616=0,1,COUNTIF(D$12:D$401,D616))</f>
        <v>1</v>
      </c>
      <c r="AY616" s="191" t="n">
        <f aca="false">IF(AX616&gt;1,1,0)</f>
        <v>0</v>
      </c>
      <c r="BD616" s="193"/>
      <c r="BE616" s="193"/>
      <c r="BG616" s="194" t="n">
        <f aca="false">IF(AND(BH616&gt;0,BI616=0),1,0)</f>
        <v>0</v>
      </c>
      <c r="BH616" s="195" t="n">
        <f aca="false">AE616</f>
        <v>0</v>
      </c>
      <c r="BI616" s="187" t="n">
        <f aca="false">AF616</f>
        <v>0</v>
      </c>
      <c r="BJ616" s="194" t="n">
        <f aca="false">IF(AND(BK616&gt;0,BL616=0),1,0)</f>
        <v>0</v>
      </c>
      <c r="BK616" s="195" t="n">
        <f aca="false">AJ616</f>
        <v>0</v>
      </c>
      <c r="BL616" s="187" t="n">
        <f aca="false">AK616</f>
        <v>0</v>
      </c>
      <c r="BN616" s="196" t="n">
        <f aca="false">IF(P616&gt;0,1,0)</f>
        <v>0</v>
      </c>
      <c r="BO616" s="196" t="n">
        <f aca="false">IF(Q616&gt;0,1,0)</f>
        <v>0</v>
      </c>
      <c r="BP616" s="196" t="n">
        <f aca="false">IF(R616&gt;0,1,0)</f>
        <v>0</v>
      </c>
      <c r="BQ616" s="196" t="n">
        <f aca="false">IF(S616&gt;0,1,0)</f>
        <v>0</v>
      </c>
      <c r="BR616" s="196" t="n">
        <f aca="false">IF(T616&gt;0,1,0)</f>
        <v>0</v>
      </c>
      <c r="BS616" s="196" t="n">
        <f aca="false">IF(U616&gt;0,1,0)</f>
        <v>0</v>
      </c>
      <c r="BT616" s="197" t="n">
        <f aca="false">IF(SUM(BN616:BS616)&lt;=1,0,164)</f>
        <v>0</v>
      </c>
      <c r="CA616" s="27"/>
      <c r="CB616" s="199" t="str">
        <f aca="false">IF(ROUND(EJ616,2)=0,"",ROUND((K616-EJ616),2))</f>
        <v/>
      </c>
      <c r="CC616" s="200" t="str">
        <f aca="false">IF(CB616=0,"OK.",IF(CB616="","","Popraw  ;)"))</f>
        <v/>
      </c>
      <c r="CD616" s="201" t="str">
        <f aca="false">IF(ROWS(AP616:AP617)&gt;2,"Pamiętaj o wpisaniu WYPEŁNIONE do kol. z Filtrem","")</f>
        <v/>
      </c>
      <c r="CE616" s="217"/>
      <c r="CF616" s="218"/>
      <c r="CG616" s="218"/>
      <c r="CH616" s="218"/>
      <c r="CI616" s="220"/>
      <c r="CJ616" s="27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05" t="b">
        <f aca="false">ISNUMBER(D616)</f>
        <v>0</v>
      </c>
      <c r="CV616" s="206" t="b">
        <f aca="false">ISBLANK(D616)</f>
        <v>1</v>
      </c>
      <c r="CW616" s="189" t="b">
        <f aca="false">IF(CU616=CV616,FALSE(),TRUE())</f>
        <v>1</v>
      </c>
      <c r="CX616" s="55" t="n">
        <f aca="false">IF(CW616=TRUE(),0,1)</f>
        <v>0</v>
      </c>
      <c r="CY616" s="17"/>
      <c r="CZ616" s="55" t="n">
        <f aca="false">CX616</f>
        <v>0</v>
      </c>
      <c r="DA616" s="208" t="n">
        <f aca="false">IF(CZ616=0,DA615,CZ616)</f>
        <v>1</v>
      </c>
      <c r="DB616" s="161" t="n">
        <f aca="false">IF(DA616=1,1,IF(DA616=10,10,IF(DA616=20,20,10)))</f>
        <v>1</v>
      </c>
      <c r="DC616" s="222"/>
      <c r="DD616" s="208" t="n">
        <f aca="false">IF(DB616=1,1,0)</f>
        <v>1</v>
      </c>
      <c r="DE616" s="209" t="n">
        <f aca="false">DD616*K616</f>
        <v>0</v>
      </c>
      <c r="DF616" s="209" t="n">
        <f aca="false">DD616*M616</f>
        <v>0</v>
      </c>
      <c r="DG616" s="210"/>
      <c r="DH616" s="43"/>
      <c r="DI616" s="211"/>
      <c r="DJ616" s="112"/>
      <c r="DK616" s="162" t="n">
        <f aca="false">IF(DB616=1,M616,0)</f>
        <v>0</v>
      </c>
      <c r="DL616" s="212" t="n">
        <f aca="false">IF(AND(CZ616=1,DD616=1),2,DD616)</f>
        <v>1</v>
      </c>
      <c r="DM616" s="55" t="n">
        <f aca="false">IF(AND(DL616=2,DL617=2),2,IF(AND(DL616=2,DL617=1),3,DL616))</f>
        <v>1</v>
      </c>
      <c r="DN616" s="55" t="n">
        <f aca="false">IF(DM616=2,2,IF(AND(DM616=3,DM618=1),4,DM616))</f>
        <v>1</v>
      </c>
      <c r="DO616" s="55" t="n">
        <f aca="false">IF(DN616=2,2,IF(AND(DN616=4,DN931=1),5,DN616))</f>
        <v>1</v>
      </c>
      <c r="DP616" s="55" t="n">
        <f aca="false">IF(DO616=2,2,IF(AND(DO616=5,DO933=1),6,DO616))</f>
        <v>1</v>
      </c>
      <c r="DQ616" s="55" t="n">
        <f aca="false">IF(DP616=2,2,IF(AND(DP616=6,DP934=1),7,DP616))</f>
        <v>1</v>
      </c>
      <c r="DR616" s="55" t="n">
        <f aca="false">IF(DQ616=2,2,IF(AND(DQ616=7,DQ935=1),8,DQ616))</f>
        <v>1</v>
      </c>
      <c r="DS616" s="55" t="n">
        <f aca="false">IF(DR616=2,2,IF(AND(DR616=8,DR936=1),9,DR616))</f>
        <v>1</v>
      </c>
      <c r="DT616" s="55" t="n">
        <f aca="false">IF(DS616=2,2,IF(AND(DS616=9,DS937=1),10,DS616))</f>
        <v>1</v>
      </c>
      <c r="DU616" s="55" t="n">
        <f aca="false">IF(DT616=2,2,IF(AND(DT616=10,DT938=1),11,DT616))</f>
        <v>1</v>
      </c>
      <c r="DV616" s="55" t="n">
        <f aca="false">IF(DU616=2,2,IF(AND(DU616=11,DU939=1),12,DU616))</f>
        <v>1</v>
      </c>
      <c r="DW616" s="55" t="n">
        <f aca="false">IF(DV616=2,2,IF(AND(DV616=12,DV940=1),13,DV616))</f>
        <v>1</v>
      </c>
      <c r="DX616" s="55" t="n">
        <f aca="false">IF(DW616=2,2,IF(AND(DW616=13,DW941=1),14,DW616))</f>
        <v>1</v>
      </c>
      <c r="DY616" s="55" t="n">
        <f aca="false">IF(DX616=2,2,IF(AND(DX616=14,DX942=1),15,DX616))</f>
        <v>1</v>
      </c>
      <c r="DZ616" s="55" t="n">
        <f aca="false">IF(DY616=2,2,IF(AND(DY616=15,DY943=1),16,DY616))</f>
        <v>1</v>
      </c>
      <c r="EA616" s="55" t="n">
        <f aca="false">IF(DZ616=2,2,IF(AND(DZ616=16,DZ944=1),17,DZ616))</f>
        <v>1</v>
      </c>
      <c r="EB616" s="55" t="n">
        <f aca="false">IF(EA616=2,2,IF(AND(EA616=17,EA945=1),18,EA616))</f>
        <v>1</v>
      </c>
      <c r="EC616" s="213" t="n">
        <f aca="false">IF(EB616=2,2,IF(AND(EB616=18,EB946=1),19,EB616))</f>
        <v>1</v>
      </c>
      <c r="ED616" s="214" t="n">
        <f aca="false">IF(EC616=2,DK616,IF(EC616=3,(DK616+DK617),IF(EC616=4,(DK616+DK617+DK618),IF(EC616=5,(DK616+DK617+DK618+DK931),IF(EC616=6,(DK616+DK617+DK618+DK931+DK933),IF(EC616=7,(DK616+DK617+DK618+DK931+DK933+DK934),0))))))</f>
        <v>0</v>
      </c>
      <c r="EE616" s="215" t="n">
        <f aca="false">IF(EC616=8,(DK616+DK617+DK618+DK931+DK933+DK934+DK935),IF(EC616=9,(DK616+DK617+DK618+DK931+DK933+DK934+DK935+DK936),IF(EC616=10,(DK616+DK617+DK618+DK931+DK933+DK934+DK935+DK936+DK937),IF(EC616=11,(DK616+DK617+DK618+DK931+DK933+DK934+DK935+DK936+DK937+DK938),IF(EC616=12,(DK616+DK617+DK618+DK931+DK933+DK934+DK935+DK936+DK937+DK938+DK939),IF(EC616=13,(DK616+DK617+DK618+DK931+DK933+DK934+DK935+DK936+DK937+DK938+DK939+#REF!),0))))))</f>
        <v>0</v>
      </c>
      <c r="EF616" s="215" t="n">
        <f aca="false">IF(EC616=14,SUM(DK616:DK939),IF(EC616=15,SUM(DK616:DK939),IF(EC616=16,SUM(DK616:DK939),IF(EC616=17,SUM(DK616:DK939),IF(EC616=18,SUM(DK616:DK939),IF(EC616=19,SUM(DK616:DK939),0))))))</f>
        <v>0</v>
      </c>
      <c r="EG616" s="216" t="n">
        <f aca="false">ED616+EE616+EF616</f>
        <v>0</v>
      </c>
      <c r="EH616" s="215"/>
      <c r="EI616" s="216"/>
      <c r="EJ616" s="113" t="n">
        <f aca="false">EG616+EI616</f>
        <v>0</v>
      </c>
      <c r="EK616" s="113"/>
      <c r="EL616" s="113"/>
      <c r="EM616" s="113"/>
      <c r="EN616" s="113"/>
    </row>
    <row r="617" s="16" customFormat="true" ht="27" hidden="false" customHeight="true" outlineLevel="0" collapsed="false">
      <c r="B617" s="164" t="str">
        <f aca="false">IF(M617&gt;0,"Wypełnione","")</f>
        <v/>
      </c>
      <c r="C617" s="165" t="str">
        <f aca="false">IF(AU617=1,SUM(AU$11:AU617),"")</f>
        <v/>
      </c>
      <c r="D617" s="166"/>
      <c r="E617" s="167"/>
      <c r="F617" s="168"/>
      <c r="G617" s="169"/>
      <c r="H617" s="170"/>
      <c r="I617" s="168"/>
      <c r="J617" s="169"/>
      <c r="K617" s="170"/>
      <c r="L617" s="171"/>
      <c r="M617" s="172"/>
      <c r="N617" s="173"/>
      <c r="O617" s="173"/>
      <c r="P617" s="174"/>
      <c r="Q617" s="175"/>
      <c r="R617" s="175"/>
      <c r="S617" s="175"/>
      <c r="T617" s="175"/>
      <c r="U617" s="176"/>
      <c r="V617" s="177"/>
      <c r="W617" s="178"/>
      <c r="X617" s="178"/>
      <c r="Y617" s="178"/>
      <c r="Z617" s="178"/>
      <c r="AA617" s="178"/>
      <c r="AB617" s="178"/>
      <c r="AC617" s="178"/>
      <c r="AD617" s="178"/>
      <c r="AE617" s="179"/>
      <c r="AF617" s="180"/>
      <c r="AG617" s="177"/>
      <c r="AH617" s="178"/>
      <c r="AI617" s="181"/>
      <c r="AJ617" s="182"/>
      <c r="AK617" s="169"/>
      <c r="AL617" s="183"/>
      <c r="AM617" s="184"/>
      <c r="AN617" s="184"/>
      <c r="AO617" s="183"/>
      <c r="AP617" s="185"/>
      <c r="AQ617" s="186" t="str">
        <f aca="false">IF(BG617+BJ617&gt;0,"Wpisz miarę.","")</f>
        <v/>
      </c>
      <c r="AR617" s="187" t="n">
        <v>219</v>
      </c>
      <c r="AU617" s="188" t="n">
        <f aca="false">AW617</f>
        <v>0</v>
      </c>
      <c r="AV617" s="189" t="b">
        <f aca="false">ISNONTEXT(D617)</f>
        <v>1</v>
      </c>
      <c r="AW617" s="55" t="n">
        <f aca="false">IF(AV617=TRUE(),0,1)</f>
        <v>0</v>
      </c>
      <c r="AX617" s="190" t="n">
        <f aca="false">IF(D617=0,1,COUNTIF(D$12:D$401,D617))</f>
        <v>1</v>
      </c>
      <c r="AY617" s="191" t="n">
        <f aca="false">IF(AX617&gt;1,1,0)</f>
        <v>0</v>
      </c>
      <c r="BD617" s="193"/>
      <c r="BE617" s="193"/>
      <c r="BG617" s="194" t="n">
        <f aca="false">IF(AND(BH617&gt;0,BI617=0),1,0)</f>
        <v>0</v>
      </c>
      <c r="BH617" s="195" t="n">
        <f aca="false">AE617</f>
        <v>0</v>
      </c>
      <c r="BI617" s="187" t="n">
        <f aca="false">AF617</f>
        <v>0</v>
      </c>
      <c r="BJ617" s="194" t="n">
        <f aca="false">IF(AND(BK617&gt;0,BL617=0),1,0)</f>
        <v>0</v>
      </c>
      <c r="BK617" s="195" t="n">
        <f aca="false">AJ617</f>
        <v>0</v>
      </c>
      <c r="BL617" s="187" t="n">
        <f aca="false">AK617</f>
        <v>0</v>
      </c>
      <c r="BN617" s="196" t="n">
        <f aca="false">IF(P617&gt;0,1,0)</f>
        <v>0</v>
      </c>
      <c r="BO617" s="196" t="n">
        <f aca="false">IF(Q617&gt;0,1,0)</f>
        <v>0</v>
      </c>
      <c r="BP617" s="196" t="n">
        <f aca="false">IF(R617&gt;0,1,0)</f>
        <v>0</v>
      </c>
      <c r="BQ617" s="196" t="n">
        <f aca="false">IF(S617&gt;0,1,0)</f>
        <v>0</v>
      </c>
      <c r="BR617" s="196" t="n">
        <f aca="false">IF(T617&gt;0,1,0)</f>
        <v>0</v>
      </c>
      <c r="BS617" s="196" t="n">
        <f aca="false">IF(U617&gt;0,1,0)</f>
        <v>0</v>
      </c>
      <c r="BT617" s="197" t="n">
        <f aca="false">IF(SUM(BN617:BS617)&lt;=1,0,164)</f>
        <v>0</v>
      </c>
      <c r="CA617" s="27"/>
      <c r="CB617" s="199" t="str">
        <f aca="false">IF(ROUND(EJ617,2)=0,"",ROUND((K617-EJ617),2))</f>
        <v/>
      </c>
      <c r="CC617" s="200" t="str">
        <f aca="false">IF(CB617=0,"OK.",IF(CB617="","","Popraw  ;)"))</f>
        <v/>
      </c>
      <c r="CD617" s="201" t="str">
        <f aca="false">IF(ROWS(AP617:AP618)&gt;2,"Pamiętaj o wpisaniu WYPEŁNIONE do kol. z Filtrem","")</f>
        <v/>
      </c>
      <c r="CE617" s="217"/>
      <c r="CF617" s="218"/>
      <c r="CG617" s="218"/>
      <c r="CH617" s="218"/>
      <c r="CI617" s="220"/>
      <c r="CJ617" s="27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05" t="b">
        <f aca="false">ISNUMBER(D617)</f>
        <v>0</v>
      </c>
      <c r="CV617" s="206" t="b">
        <f aca="false">ISBLANK(D617)</f>
        <v>1</v>
      </c>
      <c r="CW617" s="189" t="b">
        <f aca="false">IF(CU617=CV617,FALSE(),TRUE())</f>
        <v>1</v>
      </c>
      <c r="CX617" s="55" t="n">
        <f aca="false">IF(CW617=TRUE(),0,1)</f>
        <v>0</v>
      </c>
      <c r="CY617" s="17"/>
      <c r="CZ617" s="55" t="n">
        <f aca="false">CX617</f>
        <v>0</v>
      </c>
      <c r="DA617" s="208" t="n">
        <f aca="false">IF(CZ617=0,DA616,CZ617)</f>
        <v>1</v>
      </c>
      <c r="DB617" s="161" t="n">
        <f aca="false">IF(DA617=1,1,IF(DA617=10,10,IF(DA617=20,20,10)))</f>
        <v>1</v>
      </c>
      <c r="DC617" s="222"/>
      <c r="DD617" s="208" t="n">
        <f aca="false">IF(DB617=1,1,0)</f>
        <v>1</v>
      </c>
      <c r="DE617" s="209" t="n">
        <f aca="false">DD617*K617</f>
        <v>0</v>
      </c>
      <c r="DF617" s="209" t="n">
        <f aca="false">DD617*M617</f>
        <v>0</v>
      </c>
      <c r="DG617" s="210"/>
      <c r="DH617" s="43"/>
      <c r="DI617" s="211"/>
      <c r="DJ617" s="112"/>
      <c r="DK617" s="162" t="n">
        <f aca="false">IF(DB617=1,M617,0)</f>
        <v>0</v>
      </c>
      <c r="DL617" s="212" t="n">
        <f aca="false">IF(AND(CZ617=1,DD617=1),2,DD617)</f>
        <v>1</v>
      </c>
      <c r="DM617" s="55" t="n">
        <f aca="false">IF(AND(DL617=2,DL618=2),2,IF(AND(DL617=2,DL618=1),3,DL617))</f>
        <v>1</v>
      </c>
      <c r="DN617" s="55" t="n">
        <f aca="false">IF(DM617=2,2,IF(AND(DM617=3,DM619=1),4,DM617))</f>
        <v>1</v>
      </c>
      <c r="DO617" s="55" t="n">
        <f aca="false">IF(DN617=2,2,IF(AND(DN617=4,DN932=1),5,DN617))</f>
        <v>1</v>
      </c>
      <c r="DP617" s="55" t="n">
        <f aca="false">IF(DO617=2,2,IF(AND(DO617=5,DO934=1),6,DO617))</f>
        <v>1</v>
      </c>
      <c r="DQ617" s="55" t="n">
        <f aca="false">IF(DP617=2,2,IF(AND(DP617=6,DP935=1),7,DP617))</f>
        <v>1</v>
      </c>
      <c r="DR617" s="55" t="n">
        <f aca="false">IF(DQ617=2,2,IF(AND(DQ617=7,DQ936=1),8,DQ617))</f>
        <v>1</v>
      </c>
      <c r="DS617" s="55" t="n">
        <f aca="false">IF(DR617=2,2,IF(AND(DR617=8,DR937=1),9,DR617))</f>
        <v>1</v>
      </c>
      <c r="DT617" s="55" t="n">
        <f aca="false">IF(DS617=2,2,IF(AND(DS617=9,DS938=1),10,DS617))</f>
        <v>1</v>
      </c>
      <c r="DU617" s="55" t="n">
        <f aca="false">IF(DT617=2,2,IF(AND(DT617=10,DT939=1),11,DT617))</f>
        <v>1</v>
      </c>
      <c r="DV617" s="55" t="n">
        <f aca="false">IF(DU617=2,2,IF(AND(DU617=11,DU940=1),12,DU617))</f>
        <v>1</v>
      </c>
      <c r="DW617" s="55" t="n">
        <f aca="false">IF(DV617=2,2,IF(AND(DV617=12,DV941=1),13,DV617))</f>
        <v>1</v>
      </c>
      <c r="DX617" s="55" t="n">
        <f aca="false">IF(DW617=2,2,IF(AND(DW617=13,DW942=1),14,DW617))</f>
        <v>1</v>
      </c>
      <c r="DY617" s="55" t="n">
        <f aca="false">IF(DX617=2,2,IF(AND(DX617=14,DX943=1),15,DX617))</f>
        <v>1</v>
      </c>
      <c r="DZ617" s="55" t="n">
        <f aca="false">IF(DY617=2,2,IF(AND(DY617=15,DY944=1),16,DY617))</f>
        <v>1</v>
      </c>
      <c r="EA617" s="55" t="n">
        <f aca="false">IF(DZ617=2,2,IF(AND(DZ617=16,DZ945=1),17,DZ617))</f>
        <v>1</v>
      </c>
      <c r="EB617" s="55" t="n">
        <f aca="false">IF(EA617=2,2,IF(AND(EA617=17,EA946=1),18,EA617))</f>
        <v>1</v>
      </c>
      <c r="EC617" s="213" t="n">
        <f aca="false">IF(EB617=2,2,IF(AND(EB617=18,EB947=1),19,EB617))</f>
        <v>1</v>
      </c>
      <c r="ED617" s="214" t="n">
        <f aca="false">IF(EC617=2,DK617,IF(EC617=3,(DK617+DK618),IF(EC617=4,(DK617+DK618+DK619),IF(EC617=5,(DK617+DK618+DK619+DK932),IF(EC617=6,(DK617+DK618+DK619+DK932+DK934),IF(EC617=7,(DK617+DK618+DK619+DK932+DK934+DK935),0))))))</f>
        <v>0</v>
      </c>
      <c r="EE617" s="215" t="n">
        <f aca="false">IF(EC617=8,(DK617+DK618+DK619+DK932+DK934+DK935+DK936),IF(EC617=9,(DK617+DK618+DK619+DK932+DK934+DK935+DK936+DK937),IF(EC617=10,(DK617+DK618+DK619+DK932+DK934+DK935+DK936+DK937+DK938),IF(EC617=11,(DK617+DK618+DK619+DK932+DK934+DK935+DK936+DK937+DK938+DK939),IF(EC617=12,(DK617+DK618+DK619+DK932+DK934+DK935+DK936+DK937+DK938+DK939+DK940),IF(EC617=13,(DK617+DK618+DK619+DK932+DK934+DK935+DK936+DK937+DK938+DK939+DK940+#REF!),0))))))</f>
        <v>0</v>
      </c>
      <c r="EF617" s="215" t="n">
        <f aca="false">IF(EC617=14,SUM(DK617:DK940),IF(EC617=15,SUM(DK617:DK940),IF(EC617=16,SUM(DK617:DK940),IF(EC617=17,SUM(DK617:DK940),IF(EC617=18,SUM(DK617:DK940),IF(EC617=19,SUM(DK617:DK940),0))))))</f>
        <v>0</v>
      </c>
      <c r="EG617" s="216" t="n">
        <f aca="false">ED617+EE617+EF617</f>
        <v>0</v>
      </c>
      <c r="EH617" s="215"/>
      <c r="EI617" s="216"/>
      <c r="EJ617" s="113" t="n">
        <f aca="false">EG617+EI617</f>
        <v>0</v>
      </c>
      <c r="EK617" s="113"/>
      <c r="EL617" s="113"/>
      <c r="EM617" s="113"/>
      <c r="EN617" s="113"/>
    </row>
    <row r="618" s="16" customFormat="true" ht="27" hidden="false" customHeight="true" outlineLevel="0" collapsed="false">
      <c r="B618" s="164" t="str">
        <f aca="false">IF(M618&gt;0,"Wypełnione","")</f>
        <v/>
      </c>
      <c r="C618" s="165" t="str">
        <f aca="false">IF(AU618=1,SUM(AU$11:AU618),"")</f>
        <v/>
      </c>
      <c r="D618" s="166"/>
      <c r="E618" s="167"/>
      <c r="F618" s="168"/>
      <c r="G618" s="169"/>
      <c r="H618" s="170"/>
      <c r="I618" s="168"/>
      <c r="J618" s="169"/>
      <c r="K618" s="170"/>
      <c r="L618" s="171"/>
      <c r="M618" s="172"/>
      <c r="N618" s="173"/>
      <c r="O618" s="173"/>
      <c r="P618" s="174"/>
      <c r="Q618" s="175"/>
      <c r="R618" s="175"/>
      <c r="S618" s="175"/>
      <c r="T618" s="175"/>
      <c r="U618" s="176"/>
      <c r="V618" s="177"/>
      <c r="W618" s="178"/>
      <c r="X618" s="178"/>
      <c r="Y618" s="178"/>
      <c r="Z618" s="178"/>
      <c r="AA618" s="178"/>
      <c r="AB618" s="178"/>
      <c r="AC618" s="178"/>
      <c r="AD618" s="178"/>
      <c r="AE618" s="179"/>
      <c r="AF618" s="180"/>
      <c r="AG618" s="177"/>
      <c r="AH618" s="178"/>
      <c r="AI618" s="181"/>
      <c r="AJ618" s="182"/>
      <c r="AK618" s="169"/>
      <c r="AL618" s="183"/>
      <c r="AM618" s="184"/>
      <c r="AN618" s="184"/>
      <c r="AO618" s="183"/>
      <c r="AP618" s="185"/>
      <c r="AQ618" s="186" t="str">
        <f aca="false">IF(BG618+BJ618&gt;0,"Wpisz miarę.","")</f>
        <v/>
      </c>
      <c r="AR618" s="187" t="n">
        <v>220</v>
      </c>
      <c r="AU618" s="188" t="n">
        <f aca="false">AW618</f>
        <v>0</v>
      </c>
      <c r="AV618" s="189" t="b">
        <f aca="false">ISNONTEXT(D618)</f>
        <v>1</v>
      </c>
      <c r="AW618" s="55" t="n">
        <f aca="false">IF(AV618=TRUE(),0,1)</f>
        <v>0</v>
      </c>
      <c r="AX618" s="190" t="n">
        <f aca="false">IF(D618=0,1,COUNTIF(D$12:D$401,D618))</f>
        <v>1</v>
      </c>
      <c r="AY618" s="191" t="n">
        <f aca="false">IF(AX618&gt;1,1,0)</f>
        <v>0</v>
      </c>
      <c r="BD618" s="193"/>
      <c r="BE618" s="193"/>
      <c r="BG618" s="194" t="n">
        <f aca="false">IF(AND(BH618&gt;0,BI618=0),1,0)</f>
        <v>0</v>
      </c>
      <c r="BH618" s="195" t="n">
        <f aca="false">AE618</f>
        <v>0</v>
      </c>
      <c r="BI618" s="187" t="n">
        <f aca="false">AF618</f>
        <v>0</v>
      </c>
      <c r="BJ618" s="194" t="n">
        <f aca="false">IF(AND(BK618&gt;0,BL618=0),1,0)</f>
        <v>0</v>
      </c>
      <c r="BK618" s="195" t="n">
        <f aca="false">AJ618</f>
        <v>0</v>
      </c>
      <c r="BL618" s="187" t="n">
        <f aca="false">AK618</f>
        <v>0</v>
      </c>
      <c r="BN618" s="196" t="n">
        <f aca="false">IF(P618&gt;0,1,0)</f>
        <v>0</v>
      </c>
      <c r="BO618" s="196" t="n">
        <f aca="false">IF(Q618&gt;0,1,0)</f>
        <v>0</v>
      </c>
      <c r="BP618" s="196" t="n">
        <f aca="false">IF(R618&gt;0,1,0)</f>
        <v>0</v>
      </c>
      <c r="BQ618" s="196" t="n">
        <f aca="false">IF(S618&gt;0,1,0)</f>
        <v>0</v>
      </c>
      <c r="BR618" s="196" t="n">
        <f aca="false">IF(T618&gt;0,1,0)</f>
        <v>0</v>
      </c>
      <c r="BS618" s="196" t="n">
        <f aca="false">IF(U618&gt;0,1,0)</f>
        <v>0</v>
      </c>
      <c r="BT618" s="197" t="n">
        <f aca="false">IF(SUM(BN618:BS618)&lt;=1,0,164)</f>
        <v>0</v>
      </c>
      <c r="CA618" s="27"/>
      <c r="CB618" s="199" t="str">
        <f aca="false">IF(ROUND(EJ618,2)=0,"",ROUND((K618-EJ618),2))</f>
        <v/>
      </c>
      <c r="CC618" s="200" t="str">
        <f aca="false">IF(CB618=0,"OK.",IF(CB618="","","Popraw  ;)"))</f>
        <v/>
      </c>
      <c r="CD618" s="201" t="str">
        <f aca="false">IF(ROWS(AP618:AP619)&gt;2,"Pamiętaj o wpisaniu WYPEŁNIONE do kol. z Filtrem","")</f>
        <v/>
      </c>
      <c r="CE618" s="217"/>
      <c r="CF618" s="218"/>
      <c r="CG618" s="218"/>
      <c r="CH618" s="218"/>
      <c r="CI618" s="220"/>
      <c r="CJ618" s="27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05" t="b">
        <f aca="false">ISNUMBER(D618)</f>
        <v>0</v>
      </c>
      <c r="CV618" s="206" t="b">
        <f aca="false">ISBLANK(D618)</f>
        <v>1</v>
      </c>
      <c r="CW618" s="189" t="b">
        <f aca="false">IF(CU618=CV618,FALSE(),TRUE())</f>
        <v>1</v>
      </c>
      <c r="CX618" s="55" t="n">
        <f aca="false">IF(CW618=TRUE(),0,1)</f>
        <v>0</v>
      </c>
      <c r="CY618" s="17"/>
      <c r="CZ618" s="55" t="n">
        <f aca="false">CX618</f>
        <v>0</v>
      </c>
      <c r="DA618" s="208" t="n">
        <f aca="false">IF(CZ618=0,DA617,CZ618)</f>
        <v>1</v>
      </c>
      <c r="DB618" s="161" t="n">
        <f aca="false">IF(DA618=1,1,IF(DA618=10,10,IF(DA618=20,20,10)))</f>
        <v>1</v>
      </c>
      <c r="DC618" s="222"/>
      <c r="DD618" s="208" t="n">
        <f aca="false">IF(DB618=1,1,0)</f>
        <v>1</v>
      </c>
      <c r="DE618" s="209" t="n">
        <f aca="false">DD618*K618</f>
        <v>0</v>
      </c>
      <c r="DF618" s="209" t="n">
        <f aca="false">DD618*M618</f>
        <v>0</v>
      </c>
      <c r="DG618" s="210"/>
      <c r="DH618" s="43"/>
      <c r="DI618" s="211"/>
      <c r="DJ618" s="112"/>
      <c r="DK618" s="162" t="n">
        <f aca="false">IF(DB618=1,M618,0)</f>
        <v>0</v>
      </c>
      <c r="DL618" s="212" t="n">
        <f aca="false">IF(AND(CZ618=1,DD618=1),2,DD618)</f>
        <v>1</v>
      </c>
      <c r="DM618" s="55" t="n">
        <f aca="false">IF(AND(DL618=2,DL619=2),2,IF(AND(DL618=2,DL619=1),3,DL618))</f>
        <v>1</v>
      </c>
      <c r="DN618" s="55" t="n">
        <f aca="false">IF(DM618=2,2,IF(AND(DM618=3,DM620=1),4,DM618))</f>
        <v>1</v>
      </c>
      <c r="DO618" s="55" t="n">
        <f aca="false">IF(DN618=2,2,IF(AND(DN618=4,DN933=1),5,DN618))</f>
        <v>1</v>
      </c>
      <c r="DP618" s="55" t="n">
        <f aca="false">IF(DO618=2,2,IF(AND(DO618=5,DO935=1),6,DO618))</f>
        <v>1</v>
      </c>
      <c r="DQ618" s="55" t="n">
        <f aca="false">IF(DP618=2,2,IF(AND(DP618=6,DP936=1),7,DP618))</f>
        <v>1</v>
      </c>
      <c r="DR618" s="55" t="n">
        <f aca="false">IF(DQ618=2,2,IF(AND(DQ618=7,DQ937=1),8,DQ618))</f>
        <v>1</v>
      </c>
      <c r="DS618" s="55" t="n">
        <f aca="false">IF(DR618=2,2,IF(AND(DR618=8,DR938=1),9,DR618))</f>
        <v>1</v>
      </c>
      <c r="DT618" s="55" t="n">
        <f aca="false">IF(DS618=2,2,IF(AND(DS618=9,DS939=1),10,DS618))</f>
        <v>1</v>
      </c>
      <c r="DU618" s="55" t="n">
        <f aca="false">IF(DT618=2,2,IF(AND(DT618=10,DT940=1),11,DT618))</f>
        <v>1</v>
      </c>
      <c r="DV618" s="55" t="n">
        <f aca="false">IF(DU618=2,2,IF(AND(DU618=11,DU941=1),12,DU618))</f>
        <v>1</v>
      </c>
      <c r="DW618" s="55" t="n">
        <f aca="false">IF(DV618=2,2,IF(AND(DV618=12,DV942=1),13,DV618))</f>
        <v>1</v>
      </c>
      <c r="DX618" s="55" t="n">
        <f aca="false">IF(DW618=2,2,IF(AND(DW618=13,DW943=1),14,DW618))</f>
        <v>1</v>
      </c>
      <c r="DY618" s="55" t="n">
        <f aca="false">IF(DX618=2,2,IF(AND(DX618=14,DX944=1),15,DX618))</f>
        <v>1</v>
      </c>
      <c r="DZ618" s="55" t="n">
        <f aca="false">IF(DY618=2,2,IF(AND(DY618=15,DY945=1),16,DY618))</f>
        <v>1</v>
      </c>
      <c r="EA618" s="55" t="n">
        <f aca="false">IF(DZ618=2,2,IF(AND(DZ618=16,DZ946=1),17,DZ618))</f>
        <v>1</v>
      </c>
      <c r="EB618" s="55" t="n">
        <f aca="false">IF(EA618=2,2,IF(AND(EA618=17,EA947=1),18,EA618))</f>
        <v>1</v>
      </c>
      <c r="EC618" s="213" t="n">
        <f aca="false">IF(EB618=2,2,IF(AND(EB618=18,EB948=1),19,EB618))</f>
        <v>1</v>
      </c>
      <c r="ED618" s="214" t="n">
        <f aca="false">IF(EC618=2,DK618,IF(EC618=3,(DK618+DK619),IF(EC618=4,(DK618+DK619+DK620),IF(EC618=5,(DK618+DK619+DK620+DK933),IF(EC618=6,(DK618+DK619+DK620+DK933+DK935),IF(EC618=7,(DK618+DK619+DK620+DK933+DK935+DK936),0))))))</f>
        <v>0</v>
      </c>
      <c r="EE618" s="215" t="n">
        <f aca="false">IF(EC618=8,(DK618+DK619+DK620+DK933+DK935+DK936+DK937),IF(EC618=9,(DK618+DK619+DK620+DK933+DK935+DK936+DK937+DK938),IF(EC618=10,(DK618+DK619+DK620+DK933+DK935+DK936+DK937+DK938+DK939),IF(EC618=11,(DK618+DK619+DK620+DK933+DK935+DK936+DK937+DK938+DK939+DK940),IF(EC618=12,(DK618+DK619+DK620+DK933+DK935+DK936+DK937+DK938+DK939+DK940+DK941),IF(EC618=13,(DK618+DK619+DK620+DK933+DK935+DK936+DK937+DK938+DK939+DK940+DK941+#REF!),0))))))</f>
        <v>0</v>
      </c>
      <c r="EF618" s="215" t="n">
        <f aca="false">IF(EC618=14,SUM(DK618:DK941),IF(EC618=15,SUM(DK618:DK941),IF(EC618=16,SUM(DK618:DK941),IF(EC618=17,SUM(DK618:DK941),IF(EC618=18,SUM(DK618:DK941),IF(EC618=19,SUM(DK618:DK941),0))))))</f>
        <v>0</v>
      </c>
      <c r="EG618" s="216" t="n">
        <f aca="false">ED618+EE618+EF618</f>
        <v>0</v>
      </c>
      <c r="EH618" s="215"/>
      <c r="EI618" s="216"/>
      <c r="EJ618" s="113" t="n">
        <f aca="false">EG618+EI618</f>
        <v>0</v>
      </c>
      <c r="EK618" s="113"/>
      <c r="EL618" s="113"/>
      <c r="EM618" s="113"/>
      <c r="EN618" s="113"/>
    </row>
    <row r="619" s="16" customFormat="true" ht="27" hidden="false" customHeight="true" outlineLevel="0" collapsed="false">
      <c r="B619" s="164" t="str">
        <f aca="false">IF(M619&gt;0,"Wypełnione","")</f>
        <v/>
      </c>
      <c r="C619" s="165" t="str">
        <f aca="false">IF(AU619=1,SUM(AU$11:AU619),"")</f>
        <v/>
      </c>
      <c r="D619" s="166"/>
      <c r="E619" s="167"/>
      <c r="F619" s="168"/>
      <c r="G619" s="169"/>
      <c r="H619" s="170"/>
      <c r="I619" s="168"/>
      <c r="J619" s="169"/>
      <c r="K619" s="170"/>
      <c r="L619" s="171"/>
      <c r="M619" s="172"/>
      <c r="N619" s="173"/>
      <c r="O619" s="173"/>
      <c r="P619" s="174"/>
      <c r="Q619" s="175"/>
      <c r="R619" s="175"/>
      <c r="S619" s="175"/>
      <c r="T619" s="175"/>
      <c r="U619" s="176"/>
      <c r="V619" s="177"/>
      <c r="W619" s="178"/>
      <c r="X619" s="178"/>
      <c r="Y619" s="178"/>
      <c r="Z619" s="178"/>
      <c r="AA619" s="178"/>
      <c r="AB619" s="178"/>
      <c r="AC619" s="178"/>
      <c r="AD619" s="178"/>
      <c r="AE619" s="179"/>
      <c r="AF619" s="180"/>
      <c r="AG619" s="177"/>
      <c r="AH619" s="178"/>
      <c r="AI619" s="181"/>
      <c r="AJ619" s="182"/>
      <c r="AK619" s="169"/>
      <c r="AL619" s="183"/>
      <c r="AM619" s="184"/>
      <c r="AN619" s="184"/>
      <c r="AO619" s="183"/>
      <c r="AP619" s="185"/>
      <c r="AQ619" s="186" t="str">
        <f aca="false">IF(BG619+BJ619&gt;0,"Wpisz miarę.","")</f>
        <v/>
      </c>
      <c r="AR619" s="187" t="n">
        <v>221</v>
      </c>
      <c r="AU619" s="188" t="n">
        <f aca="false">AW619</f>
        <v>0</v>
      </c>
      <c r="AV619" s="189" t="b">
        <f aca="false">ISNONTEXT(D619)</f>
        <v>1</v>
      </c>
      <c r="AW619" s="55" t="n">
        <f aca="false">IF(AV619=TRUE(),0,1)</f>
        <v>0</v>
      </c>
      <c r="AX619" s="190" t="n">
        <f aca="false">IF(D619=0,1,COUNTIF(D$12:D$401,D619))</f>
        <v>1</v>
      </c>
      <c r="AY619" s="191" t="n">
        <f aca="false">IF(AX619&gt;1,1,0)</f>
        <v>0</v>
      </c>
      <c r="BD619" s="193"/>
      <c r="BE619" s="193"/>
      <c r="BG619" s="194" t="n">
        <f aca="false">IF(AND(BH619&gt;0,BI619=0),1,0)</f>
        <v>0</v>
      </c>
      <c r="BH619" s="195" t="n">
        <f aca="false">AE619</f>
        <v>0</v>
      </c>
      <c r="BI619" s="187" t="n">
        <f aca="false">AF619</f>
        <v>0</v>
      </c>
      <c r="BJ619" s="194" t="n">
        <f aca="false">IF(AND(BK619&gt;0,BL619=0),1,0)</f>
        <v>0</v>
      </c>
      <c r="BK619" s="195" t="n">
        <f aca="false">AJ619</f>
        <v>0</v>
      </c>
      <c r="BL619" s="187" t="n">
        <f aca="false">AK619</f>
        <v>0</v>
      </c>
      <c r="BN619" s="196" t="n">
        <f aca="false">IF(P619&gt;0,1,0)</f>
        <v>0</v>
      </c>
      <c r="BO619" s="196" t="n">
        <f aca="false">IF(Q619&gt;0,1,0)</f>
        <v>0</v>
      </c>
      <c r="BP619" s="196" t="n">
        <f aca="false">IF(R619&gt;0,1,0)</f>
        <v>0</v>
      </c>
      <c r="BQ619" s="196" t="n">
        <f aca="false">IF(S619&gt;0,1,0)</f>
        <v>0</v>
      </c>
      <c r="BR619" s="196" t="n">
        <f aca="false">IF(T619&gt;0,1,0)</f>
        <v>0</v>
      </c>
      <c r="BS619" s="196" t="n">
        <f aca="false">IF(U619&gt;0,1,0)</f>
        <v>0</v>
      </c>
      <c r="BT619" s="197" t="n">
        <f aca="false">IF(SUM(BN619:BS619)&lt;=1,0,164)</f>
        <v>0</v>
      </c>
      <c r="CA619" s="27"/>
      <c r="CB619" s="199" t="str">
        <f aca="false">IF(ROUND(EJ619,2)=0,"",ROUND((K619-EJ619),2))</f>
        <v/>
      </c>
      <c r="CC619" s="200" t="str">
        <f aca="false">IF(CB619=0,"OK.",IF(CB619="","","Popraw  ;)"))</f>
        <v/>
      </c>
      <c r="CD619" s="201" t="str">
        <f aca="false">IF(ROWS(AP619:AP620)&gt;2,"Pamiętaj o wpisaniu WYPEŁNIONE do kol. z Filtrem","")</f>
        <v/>
      </c>
      <c r="CE619" s="217"/>
      <c r="CF619" s="218"/>
      <c r="CG619" s="218"/>
      <c r="CH619" s="218"/>
      <c r="CI619" s="220"/>
      <c r="CJ619" s="27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05" t="b">
        <f aca="false">ISNUMBER(D619)</f>
        <v>0</v>
      </c>
      <c r="CV619" s="206" t="b">
        <f aca="false">ISBLANK(D619)</f>
        <v>1</v>
      </c>
      <c r="CW619" s="189" t="b">
        <f aca="false">IF(CU619=CV619,FALSE(),TRUE())</f>
        <v>1</v>
      </c>
      <c r="CX619" s="55" t="n">
        <f aca="false">IF(CW619=TRUE(),0,1)</f>
        <v>0</v>
      </c>
      <c r="CY619" s="17"/>
      <c r="CZ619" s="55" t="n">
        <f aca="false">CX619</f>
        <v>0</v>
      </c>
      <c r="DA619" s="208" t="n">
        <f aca="false">IF(CZ619=0,DA618,CZ619)</f>
        <v>1</v>
      </c>
      <c r="DB619" s="161" t="n">
        <f aca="false">IF(DA619=1,1,IF(DA619=10,10,IF(DA619=20,20,10)))</f>
        <v>1</v>
      </c>
      <c r="DC619" s="222"/>
      <c r="DD619" s="208" t="n">
        <f aca="false">IF(DB619=1,1,0)</f>
        <v>1</v>
      </c>
      <c r="DE619" s="209" t="n">
        <f aca="false">DD619*K619</f>
        <v>0</v>
      </c>
      <c r="DF619" s="209" t="n">
        <f aca="false">DD619*M619</f>
        <v>0</v>
      </c>
      <c r="DG619" s="210"/>
      <c r="DH619" s="43"/>
      <c r="DI619" s="211"/>
      <c r="DJ619" s="112"/>
      <c r="DK619" s="162" t="n">
        <f aca="false">IF(DB619=1,M619,0)</f>
        <v>0</v>
      </c>
      <c r="DL619" s="212" t="n">
        <f aca="false">IF(AND(CZ619=1,DD619=1),2,DD619)</f>
        <v>1</v>
      </c>
      <c r="DM619" s="55" t="n">
        <f aca="false">IF(AND(DL619=2,DL620=2),2,IF(AND(DL619=2,DL620=1),3,DL619))</f>
        <v>1</v>
      </c>
      <c r="DN619" s="55" t="n">
        <f aca="false">IF(DM619=2,2,IF(AND(DM619=3,DM621=1),4,DM619))</f>
        <v>1</v>
      </c>
      <c r="DO619" s="55" t="n">
        <f aca="false">IF(DN619=2,2,IF(AND(DN619=4,DN934=1),5,DN619))</f>
        <v>1</v>
      </c>
      <c r="DP619" s="55" t="n">
        <f aca="false">IF(DO619=2,2,IF(AND(DO619=5,DO936=1),6,DO619))</f>
        <v>1</v>
      </c>
      <c r="DQ619" s="55" t="n">
        <f aca="false">IF(DP619=2,2,IF(AND(DP619=6,DP937=1),7,DP619))</f>
        <v>1</v>
      </c>
      <c r="DR619" s="55" t="n">
        <f aca="false">IF(DQ619=2,2,IF(AND(DQ619=7,DQ938=1),8,DQ619))</f>
        <v>1</v>
      </c>
      <c r="DS619" s="55" t="n">
        <f aca="false">IF(DR619=2,2,IF(AND(DR619=8,DR939=1),9,DR619))</f>
        <v>1</v>
      </c>
      <c r="DT619" s="55" t="n">
        <f aca="false">IF(DS619=2,2,IF(AND(DS619=9,DS940=1),10,DS619))</f>
        <v>1</v>
      </c>
      <c r="DU619" s="55" t="n">
        <f aca="false">IF(DT619=2,2,IF(AND(DT619=10,DT941=1),11,DT619))</f>
        <v>1</v>
      </c>
      <c r="DV619" s="55" t="n">
        <f aca="false">IF(DU619=2,2,IF(AND(DU619=11,DU942=1),12,DU619))</f>
        <v>1</v>
      </c>
      <c r="DW619" s="55" t="n">
        <f aca="false">IF(DV619=2,2,IF(AND(DV619=12,DV943=1),13,DV619))</f>
        <v>1</v>
      </c>
      <c r="DX619" s="55" t="n">
        <f aca="false">IF(DW619=2,2,IF(AND(DW619=13,DW944=1),14,DW619))</f>
        <v>1</v>
      </c>
      <c r="DY619" s="55" t="n">
        <f aca="false">IF(DX619=2,2,IF(AND(DX619=14,DX945=1),15,DX619))</f>
        <v>1</v>
      </c>
      <c r="DZ619" s="55" t="n">
        <f aca="false">IF(DY619=2,2,IF(AND(DY619=15,DY946=1),16,DY619))</f>
        <v>1</v>
      </c>
      <c r="EA619" s="55" t="n">
        <f aca="false">IF(DZ619=2,2,IF(AND(DZ619=16,DZ947=1),17,DZ619))</f>
        <v>1</v>
      </c>
      <c r="EB619" s="55" t="n">
        <f aca="false">IF(EA619=2,2,IF(AND(EA619=17,EA948=1),18,EA619))</f>
        <v>1</v>
      </c>
      <c r="EC619" s="213" t="n">
        <f aca="false">IF(EB619=2,2,IF(AND(EB619=18,EB949=1),19,EB619))</f>
        <v>1</v>
      </c>
      <c r="ED619" s="214" t="n">
        <f aca="false">IF(EC619=2,DK619,IF(EC619=3,(DK619+DK620),IF(EC619=4,(DK619+DK620+DK621),IF(EC619=5,(DK619+DK620+DK621+DK934),IF(EC619=6,(DK619+DK620+DK621+DK934+DK936),IF(EC619=7,(DK619+DK620+DK621+DK934+DK936+DK937),0))))))</f>
        <v>0</v>
      </c>
      <c r="EE619" s="215" t="n">
        <f aca="false">IF(EC619=8,(DK619+DK620+DK621+DK934+DK936+DK937+DK938),IF(EC619=9,(DK619+DK620+DK621+DK934+DK936+DK937+DK938+DK939),IF(EC619=10,(DK619+DK620+DK621+DK934+DK936+DK937+DK938+DK939+DK940),IF(EC619=11,(DK619+DK620+DK621+DK934+DK936+DK937+DK938+DK939+DK940+DK941),IF(EC619=12,(DK619+DK620+DK621+DK934+DK936+DK937+DK938+DK939+DK940+DK941+DK942),IF(EC619=13,(DK619+DK620+DK621+DK934+DK936+DK937+DK938+DK939+DK940+DK941+DK942+#REF!),0))))))</f>
        <v>0</v>
      </c>
      <c r="EF619" s="215" t="n">
        <f aca="false">IF(EC619=14,SUM(DK619:DK942),IF(EC619=15,SUM(DK619:DK942),IF(EC619=16,SUM(DK619:DK942),IF(EC619=17,SUM(DK619:DK942),IF(EC619=18,SUM(DK619:DK942),IF(EC619=19,SUM(DK619:DK942),0))))))</f>
        <v>0</v>
      </c>
      <c r="EG619" s="216" t="n">
        <f aca="false">ED619+EE619+EF619</f>
        <v>0</v>
      </c>
      <c r="EH619" s="215"/>
      <c r="EI619" s="216"/>
      <c r="EJ619" s="113" t="n">
        <f aca="false">EG619+EI619</f>
        <v>0</v>
      </c>
      <c r="EK619" s="113"/>
      <c r="EL619" s="113"/>
      <c r="EM619" s="113"/>
      <c r="EN619" s="113"/>
    </row>
    <row r="620" s="16" customFormat="true" ht="27" hidden="false" customHeight="true" outlineLevel="0" collapsed="false">
      <c r="B620" s="164" t="str">
        <f aca="false">IF(M620&gt;0,"Wypełnione","")</f>
        <v/>
      </c>
      <c r="C620" s="165" t="str">
        <f aca="false">IF(AU620=1,SUM(AU$11:AU620),"")</f>
        <v/>
      </c>
      <c r="D620" s="166"/>
      <c r="E620" s="167"/>
      <c r="F620" s="168"/>
      <c r="G620" s="169"/>
      <c r="H620" s="170"/>
      <c r="I620" s="168"/>
      <c r="J620" s="169"/>
      <c r="K620" s="170"/>
      <c r="L620" s="171"/>
      <c r="M620" s="172"/>
      <c r="N620" s="173"/>
      <c r="O620" s="173"/>
      <c r="P620" s="174"/>
      <c r="Q620" s="175"/>
      <c r="R620" s="175"/>
      <c r="S620" s="175"/>
      <c r="T620" s="175"/>
      <c r="U620" s="176"/>
      <c r="V620" s="177"/>
      <c r="W620" s="178"/>
      <c r="X620" s="178"/>
      <c r="Y620" s="178"/>
      <c r="Z620" s="178"/>
      <c r="AA620" s="178"/>
      <c r="AB620" s="178"/>
      <c r="AC620" s="178"/>
      <c r="AD620" s="178"/>
      <c r="AE620" s="179"/>
      <c r="AF620" s="180"/>
      <c r="AG620" s="177"/>
      <c r="AH620" s="178"/>
      <c r="AI620" s="181"/>
      <c r="AJ620" s="182"/>
      <c r="AK620" s="169"/>
      <c r="AL620" s="183"/>
      <c r="AM620" s="184"/>
      <c r="AN620" s="184"/>
      <c r="AO620" s="183"/>
      <c r="AP620" s="185"/>
      <c r="AQ620" s="186" t="str">
        <f aca="false">IF(BG620+BJ620&gt;0,"Wpisz miarę.","")</f>
        <v/>
      </c>
      <c r="AR620" s="187" t="n">
        <v>222</v>
      </c>
      <c r="AU620" s="188" t="n">
        <f aca="false">AW620</f>
        <v>0</v>
      </c>
      <c r="AV620" s="189" t="b">
        <f aca="false">ISNONTEXT(D620)</f>
        <v>1</v>
      </c>
      <c r="AW620" s="55" t="n">
        <f aca="false">IF(AV620=TRUE(),0,1)</f>
        <v>0</v>
      </c>
      <c r="AX620" s="190" t="n">
        <f aca="false">IF(D620=0,1,COUNTIF(D$12:D$401,D620))</f>
        <v>1</v>
      </c>
      <c r="AY620" s="191" t="n">
        <f aca="false">IF(AX620&gt;1,1,0)</f>
        <v>0</v>
      </c>
      <c r="BD620" s="193"/>
      <c r="BE620" s="193"/>
      <c r="BG620" s="194" t="n">
        <f aca="false">IF(AND(BH620&gt;0,BI620=0),1,0)</f>
        <v>0</v>
      </c>
      <c r="BH620" s="195" t="n">
        <f aca="false">AE620</f>
        <v>0</v>
      </c>
      <c r="BI620" s="187" t="n">
        <f aca="false">AF620</f>
        <v>0</v>
      </c>
      <c r="BJ620" s="194" t="n">
        <f aca="false">IF(AND(BK620&gt;0,BL620=0),1,0)</f>
        <v>0</v>
      </c>
      <c r="BK620" s="195" t="n">
        <f aca="false">AJ620</f>
        <v>0</v>
      </c>
      <c r="BL620" s="187" t="n">
        <f aca="false">AK620</f>
        <v>0</v>
      </c>
      <c r="BN620" s="196" t="n">
        <f aca="false">IF(P620&gt;0,1,0)</f>
        <v>0</v>
      </c>
      <c r="BO620" s="196" t="n">
        <f aca="false">IF(Q620&gt;0,1,0)</f>
        <v>0</v>
      </c>
      <c r="BP620" s="196" t="n">
        <f aca="false">IF(R620&gt;0,1,0)</f>
        <v>0</v>
      </c>
      <c r="BQ620" s="196" t="n">
        <f aca="false">IF(S620&gt;0,1,0)</f>
        <v>0</v>
      </c>
      <c r="BR620" s="196" t="n">
        <f aca="false">IF(T620&gt;0,1,0)</f>
        <v>0</v>
      </c>
      <c r="BS620" s="196" t="n">
        <f aca="false">IF(U620&gt;0,1,0)</f>
        <v>0</v>
      </c>
      <c r="BT620" s="197" t="n">
        <f aca="false">IF(SUM(BN620:BS620)&lt;=1,0,164)</f>
        <v>0</v>
      </c>
      <c r="CA620" s="27"/>
      <c r="CB620" s="199" t="str">
        <f aca="false">IF(ROUND(EJ620,2)=0,"",ROUND((K620-EJ620),2))</f>
        <v/>
      </c>
      <c r="CC620" s="200" t="str">
        <f aca="false">IF(CB620=0,"OK.",IF(CB620="","","Popraw  ;)"))</f>
        <v/>
      </c>
      <c r="CD620" s="201" t="str">
        <f aca="false">IF(ROWS(AP620:AP621)&gt;2,"Pamiętaj o wpisaniu WYPEŁNIONE do kol. z Filtrem","")</f>
        <v/>
      </c>
      <c r="CE620" s="217"/>
      <c r="CF620" s="218"/>
      <c r="CG620" s="218"/>
      <c r="CH620" s="218"/>
      <c r="CI620" s="220"/>
      <c r="CJ620" s="27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05" t="b">
        <f aca="false">ISNUMBER(D620)</f>
        <v>0</v>
      </c>
      <c r="CV620" s="206" t="b">
        <f aca="false">ISBLANK(D620)</f>
        <v>1</v>
      </c>
      <c r="CW620" s="189" t="b">
        <f aca="false">IF(CU620=CV620,FALSE(),TRUE())</f>
        <v>1</v>
      </c>
      <c r="CX620" s="55" t="n">
        <f aca="false">IF(CW620=TRUE(),0,1)</f>
        <v>0</v>
      </c>
      <c r="CY620" s="17"/>
      <c r="CZ620" s="55" t="n">
        <f aca="false">CX620</f>
        <v>0</v>
      </c>
      <c r="DA620" s="208" t="n">
        <f aca="false">IF(CZ620=0,DA619,CZ620)</f>
        <v>1</v>
      </c>
      <c r="DB620" s="161" t="n">
        <f aca="false">IF(DA620=1,1,IF(DA620=10,10,IF(DA620=20,20,10)))</f>
        <v>1</v>
      </c>
      <c r="DC620" s="222"/>
      <c r="DD620" s="208" t="n">
        <f aca="false">IF(DB620=1,1,0)</f>
        <v>1</v>
      </c>
      <c r="DE620" s="209" t="n">
        <f aca="false">DD620*K620</f>
        <v>0</v>
      </c>
      <c r="DF620" s="209" t="n">
        <f aca="false">DD620*M620</f>
        <v>0</v>
      </c>
      <c r="DG620" s="210"/>
      <c r="DH620" s="43"/>
      <c r="DI620" s="211"/>
      <c r="DJ620" s="112"/>
      <c r="DK620" s="162" t="n">
        <f aca="false">IF(DB620=1,M620,0)</f>
        <v>0</v>
      </c>
      <c r="DL620" s="212" t="n">
        <f aca="false">IF(AND(CZ620=1,DD620=1),2,DD620)</f>
        <v>1</v>
      </c>
      <c r="DM620" s="55" t="n">
        <f aca="false">IF(AND(DL620=2,DL621=2),2,IF(AND(DL620=2,DL621=1),3,DL620))</f>
        <v>1</v>
      </c>
      <c r="DN620" s="55" t="n">
        <f aca="false">IF(DM620=2,2,IF(AND(DM620=3,DM622=1),4,DM620))</f>
        <v>1</v>
      </c>
      <c r="DO620" s="55" t="n">
        <f aca="false">IF(DN620=2,2,IF(AND(DN620=4,DN935=1),5,DN620))</f>
        <v>1</v>
      </c>
      <c r="DP620" s="55" t="n">
        <f aca="false">IF(DO620=2,2,IF(AND(DO620=5,DO937=1),6,DO620))</f>
        <v>1</v>
      </c>
      <c r="DQ620" s="55" t="n">
        <f aca="false">IF(DP620=2,2,IF(AND(DP620=6,DP938=1),7,DP620))</f>
        <v>1</v>
      </c>
      <c r="DR620" s="55" t="n">
        <f aca="false">IF(DQ620=2,2,IF(AND(DQ620=7,DQ939=1),8,DQ620))</f>
        <v>1</v>
      </c>
      <c r="DS620" s="55" t="n">
        <f aca="false">IF(DR620=2,2,IF(AND(DR620=8,DR940=1),9,DR620))</f>
        <v>1</v>
      </c>
      <c r="DT620" s="55" t="n">
        <f aca="false">IF(DS620=2,2,IF(AND(DS620=9,DS941=1),10,DS620))</f>
        <v>1</v>
      </c>
      <c r="DU620" s="55" t="n">
        <f aca="false">IF(DT620=2,2,IF(AND(DT620=10,DT942=1),11,DT620))</f>
        <v>1</v>
      </c>
      <c r="DV620" s="55" t="n">
        <f aca="false">IF(DU620=2,2,IF(AND(DU620=11,DU943=1),12,DU620))</f>
        <v>1</v>
      </c>
      <c r="DW620" s="55" t="n">
        <f aca="false">IF(DV620=2,2,IF(AND(DV620=12,DV944=1),13,DV620))</f>
        <v>1</v>
      </c>
      <c r="DX620" s="55" t="n">
        <f aca="false">IF(DW620=2,2,IF(AND(DW620=13,DW945=1),14,DW620))</f>
        <v>1</v>
      </c>
      <c r="DY620" s="55" t="n">
        <f aca="false">IF(DX620=2,2,IF(AND(DX620=14,DX946=1),15,DX620))</f>
        <v>1</v>
      </c>
      <c r="DZ620" s="55" t="n">
        <f aca="false">IF(DY620=2,2,IF(AND(DY620=15,DY947=1),16,DY620))</f>
        <v>1</v>
      </c>
      <c r="EA620" s="55" t="n">
        <f aca="false">IF(DZ620=2,2,IF(AND(DZ620=16,DZ948=1),17,DZ620))</f>
        <v>1</v>
      </c>
      <c r="EB620" s="55" t="n">
        <f aca="false">IF(EA620=2,2,IF(AND(EA620=17,EA949=1),18,EA620))</f>
        <v>1</v>
      </c>
      <c r="EC620" s="213" t="n">
        <f aca="false">IF(EB620=2,2,IF(AND(EB620=18,EB950=1),19,EB620))</f>
        <v>1</v>
      </c>
      <c r="ED620" s="214" t="n">
        <f aca="false">IF(EC620=2,DK620,IF(EC620=3,(DK620+DK621),IF(EC620=4,(DK620+DK621+DK622),IF(EC620=5,(DK620+DK621+DK622+DK935),IF(EC620=6,(DK620+DK621+DK622+DK935+DK937),IF(EC620=7,(DK620+DK621+DK622+DK935+DK937+DK938),0))))))</f>
        <v>0</v>
      </c>
      <c r="EE620" s="215" t="n">
        <f aca="false">IF(EC620=8,(DK620+DK621+DK622+DK935+DK937+DK938+DK939),IF(EC620=9,(DK620+DK621+DK622+DK935+DK937+DK938+DK939+DK940),IF(EC620=10,(DK620+DK621+DK622+DK935+DK937+DK938+DK939+DK940+DK941),IF(EC620=11,(DK620+DK621+DK622+DK935+DK937+DK938+DK939+DK940+DK941+DK942),IF(EC620=12,(DK620+DK621+DK622+DK935+DK937+DK938+DK939+DK940+DK941+DK942+DK943),IF(EC620=13,(DK620+DK621+DK622+DK935+DK937+DK938+DK939+DK940+DK941+DK942+DK943+#REF!),0))))))</f>
        <v>0</v>
      </c>
      <c r="EF620" s="215" t="n">
        <f aca="false">IF(EC620=14,SUM(DK620:DK943),IF(EC620=15,SUM(DK620:DK943),IF(EC620=16,SUM(DK620:DK943),IF(EC620=17,SUM(DK620:DK943),IF(EC620=18,SUM(DK620:DK943),IF(EC620=19,SUM(DK620:DK943),0))))))</f>
        <v>0</v>
      </c>
      <c r="EG620" s="216" t="n">
        <f aca="false">ED620+EE620+EF620</f>
        <v>0</v>
      </c>
      <c r="EH620" s="215"/>
      <c r="EI620" s="216"/>
      <c r="EJ620" s="113" t="n">
        <f aca="false">EG620+EI620</f>
        <v>0</v>
      </c>
      <c r="EK620" s="113"/>
      <c r="EL620" s="113"/>
      <c r="EM620" s="113"/>
      <c r="EN620" s="113"/>
    </row>
    <row r="621" s="16" customFormat="true" ht="27" hidden="false" customHeight="true" outlineLevel="0" collapsed="false">
      <c r="B621" s="164" t="str">
        <f aca="false">IF(M621&gt;0,"Wypełnione","")</f>
        <v/>
      </c>
      <c r="C621" s="165" t="str">
        <f aca="false">IF(AU621=1,SUM(AU$11:AU621),"")</f>
        <v/>
      </c>
      <c r="D621" s="166"/>
      <c r="E621" s="167"/>
      <c r="F621" s="168"/>
      <c r="G621" s="169"/>
      <c r="H621" s="170"/>
      <c r="I621" s="168"/>
      <c r="J621" s="169"/>
      <c r="K621" s="170"/>
      <c r="L621" s="171"/>
      <c r="M621" s="172"/>
      <c r="N621" s="173"/>
      <c r="O621" s="173"/>
      <c r="P621" s="174"/>
      <c r="Q621" s="175"/>
      <c r="R621" s="175"/>
      <c r="S621" s="175"/>
      <c r="T621" s="175"/>
      <c r="U621" s="176"/>
      <c r="V621" s="177"/>
      <c r="W621" s="178"/>
      <c r="X621" s="178"/>
      <c r="Y621" s="178"/>
      <c r="Z621" s="178"/>
      <c r="AA621" s="178"/>
      <c r="AB621" s="178"/>
      <c r="AC621" s="178"/>
      <c r="AD621" s="178"/>
      <c r="AE621" s="179"/>
      <c r="AF621" s="180"/>
      <c r="AG621" s="177"/>
      <c r="AH621" s="178"/>
      <c r="AI621" s="181"/>
      <c r="AJ621" s="182"/>
      <c r="AK621" s="169"/>
      <c r="AL621" s="183"/>
      <c r="AM621" s="184"/>
      <c r="AN621" s="184"/>
      <c r="AO621" s="183"/>
      <c r="AP621" s="185"/>
      <c r="AQ621" s="186" t="str">
        <f aca="false">IF(BG621+BJ621&gt;0,"Wpisz miarę.","")</f>
        <v/>
      </c>
      <c r="AR621" s="187" t="n">
        <v>223</v>
      </c>
      <c r="AU621" s="188" t="n">
        <f aca="false">AW621</f>
        <v>0</v>
      </c>
      <c r="AV621" s="189" t="b">
        <f aca="false">ISNONTEXT(D621)</f>
        <v>1</v>
      </c>
      <c r="AW621" s="55" t="n">
        <f aca="false">IF(AV621=TRUE(),0,1)</f>
        <v>0</v>
      </c>
      <c r="AX621" s="190" t="n">
        <f aca="false">IF(D621=0,1,COUNTIF(D$12:D$401,D621))</f>
        <v>1</v>
      </c>
      <c r="AY621" s="191" t="n">
        <f aca="false">IF(AX621&gt;1,1,0)</f>
        <v>0</v>
      </c>
      <c r="BD621" s="193"/>
      <c r="BE621" s="193"/>
      <c r="BG621" s="194" t="n">
        <f aca="false">IF(AND(BH621&gt;0,BI621=0),1,0)</f>
        <v>0</v>
      </c>
      <c r="BH621" s="195" t="n">
        <f aca="false">AE621</f>
        <v>0</v>
      </c>
      <c r="BI621" s="187" t="n">
        <f aca="false">AF621</f>
        <v>0</v>
      </c>
      <c r="BJ621" s="194" t="n">
        <f aca="false">IF(AND(BK621&gt;0,BL621=0),1,0)</f>
        <v>0</v>
      </c>
      <c r="BK621" s="195" t="n">
        <f aca="false">AJ621</f>
        <v>0</v>
      </c>
      <c r="BL621" s="187" t="n">
        <f aca="false">AK621</f>
        <v>0</v>
      </c>
      <c r="BN621" s="196" t="n">
        <f aca="false">IF(P621&gt;0,1,0)</f>
        <v>0</v>
      </c>
      <c r="BO621" s="196" t="n">
        <f aca="false">IF(Q621&gt;0,1,0)</f>
        <v>0</v>
      </c>
      <c r="BP621" s="196" t="n">
        <f aca="false">IF(R621&gt;0,1,0)</f>
        <v>0</v>
      </c>
      <c r="BQ621" s="196" t="n">
        <f aca="false">IF(S621&gt;0,1,0)</f>
        <v>0</v>
      </c>
      <c r="BR621" s="196" t="n">
        <f aca="false">IF(T621&gt;0,1,0)</f>
        <v>0</v>
      </c>
      <c r="BS621" s="196" t="n">
        <f aca="false">IF(U621&gt;0,1,0)</f>
        <v>0</v>
      </c>
      <c r="BT621" s="197" t="n">
        <f aca="false">IF(SUM(BN621:BS621)&lt;=1,0,164)</f>
        <v>0</v>
      </c>
      <c r="CA621" s="27"/>
      <c r="CB621" s="199" t="str">
        <f aca="false">IF(ROUND(EJ621,2)=0,"",ROUND((K621-EJ621),2))</f>
        <v/>
      </c>
      <c r="CC621" s="200" t="str">
        <f aca="false">IF(CB621=0,"OK.",IF(CB621="","","Popraw  ;)"))</f>
        <v/>
      </c>
      <c r="CD621" s="201" t="str">
        <f aca="false">IF(ROWS(AP621:AP622)&gt;2,"Pamiętaj o wpisaniu WYPEŁNIONE do kol. z Filtrem","")</f>
        <v/>
      </c>
      <c r="CE621" s="217"/>
      <c r="CF621" s="218"/>
      <c r="CG621" s="218"/>
      <c r="CH621" s="218"/>
      <c r="CI621" s="220"/>
      <c r="CJ621" s="27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05" t="b">
        <f aca="false">ISNUMBER(D621)</f>
        <v>0</v>
      </c>
      <c r="CV621" s="206" t="b">
        <f aca="false">ISBLANK(D621)</f>
        <v>1</v>
      </c>
      <c r="CW621" s="189" t="b">
        <f aca="false">IF(CU621=CV621,FALSE(),TRUE())</f>
        <v>1</v>
      </c>
      <c r="CX621" s="55" t="n">
        <f aca="false">IF(CW621=TRUE(),0,1)</f>
        <v>0</v>
      </c>
      <c r="CY621" s="17"/>
      <c r="CZ621" s="55" t="n">
        <f aca="false">CX621</f>
        <v>0</v>
      </c>
      <c r="DA621" s="208" t="n">
        <f aca="false">IF(CZ621=0,DA620,CZ621)</f>
        <v>1</v>
      </c>
      <c r="DB621" s="161" t="n">
        <f aca="false">IF(DA621=1,1,IF(DA621=10,10,IF(DA621=20,20,10)))</f>
        <v>1</v>
      </c>
      <c r="DC621" s="222"/>
      <c r="DD621" s="208" t="n">
        <f aca="false">IF(DB621=1,1,0)</f>
        <v>1</v>
      </c>
      <c r="DE621" s="209" t="n">
        <f aca="false">DD621*K621</f>
        <v>0</v>
      </c>
      <c r="DF621" s="209" t="n">
        <f aca="false">DD621*M621</f>
        <v>0</v>
      </c>
      <c r="DG621" s="210"/>
      <c r="DH621" s="43"/>
      <c r="DI621" s="211"/>
      <c r="DJ621" s="112"/>
      <c r="DK621" s="162" t="n">
        <f aca="false">IF(DB621=1,M621,0)</f>
        <v>0</v>
      </c>
      <c r="DL621" s="212" t="n">
        <f aca="false">IF(AND(CZ621=1,DD621=1),2,DD621)</f>
        <v>1</v>
      </c>
      <c r="DM621" s="55" t="n">
        <f aca="false">IF(AND(DL621=2,DL622=2),2,IF(AND(DL621=2,DL622=1),3,DL621))</f>
        <v>1</v>
      </c>
      <c r="DN621" s="55" t="n">
        <f aca="false">IF(DM621=2,2,IF(AND(DM621=3,DM623=1),4,DM621))</f>
        <v>1</v>
      </c>
      <c r="DO621" s="55" t="n">
        <f aca="false">IF(DN621=2,2,IF(AND(DN621=4,DN936=1),5,DN621))</f>
        <v>1</v>
      </c>
      <c r="DP621" s="55" t="n">
        <f aca="false">IF(DO621=2,2,IF(AND(DO621=5,DO938=1),6,DO621))</f>
        <v>1</v>
      </c>
      <c r="DQ621" s="55" t="n">
        <f aca="false">IF(DP621=2,2,IF(AND(DP621=6,DP939=1),7,DP621))</f>
        <v>1</v>
      </c>
      <c r="DR621" s="55" t="n">
        <f aca="false">IF(DQ621=2,2,IF(AND(DQ621=7,DQ940=1),8,DQ621))</f>
        <v>1</v>
      </c>
      <c r="DS621" s="55" t="n">
        <f aca="false">IF(DR621=2,2,IF(AND(DR621=8,DR941=1),9,DR621))</f>
        <v>1</v>
      </c>
      <c r="DT621" s="55" t="n">
        <f aca="false">IF(DS621=2,2,IF(AND(DS621=9,DS942=1),10,DS621))</f>
        <v>1</v>
      </c>
      <c r="DU621" s="55" t="n">
        <f aca="false">IF(DT621=2,2,IF(AND(DT621=10,DT943=1),11,DT621))</f>
        <v>1</v>
      </c>
      <c r="DV621" s="55" t="n">
        <f aca="false">IF(DU621=2,2,IF(AND(DU621=11,DU944=1),12,DU621))</f>
        <v>1</v>
      </c>
      <c r="DW621" s="55" t="n">
        <f aca="false">IF(DV621=2,2,IF(AND(DV621=12,DV945=1),13,DV621))</f>
        <v>1</v>
      </c>
      <c r="DX621" s="55" t="n">
        <f aca="false">IF(DW621=2,2,IF(AND(DW621=13,DW946=1),14,DW621))</f>
        <v>1</v>
      </c>
      <c r="DY621" s="55" t="n">
        <f aca="false">IF(DX621=2,2,IF(AND(DX621=14,DX947=1),15,DX621))</f>
        <v>1</v>
      </c>
      <c r="DZ621" s="55" t="n">
        <f aca="false">IF(DY621=2,2,IF(AND(DY621=15,DY948=1),16,DY621))</f>
        <v>1</v>
      </c>
      <c r="EA621" s="55" t="n">
        <f aca="false">IF(DZ621=2,2,IF(AND(DZ621=16,DZ949=1),17,DZ621))</f>
        <v>1</v>
      </c>
      <c r="EB621" s="55" t="n">
        <f aca="false">IF(EA621=2,2,IF(AND(EA621=17,EA950=1),18,EA621))</f>
        <v>1</v>
      </c>
      <c r="EC621" s="213" t="n">
        <f aca="false">IF(EB621=2,2,IF(AND(EB621=18,EB951=1),19,EB621))</f>
        <v>1</v>
      </c>
      <c r="ED621" s="214" t="n">
        <f aca="false">IF(EC621=2,DK621,IF(EC621=3,(DK621+DK622),IF(EC621=4,(DK621+DK622+DK623),IF(EC621=5,(DK621+DK622+DK623+DK936),IF(EC621=6,(DK621+DK622+DK623+DK936+DK938),IF(EC621=7,(DK621+DK622+DK623+DK936+DK938+DK939),0))))))</f>
        <v>0</v>
      </c>
      <c r="EE621" s="215" t="n">
        <f aca="false">IF(EC621=8,(DK621+DK622+DK623+DK936+DK938+DK939+DK940),IF(EC621=9,(DK621+DK622+DK623+DK936+DK938+DK939+DK940+DK941),IF(EC621=10,(DK621+DK622+DK623+DK936+DK938+DK939+DK940+DK941+DK942),IF(EC621=11,(DK621+DK622+DK623+DK936+DK938+DK939+DK940+DK941+DK942+DK943),IF(EC621=12,(DK621+DK622+DK623+DK936+DK938+DK939+DK940+DK941+DK942+DK943+DK944),IF(EC621=13,(DK621+DK622+DK623+DK936+DK938+DK939+DK940+DK941+DK942+DK943+DK944+#REF!),0))))))</f>
        <v>0</v>
      </c>
      <c r="EF621" s="215" t="n">
        <f aca="false">IF(EC621=14,SUM(DK621:DK944),IF(EC621=15,SUM(DK621:DK944),IF(EC621=16,SUM(DK621:DK944),IF(EC621=17,SUM(DK621:DK944),IF(EC621=18,SUM(DK621:DK944),IF(EC621=19,SUM(DK621:DK944),0))))))</f>
        <v>0</v>
      </c>
      <c r="EG621" s="216" t="n">
        <f aca="false">ED621+EE621+EF621</f>
        <v>0</v>
      </c>
      <c r="EH621" s="215"/>
      <c r="EI621" s="216"/>
      <c r="EJ621" s="113" t="n">
        <f aca="false">EG621+EI621</f>
        <v>0</v>
      </c>
      <c r="EK621" s="113"/>
      <c r="EL621" s="113"/>
      <c r="EM621" s="113"/>
      <c r="EN621" s="113"/>
    </row>
    <row r="622" s="16" customFormat="true" ht="27" hidden="false" customHeight="true" outlineLevel="0" collapsed="false">
      <c r="B622" s="164" t="str">
        <f aca="false">IF(M622&gt;0,"Wypełnione","")</f>
        <v/>
      </c>
      <c r="C622" s="165" t="str">
        <f aca="false">IF(AU622=1,SUM(AU$11:AU622),"")</f>
        <v/>
      </c>
      <c r="D622" s="166"/>
      <c r="E622" s="167"/>
      <c r="F622" s="168"/>
      <c r="G622" s="169"/>
      <c r="H622" s="170"/>
      <c r="I622" s="168"/>
      <c r="J622" s="169"/>
      <c r="K622" s="170"/>
      <c r="L622" s="171"/>
      <c r="M622" s="172"/>
      <c r="N622" s="173"/>
      <c r="O622" s="173"/>
      <c r="P622" s="174"/>
      <c r="Q622" s="175"/>
      <c r="R622" s="175"/>
      <c r="S622" s="175"/>
      <c r="T622" s="175"/>
      <c r="U622" s="176"/>
      <c r="V622" s="177"/>
      <c r="W622" s="178"/>
      <c r="X622" s="178"/>
      <c r="Y622" s="178"/>
      <c r="Z622" s="178"/>
      <c r="AA622" s="178"/>
      <c r="AB622" s="178"/>
      <c r="AC622" s="178"/>
      <c r="AD622" s="178"/>
      <c r="AE622" s="179"/>
      <c r="AF622" s="180"/>
      <c r="AG622" s="177"/>
      <c r="AH622" s="178"/>
      <c r="AI622" s="181"/>
      <c r="AJ622" s="182"/>
      <c r="AK622" s="169"/>
      <c r="AL622" s="183"/>
      <c r="AM622" s="184"/>
      <c r="AN622" s="184"/>
      <c r="AO622" s="183"/>
      <c r="AP622" s="185"/>
      <c r="AQ622" s="186" t="str">
        <f aca="false">IF(BG622+BJ622&gt;0,"Wpisz miarę.","")</f>
        <v/>
      </c>
      <c r="AR622" s="187" t="n">
        <v>224</v>
      </c>
      <c r="AU622" s="188" t="n">
        <f aca="false">AW622</f>
        <v>0</v>
      </c>
      <c r="AV622" s="189" t="b">
        <f aca="false">ISNONTEXT(D622)</f>
        <v>1</v>
      </c>
      <c r="AW622" s="55" t="n">
        <f aca="false">IF(AV622=TRUE(),0,1)</f>
        <v>0</v>
      </c>
      <c r="AX622" s="190" t="n">
        <f aca="false">IF(D622=0,1,COUNTIF(D$12:D$401,D622))</f>
        <v>1</v>
      </c>
      <c r="AY622" s="191" t="n">
        <f aca="false">IF(AX622&gt;1,1,0)</f>
        <v>0</v>
      </c>
      <c r="BD622" s="193"/>
      <c r="BE622" s="193"/>
      <c r="BG622" s="194" t="n">
        <f aca="false">IF(AND(BH622&gt;0,BI622=0),1,0)</f>
        <v>0</v>
      </c>
      <c r="BH622" s="195" t="n">
        <f aca="false">AE622</f>
        <v>0</v>
      </c>
      <c r="BI622" s="187" t="n">
        <f aca="false">AF622</f>
        <v>0</v>
      </c>
      <c r="BJ622" s="194" t="n">
        <f aca="false">IF(AND(BK622&gt;0,BL622=0),1,0)</f>
        <v>0</v>
      </c>
      <c r="BK622" s="195" t="n">
        <f aca="false">AJ622</f>
        <v>0</v>
      </c>
      <c r="BL622" s="187" t="n">
        <f aca="false">AK622</f>
        <v>0</v>
      </c>
      <c r="BN622" s="196" t="n">
        <f aca="false">IF(P622&gt;0,1,0)</f>
        <v>0</v>
      </c>
      <c r="BO622" s="196" t="n">
        <f aca="false">IF(Q622&gt;0,1,0)</f>
        <v>0</v>
      </c>
      <c r="BP622" s="196" t="n">
        <f aca="false">IF(R622&gt;0,1,0)</f>
        <v>0</v>
      </c>
      <c r="BQ622" s="196" t="n">
        <f aca="false">IF(S622&gt;0,1,0)</f>
        <v>0</v>
      </c>
      <c r="BR622" s="196" t="n">
        <f aca="false">IF(T622&gt;0,1,0)</f>
        <v>0</v>
      </c>
      <c r="BS622" s="196" t="n">
        <f aca="false">IF(U622&gt;0,1,0)</f>
        <v>0</v>
      </c>
      <c r="BT622" s="197" t="n">
        <f aca="false">IF(SUM(BN622:BS622)&lt;=1,0,164)</f>
        <v>0</v>
      </c>
      <c r="CA622" s="27"/>
      <c r="CB622" s="199" t="str">
        <f aca="false">IF(ROUND(EJ622,2)=0,"",ROUND((K622-EJ622),2))</f>
        <v/>
      </c>
      <c r="CC622" s="200" t="str">
        <f aca="false">IF(CB622=0,"OK.",IF(CB622="","","Popraw  ;)"))</f>
        <v/>
      </c>
      <c r="CD622" s="201" t="str">
        <f aca="false">IF(ROWS(AP622:AP623)&gt;2,"Pamiętaj o wpisaniu WYPEŁNIONE do kol. z Filtrem","")</f>
        <v/>
      </c>
      <c r="CE622" s="217"/>
      <c r="CF622" s="218"/>
      <c r="CG622" s="218"/>
      <c r="CH622" s="218"/>
      <c r="CI622" s="220"/>
      <c r="CJ622" s="27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05" t="b">
        <f aca="false">ISNUMBER(D622)</f>
        <v>0</v>
      </c>
      <c r="CV622" s="206" t="b">
        <f aca="false">ISBLANK(D622)</f>
        <v>1</v>
      </c>
      <c r="CW622" s="189" t="b">
        <f aca="false">IF(CU622=CV622,FALSE(),TRUE())</f>
        <v>1</v>
      </c>
      <c r="CX622" s="55" t="n">
        <f aca="false">IF(CW622=TRUE(),0,1)</f>
        <v>0</v>
      </c>
      <c r="CY622" s="17"/>
      <c r="CZ622" s="55" t="n">
        <f aca="false">CX622</f>
        <v>0</v>
      </c>
      <c r="DA622" s="208" t="n">
        <f aca="false">IF(CZ622=0,DA621,CZ622)</f>
        <v>1</v>
      </c>
      <c r="DB622" s="161" t="n">
        <f aca="false">IF(DA622=1,1,IF(DA622=10,10,IF(DA622=20,20,10)))</f>
        <v>1</v>
      </c>
      <c r="DC622" s="222"/>
      <c r="DD622" s="208" t="n">
        <f aca="false">IF(DB622=1,1,0)</f>
        <v>1</v>
      </c>
      <c r="DE622" s="209" t="n">
        <f aca="false">DD622*K622</f>
        <v>0</v>
      </c>
      <c r="DF622" s="209" t="n">
        <f aca="false">DD622*M622</f>
        <v>0</v>
      </c>
      <c r="DG622" s="210"/>
      <c r="DH622" s="43"/>
      <c r="DI622" s="211"/>
      <c r="DJ622" s="112"/>
      <c r="DK622" s="162" t="n">
        <f aca="false">IF(DB622=1,M622,0)</f>
        <v>0</v>
      </c>
      <c r="DL622" s="212" t="n">
        <f aca="false">IF(AND(CZ622=1,DD622=1),2,DD622)</f>
        <v>1</v>
      </c>
      <c r="DM622" s="55" t="n">
        <f aca="false">IF(AND(DL622=2,DL623=2),2,IF(AND(DL622=2,DL623=1),3,DL622))</f>
        <v>1</v>
      </c>
      <c r="DN622" s="55" t="n">
        <f aca="false">IF(DM622=2,2,IF(AND(DM622=3,DM624=1),4,DM622))</f>
        <v>1</v>
      </c>
      <c r="DO622" s="55" t="n">
        <f aca="false">IF(DN622=2,2,IF(AND(DN622=4,DN937=1),5,DN622))</f>
        <v>1</v>
      </c>
      <c r="DP622" s="55" t="n">
        <f aca="false">IF(DO622=2,2,IF(AND(DO622=5,DO939=1),6,DO622))</f>
        <v>1</v>
      </c>
      <c r="DQ622" s="55" t="n">
        <f aca="false">IF(DP622=2,2,IF(AND(DP622=6,DP940=1),7,DP622))</f>
        <v>1</v>
      </c>
      <c r="DR622" s="55" t="n">
        <f aca="false">IF(DQ622=2,2,IF(AND(DQ622=7,DQ941=1),8,DQ622))</f>
        <v>1</v>
      </c>
      <c r="DS622" s="55" t="n">
        <f aca="false">IF(DR622=2,2,IF(AND(DR622=8,DR942=1),9,DR622))</f>
        <v>1</v>
      </c>
      <c r="DT622" s="55" t="n">
        <f aca="false">IF(DS622=2,2,IF(AND(DS622=9,DS943=1),10,DS622))</f>
        <v>1</v>
      </c>
      <c r="DU622" s="55" t="n">
        <f aca="false">IF(DT622=2,2,IF(AND(DT622=10,DT944=1),11,DT622))</f>
        <v>1</v>
      </c>
      <c r="DV622" s="55" t="n">
        <f aca="false">IF(DU622=2,2,IF(AND(DU622=11,DU945=1),12,DU622))</f>
        <v>1</v>
      </c>
      <c r="DW622" s="55" t="n">
        <f aca="false">IF(DV622=2,2,IF(AND(DV622=12,DV946=1),13,DV622))</f>
        <v>1</v>
      </c>
      <c r="DX622" s="55" t="n">
        <f aca="false">IF(DW622=2,2,IF(AND(DW622=13,DW947=1),14,DW622))</f>
        <v>1</v>
      </c>
      <c r="DY622" s="55" t="n">
        <f aca="false">IF(DX622=2,2,IF(AND(DX622=14,DX948=1),15,DX622))</f>
        <v>1</v>
      </c>
      <c r="DZ622" s="55" t="n">
        <f aca="false">IF(DY622=2,2,IF(AND(DY622=15,DY949=1),16,DY622))</f>
        <v>1</v>
      </c>
      <c r="EA622" s="55" t="n">
        <f aca="false">IF(DZ622=2,2,IF(AND(DZ622=16,DZ950=1),17,DZ622))</f>
        <v>1</v>
      </c>
      <c r="EB622" s="55" t="n">
        <f aca="false">IF(EA622=2,2,IF(AND(EA622=17,EA951=1),18,EA622))</f>
        <v>1</v>
      </c>
      <c r="EC622" s="213" t="n">
        <f aca="false">IF(EB622=2,2,IF(AND(EB622=18,EB952=1),19,EB622))</f>
        <v>1</v>
      </c>
      <c r="ED622" s="214" t="n">
        <f aca="false">IF(EC622=2,DK622,IF(EC622=3,(DK622+DK623),IF(EC622=4,(DK622+DK623+DK624),IF(EC622=5,(DK622+DK623+DK624+DK937),IF(EC622=6,(DK622+DK623+DK624+DK937+DK939),IF(EC622=7,(DK622+DK623+DK624+DK937+DK939+DK940),0))))))</f>
        <v>0</v>
      </c>
      <c r="EE622" s="215" t="n">
        <f aca="false">IF(EC622=8,(DK622+DK623+DK624+DK937+DK939+DK940+DK941),IF(EC622=9,(DK622+DK623+DK624+DK937+DK939+DK940+DK941+DK942),IF(EC622=10,(DK622+DK623+DK624+DK937+DK939+DK940+DK941+DK942+DK943),IF(EC622=11,(DK622+DK623+DK624+DK937+DK939+DK940+DK941+DK942+DK943+DK944),IF(EC622=12,(DK622+DK623+DK624+DK937+DK939+DK940+DK941+DK942+DK943+DK944+DK945),IF(EC622=13,(DK622+DK623+DK624+DK937+DK939+DK940+DK941+DK942+DK943+DK944+DK945+#REF!),0))))))</f>
        <v>0</v>
      </c>
      <c r="EF622" s="215" t="n">
        <f aca="false">IF(EC622=14,SUM(DK622:DK945),IF(EC622=15,SUM(DK622:DK945),IF(EC622=16,SUM(DK622:DK945),IF(EC622=17,SUM(DK622:DK945),IF(EC622=18,SUM(DK622:DK945),IF(EC622=19,SUM(DK622:DK945),0))))))</f>
        <v>0</v>
      </c>
      <c r="EG622" s="216" t="n">
        <f aca="false">ED622+EE622+EF622</f>
        <v>0</v>
      </c>
      <c r="EH622" s="215"/>
      <c r="EI622" s="216"/>
      <c r="EJ622" s="113" t="n">
        <f aca="false">EG622+EI622</f>
        <v>0</v>
      </c>
      <c r="EK622" s="113"/>
      <c r="EL622" s="113"/>
      <c r="EM622" s="113"/>
      <c r="EN622" s="113"/>
    </row>
    <row r="623" s="16" customFormat="true" ht="27" hidden="false" customHeight="true" outlineLevel="0" collapsed="false">
      <c r="B623" s="164" t="str">
        <f aca="false">IF(M623&gt;0,"Wypełnione","")</f>
        <v/>
      </c>
      <c r="C623" s="165" t="str">
        <f aca="false">IF(AU623=1,SUM(AU$11:AU623),"")</f>
        <v/>
      </c>
      <c r="D623" s="166"/>
      <c r="E623" s="167"/>
      <c r="F623" s="168"/>
      <c r="G623" s="169"/>
      <c r="H623" s="170"/>
      <c r="I623" s="168"/>
      <c r="J623" s="169"/>
      <c r="K623" s="170"/>
      <c r="L623" s="171"/>
      <c r="M623" s="172"/>
      <c r="N623" s="173"/>
      <c r="O623" s="173"/>
      <c r="P623" s="174"/>
      <c r="Q623" s="175"/>
      <c r="R623" s="175"/>
      <c r="S623" s="175"/>
      <c r="T623" s="175"/>
      <c r="U623" s="176"/>
      <c r="V623" s="177"/>
      <c r="W623" s="178"/>
      <c r="X623" s="178"/>
      <c r="Y623" s="178"/>
      <c r="Z623" s="178"/>
      <c r="AA623" s="178"/>
      <c r="AB623" s="178"/>
      <c r="AC623" s="178"/>
      <c r="AD623" s="178"/>
      <c r="AE623" s="179"/>
      <c r="AF623" s="180"/>
      <c r="AG623" s="177"/>
      <c r="AH623" s="178"/>
      <c r="AI623" s="181"/>
      <c r="AJ623" s="182"/>
      <c r="AK623" s="169"/>
      <c r="AL623" s="183"/>
      <c r="AM623" s="184"/>
      <c r="AN623" s="184"/>
      <c r="AO623" s="183"/>
      <c r="AP623" s="185"/>
      <c r="AQ623" s="186" t="str">
        <f aca="false">IF(BG623+BJ623&gt;0,"Wpisz miarę.","")</f>
        <v/>
      </c>
      <c r="AR623" s="187" t="n">
        <v>225</v>
      </c>
      <c r="AU623" s="188" t="n">
        <f aca="false">AW623</f>
        <v>0</v>
      </c>
      <c r="AV623" s="189" t="b">
        <f aca="false">ISNONTEXT(D623)</f>
        <v>1</v>
      </c>
      <c r="AW623" s="55" t="n">
        <f aca="false">IF(AV623=TRUE(),0,1)</f>
        <v>0</v>
      </c>
      <c r="AX623" s="190" t="n">
        <f aca="false">IF(D623=0,1,COUNTIF(D$12:D$401,D623))</f>
        <v>1</v>
      </c>
      <c r="AY623" s="191" t="n">
        <f aca="false">IF(AX623&gt;1,1,0)</f>
        <v>0</v>
      </c>
      <c r="BD623" s="193"/>
      <c r="BE623" s="193"/>
      <c r="BG623" s="194" t="n">
        <f aca="false">IF(AND(BH623&gt;0,BI623=0),1,0)</f>
        <v>0</v>
      </c>
      <c r="BH623" s="195" t="n">
        <f aca="false">AE623</f>
        <v>0</v>
      </c>
      <c r="BI623" s="187" t="n">
        <f aca="false">AF623</f>
        <v>0</v>
      </c>
      <c r="BJ623" s="194" t="n">
        <f aca="false">IF(AND(BK623&gt;0,BL623=0),1,0)</f>
        <v>0</v>
      </c>
      <c r="BK623" s="195" t="n">
        <f aca="false">AJ623</f>
        <v>0</v>
      </c>
      <c r="BL623" s="187" t="n">
        <f aca="false">AK623</f>
        <v>0</v>
      </c>
      <c r="BN623" s="196" t="n">
        <f aca="false">IF(P623&gt;0,1,0)</f>
        <v>0</v>
      </c>
      <c r="BO623" s="196" t="n">
        <f aca="false">IF(Q623&gt;0,1,0)</f>
        <v>0</v>
      </c>
      <c r="BP623" s="196" t="n">
        <f aca="false">IF(R623&gt;0,1,0)</f>
        <v>0</v>
      </c>
      <c r="BQ623" s="196" t="n">
        <f aca="false">IF(S623&gt;0,1,0)</f>
        <v>0</v>
      </c>
      <c r="BR623" s="196" t="n">
        <f aca="false">IF(T623&gt;0,1,0)</f>
        <v>0</v>
      </c>
      <c r="BS623" s="196" t="n">
        <f aca="false">IF(U623&gt;0,1,0)</f>
        <v>0</v>
      </c>
      <c r="BT623" s="197" t="n">
        <f aca="false">IF(SUM(BN623:BS623)&lt;=1,0,164)</f>
        <v>0</v>
      </c>
      <c r="CA623" s="27"/>
      <c r="CB623" s="199" t="str">
        <f aca="false">IF(ROUND(EJ623,2)=0,"",ROUND((K623-EJ623),2))</f>
        <v/>
      </c>
      <c r="CC623" s="200" t="str">
        <f aca="false">IF(CB623=0,"OK.",IF(CB623="","","Popraw  ;)"))</f>
        <v/>
      </c>
      <c r="CD623" s="201" t="str">
        <f aca="false">IF(ROWS(AP623:AP624)&gt;2,"Pamiętaj o wpisaniu WYPEŁNIONE do kol. z Filtrem","")</f>
        <v/>
      </c>
      <c r="CE623" s="217"/>
      <c r="CF623" s="218"/>
      <c r="CG623" s="218"/>
      <c r="CH623" s="218"/>
      <c r="CI623" s="220"/>
      <c r="CJ623" s="27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05" t="b">
        <f aca="false">ISNUMBER(D623)</f>
        <v>0</v>
      </c>
      <c r="CV623" s="206" t="b">
        <f aca="false">ISBLANK(D623)</f>
        <v>1</v>
      </c>
      <c r="CW623" s="189" t="b">
        <f aca="false">IF(CU623=CV623,FALSE(),TRUE())</f>
        <v>1</v>
      </c>
      <c r="CX623" s="55" t="n">
        <f aca="false">IF(CW623=TRUE(),0,1)</f>
        <v>0</v>
      </c>
      <c r="CY623" s="17"/>
      <c r="CZ623" s="55" t="n">
        <f aca="false">CX623</f>
        <v>0</v>
      </c>
      <c r="DA623" s="208" t="n">
        <f aca="false">IF(CZ623=0,DA622,CZ623)</f>
        <v>1</v>
      </c>
      <c r="DB623" s="161" t="n">
        <f aca="false">IF(DA623=1,1,IF(DA623=10,10,IF(DA623=20,20,10)))</f>
        <v>1</v>
      </c>
      <c r="DC623" s="222"/>
      <c r="DD623" s="208" t="n">
        <f aca="false">IF(DB623=1,1,0)</f>
        <v>1</v>
      </c>
      <c r="DE623" s="209" t="n">
        <f aca="false">DD623*K623</f>
        <v>0</v>
      </c>
      <c r="DF623" s="209" t="n">
        <f aca="false">DD623*M623</f>
        <v>0</v>
      </c>
      <c r="DG623" s="210"/>
      <c r="DH623" s="43"/>
      <c r="DI623" s="211"/>
      <c r="DJ623" s="112"/>
      <c r="DK623" s="162" t="n">
        <f aca="false">IF(DB623=1,M623,0)</f>
        <v>0</v>
      </c>
      <c r="DL623" s="212" t="n">
        <f aca="false">IF(AND(CZ623=1,DD623=1),2,DD623)</f>
        <v>1</v>
      </c>
      <c r="DM623" s="55" t="n">
        <f aca="false">IF(AND(DL623=2,DL624=2),2,IF(AND(DL623=2,DL624=1),3,DL623))</f>
        <v>1</v>
      </c>
      <c r="DN623" s="55" t="n">
        <f aca="false">IF(DM623=2,2,IF(AND(DM623=3,DM625=1),4,DM623))</f>
        <v>1</v>
      </c>
      <c r="DO623" s="55" t="n">
        <f aca="false">IF(DN623=2,2,IF(AND(DN623=4,DN938=1),5,DN623))</f>
        <v>1</v>
      </c>
      <c r="DP623" s="55" t="n">
        <f aca="false">IF(DO623=2,2,IF(AND(DO623=5,DO940=1),6,DO623))</f>
        <v>1</v>
      </c>
      <c r="DQ623" s="55" t="n">
        <f aca="false">IF(DP623=2,2,IF(AND(DP623=6,DP941=1),7,DP623))</f>
        <v>1</v>
      </c>
      <c r="DR623" s="55" t="n">
        <f aca="false">IF(DQ623=2,2,IF(AND(DQ623=7,DQ942=1),8,DQ623))</f>
        <v>1</v>
      </c>
      <c r="DS623" s="55" t="n">
        <f aca="false">IF(DR623=2,2,IF(AND(DR623=8,DR943=1),9,DR623))</f>
        <v>1</v>
      </c>
      <c r="DT623" s="55" t="n">
        <f aca="false">IF(DS623=2,2,IF(AND(DS623=9,DS944=1),10,DS623))</f>
        <v>1</v>
      </c>
      <c r="DU623" s="55" t="n">
        <f aca="false">IF(DT623=2,2,IF(AND(DT623=10,DT945=1),11,DT623))</f>
        <v>1</v>
      </c>
      <c r="DV623" s="55" t="n">
        <f aca="false">IF(DU623=2,2,IF(AND(DU623=11,DU946=1),12,DU623))</f>
        <v>1</v>
      </c>
      <c r="DW623" s="55" t="n">
        <f aca="false">IF(DV623=2,2,IF(AND(DV623=12,DV947=1),13,DV623))</f>
        <v>1</v>
      </c>
      <c r="DX623" s="55" t="n">
        <f aca="false">IF(DW623=2,2,IF(AND(DW623=13,DW948=1),14,DW623))</f>
        <v>1</v>
      </c>
      <c r="DY623" s="55" t="n">
        <f aca="false">IF(DX623=2,2,IF(AND(DX623=14,DX949=1),15,DX623))</f>
        <v>1</v>
      </c>
      <c r="DZ623" s="55" t="n">
        <f aca="false">IF(DY623=2,2,IF(AND(DY623=15,DY950=1),16,DY623))</f>
        <v>1</v>
      </c>
      <c r="EA623" s="55" t="n">
        <f aca="false">IF(DZ623=2,2,IF(AND(DZ623=16,DZ951=1),17,DZ623))</f>
        <v>1</v>
      </c>
      <c r="EB623" s="55" t="n">
        <f aca="false">IF(EA623=2,2,IF(AND(EA623=17,EA952=1),18,EA623))</f>
        <v>1</v>
      </c>
      <c r="EC623" s="213" t="n">
        <f aca="false">IF(EB623=2,2,IF(AND(EB623=18,EB953=1),19,EB623))</f>
        <v>1</v>
      </c>
      <c r="ED623" s="214" t="n">
        <f aca="false">IF(EC623=2,DK623,IF(EC623=3,(DK623+DK624),IF(EC623=4,(DK623+DK624+DK625),IF(EC623=5,(DK623+DK624+DK625+DK938),IF(EC623=6,(DK623+DK624+DK625+DK938+DK940),IF(EC623=7,(DK623+DK624+DK625+DK938+DK940+DK941),0))))))</f>
        <v>0</v>
      </c>
      <c r="EE623" s="215" t="n">
        <f aca="false">IF(EC623=8,(DK623+DK624+DK625+DK938+DK940+DK941+DK942),IF(EC623=9,(DK623+DK624+DK625+DK938+DK940+DK941+DK942+DK943),IF(EC623=10,(DK623+DK624+DK625+DK938+DK940+DK941+DK942+DK943+DK944),IF(EC623=11,(DK623+DK624+DK625+DK938+DK940+DK941+DK942+DK943+DK944+DK945),IF(EC623=12,(DK623+DK624+DK625+DK938+DK940+DK941+DK942+DK943+DK944+DK945+DK946),IF(EC623=13,(DK623+DK624+DK625+DK938+DK940+DK941+DK942+DK943+DK944+DK945+DK946+#REF!),0))))))</f>
        <v>0</v>
      </c>
      <c r="EF623" s="215" t="n">
        <f aca="false">IF(EC623=14,SUM(DK623:DK946),IF(EC623=15,SUM(DK623:DK946),IF(EC623=16,SUM(DK623:DK946),IF(EC623=17,SUM(DK623:DK946),IF(EC623=18,SUM(DK623:DK946),IF(EC623=19,SUM(DK623:DK946),0))))))</f>
        <v>0</v>
      </c>
      <c r="EG623" s="216" t="n">
        <f aca="false">ED623+EE623+EF623</f>
        <v>0</v>
      </c>
      <c r="EH623" s="215"/>
      <c r="EI623" s="216"/>
      <c r="EJ623" s="113" t="n">
        <f aca="false">EG623+EI623</f>
        <v>0</v>
      </c>
      <c r="EK623" s="113"/>
      <c r="EL623" s="113"/>
      <c r="EM623" s="113"/>
      <c r="EN623" s="113"/>
    </row>
    <row r="624" s="16" customFormat="true" ht="27" hidden="false" customHeight="true" outlineLevel="0" collapsed="false">
      <c r="B624" s="164" t="str">
        <f aca="false">IF(M624&gt;0,"Wypełnione","")</f>
        <v/>
      </c>
      <c r="C624" s="165" t="str">
        <f aca="false">IF(AU624=1,SUM(AU$11:AU624),"")</f>
        <v/>
      </c>
      <c r="D624" s="166"/>
      <c r="E624" s="167"/>
      <c r="F624" s="168"/>
      <c r="G624" s="169"/>
      <c r="H624" s="170"/>
      <c r="I624" s="168"/>
      <c r="J624" s="169"/>
      <c r="K624" s="170"/>
      <c r="L624" s="171"/>
      <c r="M624" s="172"/>
      <c r="N624" s="173"/>
      <c r="O624" s="173"/>
      <c r="P624" s="174"/>
      <c r="Q624" s="175"/>
      <c r="R624" s="175"/>
      <c r="S624" s="175"/>
      <c r="T624" s="175"/>
      <c r="U624" s="176"/>
      <c r="V624" s="177"/>
      <c r="W624" s="178"/>
      <c r="X624" s="178"/>
      <c r="Y624" s="178"/>
      <c r="Z624" s="178"/>
      <c r="AA624" s="178"/>
      <c r="AB624" s="178"/>
      <c r="AC624" s="178"/>
      <c r="AD624" s="178"/>
      <c r="AE624" s="179"/>
      <c r="AF624" s="180"/>
      <c r="AG624" s="177"/>
      <c r="AH624" s="178"/>
      <c r="AI624" s="181"/>
      <c r="AJ624" s="182"/>
      <c r="AK624" s="169"/>
      <c r="AL624" s="183"/>
      <c r="AM624" s="184"/>
      <c r="AN624" s="184"/>
      <c r="AO624" s="183"/>
      <c r="AP624" s="185"/>
      <c r="AQ624" s="186" t="str">
        <f aca="false">IF(BG624+BJ624&gt;0,"Wpisz miarę.","")</f>
        <v/>
      </c>
      <c r="AR624" s="187" t="n">
        <v>226</v>
      </c>
      <c r="AU624" s="188" t="n">
        <f aca="false">AW624</f>
        <v>0</v>
      </c>
      <c r="AV624" s="189" t="b">
        <f aca="false">ISNONTEXT(D624)</f>
        <v>1</v>
      </c>
      <c r="AW624" s="55" t="n">
        <f aca="false">IF(AV624=TRUE(),0,1)</f>
        <v>0</v>
      </c>
      <c r="AX624" s="190" t="n">
        <f aca="false">IF(D624=0,1,COUNTIF(D$12:D$401,D624))</f>
        <v>1</v>
      </c>
      <c r="AY624" s="191" t="n">
        <f aca="false">IF(AX624&gt;1,1,0)</f>
        <v>0</v>
      </c>
      <c r="BD624" s="193"/>
      <c r="BE624" s="193"/>
      <c r="BG624" s="194" t="n">
        <f aca="false">IF(AND(BH624&gt;0,BI624=0),1,0)</f>
        <v>0</v>
      </c>
      <c r="BH624" s="195" t="n">
        <f aca="false">AE624</f>
        <v>0</v>
      </c>
      <c r="BI624" s="187" t="n">
        <f aca="false">AF624</f>
        <v>0</v>
      </c>
      <c r="BJ624" s="194" t="n">
        <f aca="false">IF(AND(BK624&gt;0,BL624=0),1,0)</f>
        <v>0</v>
      </c>
      <c r="BK624" s="195" t="n">
        <f aca="false">AJ624</f>
        <v>0</v>
      </c>
      <c r="BL624" s="187" t="n">
        <f aca="false">AK624</f>
        <v>0</v>
      </c>
      <c r="BN624" s="196" t="n">
        <f aca="false">IF(P624&gt;0,1,0)</f>
        <v>0</v>
      </c>
      <c r="BO624" s="196" t="n">
        <f aca="false">IF(Q624&gt;0,1,0)</f>
        <v>0</v>
      </c>
      <c r="BP624" s="196" t="n">
        <f aca="false">IF(R624&gt;0,1,0)</f>
        <v>0</v>
      </c>
      <c r="BQ624" s="196" t="n">
        <f aca="false">IF(S624&gt;0,1,0)</f>
        <v>0</v>
      </c>
      <c r="BR624" s="196" t="n">
        <f aca="false">IF(T624&gt;0,1,0)</f>
        <v>0</v>
      </c>
      <c r="BS624" s="196" t="n">
        <f aca="false">IF(U624&gt;0,1,0)</f>
        <v>0</v>
      </c>
      <c r="BT624" s="197" t="n">
        <f aca="false">IF(SUM(BN624:BS624)&lt;=1,0,164)</f>
        <v>0</v>
      </c>
      <c r="CA624" s="27"/>
      <c r="CB624" s="199" t="str">
        <f aca="false">IF(ROUND(EJ624,2)=0,"",ROUND((K624-EJ624),2))</f>
        <v/>
      </c>
      <c r="CC624" s="200" t="str">
        <f aca="false">IF(CB624=0,"OK.",IF(CB624="","","Popraw  ;)"))</f>
        <v/>
      </c>
      <c r="CD624" s="201" t="str">
        <f aca="false">IF(ROWS(AP624:AP625)&gt;2,"Pamiętaj o wpisaniu WYPEŁNIONE do kol. z Filtrem","")</f>
        <v/>
      </c>
      <c r="CE624" s="217"/>
      <c r="CF624" s="218"/>
      <c r="CG624" s="218"/>
      <c r="CH624" s="218"/>
      <c r="CI624" s="220"/>
      <c r="CJ624" s="27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05" t="b">
        <f aca="false">ISNUMBER(D624)</f>
        <v>0</v>
      </c>
      <c r="CV624" s="206" t="b">
        <f aca="false">ISBLANK(D624)</f>
        <v>1</v>
      </c>
      <c r="CW624" s="189" t="b">
        <f aca="false">IF(CU624=CV624,FALSE(),TRUE())</f>
        <v>1</v>
      </c>
      <c r="CX624" s="55" t="n">
        <f aca="false">IF(CW624=TRUE(),0,1)</f>
        <v>0</v>
      </c>
      <c r="CY624" s="17"/>
      <c r="CZ624" s="55" t="n">
        <f aca="false">CX624</f>
        <v>0</v>
      </c>
      <c r="DA624" s="208" t="n">
        <f aca="false">IF(CZ624=0,DA623,CZ624)</f>
        <v>1</v>
      </c>
      <c r="DB624" s="161" t="n">
        <f aca="false">IF(DA624=1,1,IF(DA624=10,10,IF(DA624=20,20,10)))</f>
        <v>1</v>
      </c>
      <c r="DC624" s="222"/>
      <c r="DD624" s="208" t="n">
        <f aca="false">IF(DB624=1,1,0)</f>
        <v>1</v>
      </c>
      <c r="DE624" s="209" t="n">
        <f aca="false">DD624*K624</f>
        <v>0</v>
      </c>
      <c r="DF624" s="209" t="n">
        <f aca="false">DD624*M624</f>
        <v>0</v>
      </c>
      <c r="DG624" s="210"/>
      <c r="DH624" s="43"/>
      <c r="DI624" s="211"/>
      <c r="DJ624" s="112"/>
      <c r="DK624" s="162" t="n">
        <f aca="false">IF(DB624=1,M624,0)</f>
        <v>0</v>
      </c>
      <c r="DL624" s="212" t="n">
        <f aca="false">IF(AND(CZ624=1,DD624=1),2,DD624)</f>
        <v>1</v>
      </c>
      <c r="DM624" s="55" t="n">
        <f aca="false">IF(AND(DL624=2,DL625=2),2,IF(AND(DL624=2,DL625=1),3,DL624))</f>
        <v>1</v>
      </c>
      <c r="DN624" s="55" t="n">
        <f aca="false">IF(DM624=2,2,IF(AND(DM624=3,DM626=1),4,DM624))</f>
        <v>1</v>
      </c>
      <c r="DO624" s="55" t="n">
        <f aca="false">IF(DN624=2,2,IF(AND(DN624=4,DN939=1),5,DN624))</f>
        <v>1</v>
      </c>
      <c r="DP624" s="55" t="n">
        <f aca="false">IF(DO624=2,2,IF(AND(DO624=5,DO941=1),6,DO624))</f>
        <v>1</v>
      </c>
      <c r="DQ624" s="55" t="n">
        <f aca="false">IF(DP624=2,2,IF(AND(DP624=6,DP942=1),7,DP624))</f>
        <v>1</v>
      </c>
      <c r="DR624" s="55" t="n">
        <f aca="false">IF(DQ624=2,2,IF(AND(DQ624=7,DQ943=1),8,DQ624))</f>
        <v>1</v>
      </c>
      <c r="DS624" s="55" t="n">
        <f aca="false">IF(DR624=2,2,IF(AND(DR624=8,DR944=1),9,DR624))</f>
        <v>1</v>
      </c>
      <c r="DT624" s="55" t="n">
        <f aca="false">IF(DS624=2,2,IF(AND(DS624=9,DS945=1),10,DS624))</f>
        <v>1</v>
      </c>
      <c r="DU624" s="55" t="n">
        <f aca="false">IF(DT624=2,2,IF(AND(DT624=10,DT946=1),11,DT624))</f>
        <v>1</v>
      </c>
      <c r="DV624" s="55" t="n">
        <f aca="false">IF(DU624=2,2,IF(AND(DU624=11,DU947=1),12,DU624))</f>
        <v>1</v>
      </c>
      <c r="DW624" s="55" t="n">
        <f aca="false">IF(DV624=2,2,IF(AND(DV624=12,DV948=1),13,DV624))</f>
        <v>1</v>
      </c>
      <c r="DX624" s="55" t="n">
        <f aca="false">IF(DW624=2,2,IF(AND(DW624=13,DW949=1),14,DW624))</f>
        <v>1</v>
      </c>
      <c r="DY624" s="55" t="n">
        <f aca="false">IF(DX624=2,2,IF(AND(DX624=14,DX950=1),15,DX624))</f>
        <v>1</v>
      </c>
      <c r="DZ624" s="55" t="n">
        <f aca="false">IF(DY624=2,2,IF(AND(DY624=15,DY951=1),16,DY624))</f>
        <v>1</v>
      </c>
      <c r="EA624" s="55" t="n">
        <f aca="false">IF(DZ624=2,2,IF(AND(DZ624=16,DZ952=1),17,DZ624))</f>
        <v>1</v>
      </c>
      <c r="EB624" s="55" t="n">
        <f aca="false">IF(EA624=2,2,IF(AND(EA624=17,EA953=1),18,EA624))</f>
        <v>1</v>
      </c>
      <c r="EC624" s="213" t="n">
        <f aca="false">IF(EB624=2,2,IF(AND(EB624=18,EB954=1),19,EB624))</f>
        <v>1</v>
      </c>
      <c r="ED624" s="214" t="n">
        <f aca="false">IF(EC624=2,DK624,IF(EC624=3,(DK624+DK625),IF(EC624=4,(DK624+DK625+DK626),IF(EC624=5,(DK624+DK625+DK626+DK939),IF(EC624=6,(DK624+DK625+DK626+DK939+DK941),IF(EC624=7,(DK624+DK625+DK626+DK939+DK941+DK942),0))))))</f>
        <v>0</v>
      </c>
      <c r="EE624" s="215" t="n">
        <f aca="false">IF(EC624=8,(DK624+DK625+DK626+DK939+DK941+DK942+DK943),IF(EC624=9,(DK624+DK625+DK626+DK939+DK941+DK942+DK943+DK944),IF(EC624=10,(DK624+DK625+DK626+DK939+DK941+DK942+DK943+DK944+DK945),IF(EC624=11,(DK624+DK625+DK626+DK939+DK941+DK942+DK943+DK944+DK945+DK946),IF(EC624=12,(DK624+DK625+DK626+DK939+DK941+DK942+DK943+DK944+DK945+DK946+DK947),IF(EC624=13,(DK624+DK625+DK626+DK939+DK941+DK942+DK943+DK944+DK945+DK946+DK947+#REF!),0))))))</f>
        <v>0</v>
      </c>
      <c r="EF624" s="215" t="n">
        <f aca="false">IF(EC624=14,SUM(DK624:DK947),IF(EC624=15,SUM(DK624:DK947),IF(EC624=16,SUM(DK624:DK947),IF(EC624=17,SUM(DK624:DK947),IF(EC624=18,SUM(DK624:DK947),IF(EC624=19,SUM(DK624:DK947),0))))))</f>
        <v>0</v>
      </c>
      <c r="EG624" s="216" t="n">
        <f aca="false">ED624+EE624+EF624</f>
        <v>0</v>
      </c>
      <c r="EH624" s="215"/>
      <c r="EI624" s="216"/>
      <c r="EJ624" s="113" t="n">
        <f aca="false">EG624+EI624</f>
        <v>0</v>
      </c>
      <c r="EK624" s="113"/>
      <c r="EL624" s="113"/>
      <c r="EM624" s="113"/>
      <c r="EN624" s="113"/>
    </row>
    <row r="625" s="16" customFormat="true" ht="27" hidden="false" customHeight="true" outlineLevel="0" collapsed="false">
      <c r="B625" s="164" t="str">
        <f aca="false">IF(M625&gt;0,"Wypełnione","")</f>
        <v/>
      </c>
      <c r="C625" s="165" t="str">
        <f aca="false">IF(AU625=1,SUM(AU$11:AU625),"")</f>
        <v/>
      </c>
      <c r="D625" s="166"/>
      <c r="E625" s="167"/>
      <c r="F625" s="168"/>
      <c r="G625" s="169"/>
      <c r="H625" s="170"/>
      <c r="I625" s="168"/>
      <c r="J625" s="169"/>
      <c r="K625" s="170"/>
      <c r="L625" s="171"/>
      <c r="M625" s="172"/>
      <c r="N625" s="173"/>
      <c r="O625" s="173"/>
      <c r="P625" s="174"/>
      <c r="Q625" s="175"/>
      <c r="R625" s="175"/>
      <c r="S625" s="175"/>
      <c r="T625" s="175"/>
      <c r="U625" s="176"/>
      <c r="V625" s="177"/>
      <c r="W625" s="178"/>
      <c r="X625" s="178"/>
      <c r="Y625" s="178"/>
      <c r="Z625" s="178"/>
      <c r="AA625" s="178"/>
      <c r="AB625" s="178"/>
      <c r="AC625" s="178"/>
      <c r="AD625" s="178"/>
      <c r="AE625" s="179"/>
      <c r="AF625" s="180"/>
      <c r="AG625" s="177"/>
      <c r="AH625" s="178"/>
      <c r="AI625" s="181"/>
      <c r="AJ625" s="182"/>
      <c r="AK625" s="169"/>
      <c r="AL625" s="183"/>
      <c r="AM625" s="184"/>
      <c r="AN625" s="184"/>
      <c r="AO625" s="183"/>
      <c r="AP625" s="185"/>
      <c r="AQ625" s="186" t="str">
        <f aca="false">IF(BG625+BJ625&gt;0,"Wpisz miarę.","")</f>
        <v/>
      </c>
      <c r="AR625" s="187" t="n">
        <v>227</v>
      </c>
      <c r="AU625" s="188" t="n">
        <f aca="false">AW625</f>
        <v>0</v>
      </c>
      <c r="AV625" s="189" t="b">
        <f aca="false">ISNONTEXT(D625)</f>
        <v>1</v>
      </c>
      <c r="AW625" s="55" t="n">
        <f aca="false">IF(AV625=TRUE(),0,1)</f>
        <v>0</v>
      </c>
      <c r="AX625" s="190" t="n">
        <f aca="false">IF(D625=0,1,COUNTIF(D$12:D$401,D625))</f>
        <v>1</v>
      </c>
      <c r="AY625" s="191" t="n">
        <f aca="false">IF(AX625&gt;1,1,0)</f>
        <v>0</v>
      </c>
      <c r="BD625" s="193"/>
      <c r="BE625" s="193"/>
      <c r="BG625" s="194" t="n">
        <f aca="false">IF(AND(BH625&gt;0,BI625=0),1,0)</f>
        <v>0</v>
      </c>
      <c r="BH625" s="195" t="n">
        <f aca="false">AE625</f>
        <v>0</v>
      </c>
      <c r="BI625" s="187" t="n">
        <f aca="false">AF625</f>
        <v>0</v>
      </c>
      <c r="BJ625" s="194" t="n">
        <f aca="false">IF(AND(BK625&gt;0,BL625=0),1,0)</f>
        <v>0</v>
      </c>
      <c r="BK625" s="195" t="n">
        <f aca="false">AJ625</f>
        <v>0</v>
      </c>
      <c r="BL625" s="187" t="n">
        <f aca="false">AK625</f>
        <v>0</v>
      </c>
      <c r="BN625" s="196" t="n">
        <f aca="false">IF(P625&gt;0,1,0)</f>
        <v>0</v>
      </c>
      <c r="BO625" s="196" t="n">
        <f aca="false">IF(Q625&gt;0,1,0)</f>
        <v>0</v>
      </c>
      <c r="BP625" s="196" t="n">
        <f aca="false">IF(R625&gt;0,1,0)</f>
        <v>0</v>
      </c>
      <c r="BQ625" s="196" t="n">
        <f aca="false">IF(S625&gt;0,1,0)</f>
        <v>0</v>
      </c>
      <c r="BR625" s="196" t="n">
        <f aca="false">IF(T625&gt;0,1,0)</f>
        <v>0</v>
      </c>
      <c r="BS625" s="196" t="n">
        <f aca="false">IF(U625&gt;0,1,0)</f>
        <v>0</v>
      </c>
      <c r="BT625" s="197" t="n">
        <f aca="false">IF(SUM(BN625:BS625)&lt;=1,0,164)</f>
        <v>0</v>
      </c>
      <c r="CA625" s="27"/>
      <c r="CB625" s="199" t="str">
        <f aca="false">IF(ROUND(EJ625,2)=0,"",ROUND((K625-EJ625),2))</f>
        <v/>
      </c>
      <c r="CC625" s="200" t="str">
        <f aca="false">IF(CB625=0,"OK.",IF(CB625="","","Popraw  ;)"))</f>
        <v/>
      </c>
      <c r="CD625" s="201" t="str">
        <f aca="false">IF(ROWS(AP625:AP626)&gt;2,"Pamiętaj o wpisaniu WYPEŁNIONE do kol. z Filtrem","")</f>
        <v/>
      </c>
      <c r="CE625" s="217"/>
      <c r="CF625" s="218"/>
      <c r="CG625" s="218"/>
      <c r="CH625" s="218"/>
      <c r="CI625" s="220"/>
      <c r="CJ625" s="27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05" t="b">
        <f aca="false">ISNUMBER(D625)</f>
        <v>0</v>
      </c>
      <c r="CV625" s="206" t="b">
        <f aca="false">ISBLANK(D625)</f>
        <v>1</v>
      </c>
      <c r="CW625" s="189" t="b">
        <f aca="false">IF(CU625=CV625,FALSE(),TRUE())</f>
        <v>1</v>
      </c>
      <c r="CX625" s="55" t="n">
        <f aca="false">IF(CW625=TRUE(),0,1)</f>
        <v>0</v>
      </c>
      <c r="CY625" s="17"/>
      <c r="CZ625" s="55" t="n">
        <f aca="false">CX625</f>
        <v>0</v>
      </c>
      <c r="DA625" s="208" t="n">
        <f aca="false">IF(CZ625=0,DA624,CZ625)</f>
        <v>1</v>
      </c>
      <c r="DB625" s="161" t="n">
        <f aca="false">IF(DA625=1,1,IF(DA625=10,10,IF(DA625=20,20,10)))</f>
        <v>1</v>
      </c>
      <c r="DC625" s="222"/>
      <c r="DD625" s="208" t="n">
        <f aca="false">IF(DB625=1,1,0)</f>
        <v>1</v>
      </c>
      <c r="DE625" s="209" t="n">
        <f aca="false">DD625*K625</f>
        <v>0</v>
      </c>
      <c r="DF625" s="209" t="n">
        <f aca="false">DD625*M625</f>
        <v>0</v>
      </c>
      <c r="DG625" s="210"/>
      <c r="DH625" s="43"/>
      <c r="DI625" s="211"/>
      <c r="DJ625" s="112"/>
      <c r="DK625" s="162" t="n">
        <f aca="false">IF(DB625=1,M625,0)</f>
        <v>0</v>
      </c>
      <c r="DL625" s="212" t="n">
        <f aca="false">IF(AND(CZ625=1,DD625=1),2,DD625)</f>
        <v>1</v>
      </c>
      <c r="DM625" s="55" t="n">
        <f aca="false">IF(AND(DL625=2,DL626=2),2,IF(AND(DL625=2,DL626=1),3,DL625))</f>
        <v>1</v>
      </c>
      <c r="DN625" s="55" t="n">
        <f aca="false">IF(DM625=2,2,IF(AND(DM625=3,DM627=1),4,DM625))</f>
        <v>1</v>
      </c>
      <c r="DO625" s="55" t="n">
        <f aca="false">IF(DN625=2,2,IF(AND(DN625=4,DN940=1),5,DN625))</f>
        <v>1</v>
      </c>
      <c r="DP625" s="55" t="n">
        <f aca="false">IF(DO625=2,2,IF(AND(DO625=5,DO942=1),6,DO625))</f>
        <v>1</v>
      </c>
      <c r="DQ625" s="55" t="n">
        <f aca="false">IF(DP625=2,2,IF(AND(DP625=6,DP943=1),7,DP625))</f>
        <v>1</v>
      </c>
      <c r="DR625" s="55" t="n">
        <f aca="false">IF(DQ625=2,2,IF(AND(DQ625=7,DQ944=1),8,DQ625))</f>
        <v>1</v>
      </c>
      <c r="DS625" s="55" t="n">
        <f aca="false">IF(DR625=2,2,IF(AND(DR625=8,DR945=1),9,DR625))</f>
        <v>1</v>
      </c>
      <c r="DT625" s="55" t="n">
        <f aca="false">IF(DS625=2,2,IF(AND(DS625=9,DS946=1),10,DS625))</f>
        <v>1</v>
      </c>
      <c r="DU625" s="55" t="n">
        <f aca="false">IF(DT625=2,2,IF(AND(DT625=10,DT947=1),11,DT625))</f>
        <v>1</v>
      </c>
      <c r="DV625" s="55" t="n">
        <f aca="false">IF(DU625=2,2,IF(AND(DU625=11,DU948=1),12,DU625))</f>
        <v>1</v>
      </c>
      <c r="DW625" s="55" t="n">
        <f aca="false">IF(DV625=2,2,IF(AND(DV625=12,DV949=1),13,DV625))</f>
        <v>1</v>
      </c>
      <c r="DX625" s="55" t="n">
        <f aca="false">IF(DW625=2,2,IF(AND(DW625=13,DW950=1),14,DW625))</f>
        <v>1</v>
      </c>
      <c r="DY625" s="55" t="n">
        <f aca="false">IF(DX625=2,2,IF(AND(DX625=14,DX951=1),15,DX625))</f>
        <v>1</v>
      </c>
      <c r="DZ625" s="55" t="n">
        <f aca="false">IF(DY625=2,2,IF(AND(DY625=15,DY952=1),16,DY625))</f>
        <v>1</v>
      </c>
      <c r="EA625" s="55" t="n">
        <f aca="false">IF(DZ625=2,2,IF(AND(DZ625=16,DZ953=1),17,DZ625))</f>
        <v>1</v>
      </c>
      <c r="EB625" s="55" t="n">
        <f aca="false">IF(EA625=2,2,IF(AND(EA625=17,EA954=1),18,EA625))</f>
        <v>1</v>
      </c>
      <c r="EC625" s="213" t="n">
        <f aca="false">IF(EB625=2,2,IF(AND(EB625=18,EB955=1),19,EB625))</f>
        <v>1</v>
      </c>
      <c r="ED625" s="214" t="n">
        <f aca="false">IF(EC625=2,DK625,IF(EC625=3,(DK625+DK626),IF(EC625=4,(DK625+DK626+DK627),IF(EC625=5,(DK625+DK626+DK627+DK940),IF(EC625=6,(DK625+DK626+DK627+DK940+DK942),IF(EC625=7,(DK625+DK626+DK627+DK940+DK942+DK943),0))))))</f>
        <v>0</v>
      </c>
      <c r="EE625" s="215" t="n">
        <f aca="false">IF(EC625=8,(DK625+DK626+DK627+DK940+DK942+DK943+DK944),IF(EC625=9,(DK625+DK626+DK627+DK940+DK942+DK943+DK944+DK945),IF(EC625=10,(DK625+DK626+DK627+DK940+DK942+DK943+DK944+DK945+DK946),IF(EC625=11,(DK625+DK626+DK627+DK940+DK942+DK943+DK944+DK945+DK946+DK947),IF(EC625=12,(DK625+DK626+DK627+DK940+DK942+DK943+DK944+DK945+DK946+DK947+DK948),IF(EC625=13,(DK625+DK626+DK627+DK940+DK942+DK943+DK944+DK945+DK946+DK947+DK948+#REF!),0))))))</f>
        <v>0</v>
      </c>
      <c r="EF625" s="215" t="n">
        <f aca="false">IF(EC625=14,SUM(DK625:DK948),IF(EC625=15,SUM(DK625:DK948),IF(EC625=16,SUM(DK625:DK948),IF(EC625=17,SUM(DK625:DK948),IF(EC625=18,SUM(DK625:DK948),IF(EC625=19,SUM(DK625:DK948),0))))))</f>
        <v>0</v>
      </c>
      <c r="EG625" s="216" t="n">
        <f aca="false">ED625+EE625+EF625</f>
        <v>0</v>
      </c>
      <c r="EH625" s="215"/>
      <c r="EI625" s="216"/>
      <c r="EJ625" s="113" t="n">
        <f aca="false">EG625+EI625</f>
        <v>0</v>
      </c>
      <c r="EK625" s="113"/>
      <c r="EL625" s="113"/>
      <c r="EM625" s="113"/>
      <c r="EN625" s="113"/>
    </row>
    <row r="626" s="16" customFormat="true" ht="27" hidden="false" customHeight="true" outlineLevel="0" collapsed="false">
      <c r="B626" s="164" t="str">
        <f aca="false">IF(M626&gt;0,"Wypełnione","")</f>
        <v/>
      </c>
      <c r="C626" s="165" t="str">
        <f aca="false">IF(AU626=1,SUM(AU$11:AU626),"")</f>
        <v/>
      </c>
      <c r="D626" s="166"/>
      <c r="E626" s="167"/>
      <c r="F626" s="168"/>
      <c r="G626" s="169"/>
      <c r="H626" s="170"/>
      <c r="I626" s="168"/>
      <c r="J626" s="169"/>
      <c r="K626" s="170"/>
      <c r="L626" s="171"/>
      <c r="M626" s="172"/>
      <c r="N626" s="173"/>
      <c r="O626" s="173"/>
      <c r="P626" s="174"/>
      <c r="Q626" s="175"/>
      <c r="R626" s="175"/>
      <c r="S626" s="175"/>
      <c r="T626" s="175"/>
      <c r="U626" s="176"/>
      <c r="V626" s="177"/>
      <c r="W626" s="178"/>
      <c r="X626" s="178"/>
      <c r="Y626" s="178"/>
      <c r="Z626" s="178"/>
      <c r="AA626" s="178"/>
      <c r="AB626" s="178"/>
      <c r="AC626" s="178"/>
      <c r="AD626" s="178"/>
      <c r="AE626" s="179"/>
      <c r="AF626" s="180"/>
      <c r="AG626" s="177"/>
      <c r="AH626" s="178"/>
      <c r="AI626" s="181"/>
      <c r="AJ626" s="182"/>
      <c r="AK626" s="169"/>
      <c r="AL626" s="183"/>
      <c r="AM626" s="184"/>
      <c r="AN626" s="184"/>
      <c r="AO626" s="183"/>
      <c r="AP626" s="185"/>
      <c r="AQ626" s="186" t="str">
        <f aca="false">IF(BG626+BJ626&gt;0,"Wpisz miarę.","")</f>
        <v/>
      </c>
      <c r="AR626" s="187" t="n">
        <v>228</v>
      </c>
      <c r="AU626" s="188" t="n">
        <f aca="false">AW626</f>
        <v>0</v>
      </c>
      <c r="AV626" s="189" t="b">
        <f aca="false">ISNONTEXT(D626)</f>
        <v>1</v>
      </c>
      <c r="AW626" s="55" t="n">
        <f aca="false">IF(AV626=TRUE(),0,1)</f>
        <v>0</v>
      </c>
      <c r="AX626" s="190" t="n">
        <f aca="false">IF(D626=0,1,COUNTIF(D$12:D$401,D626))</f>
        <v>1</v>
      </c>
      <c r="AY626" s="191" t="n">
        <f aca="false">IF(AX626&gt;1,1,0)</f>
        <v>0</v>
      </c>
      <c r="BD626" s="193"/>
      <c r="BE626" s="193"/>
      <c r="BG626" s="194" t="n">
        <f aca="false">IF(AND(BH626&gt;0,BI626=0),1,0)</f>
        <v>0</v>
      </c>
      <c r="BH626" s="195" t="n">
        <f aca="false">AE626</f>
        <v>0</v>
      </c>
      <c r="BI626" s="187" t="n">
        <f aca="false">AF626</f>
        <v>0</v>
      </c>
      <c r="BJ626" s="194" t="n">
        <f aca="false">IF(AND(BK626&gt;0,BL626=0),1,0)</f>
        <v>0</v>
      </c>
      <c r="BK626" s="195" t="n">
        <f aca="false">AJ626</f>
        <v>0</v>
      </c>
      <c r="BL626" s="187" t="n">
        <f aca="false">AK626</f>
        <v>0</v>
      </c>
      <c r="BN626" s="196" t="n">
        <f aca="false">IF(P626&gt;0,1,0)</f>
        <v>0</v>
      </c>
      <c r="BO626" s="196" t="n">
        <f aca="false">IF(Q626&gt;0,1,0)</f>
        <v>0</v>
      </c>
      <c r="BP626" s="196" t="n">
        <f aca="false">IF(R626&gt;0,1,0)</f>
        <v>0</v>
      </c>
      <c r="BQ626" s="196" t="n">
        <f aca="false">IF(S626&gt;0,1,0)</f>
        <v>0</v>
      </c>
      <c r="BR626" s="196" t="n">
        <f aca="false">IF(T626&gt;0,1,0)</f>
        <v>0</v>
      </c>
      <c r="BS626" s="196" t="n">
        <f aca="false">IF(U626&gt;0,1,0)</f>
        <v>0</v>
      </c>
      <c r="BT626" s="197" t="n">
        <f aca="false">IF(SUM(BN626:BS626)&lt;=1,0,164)</f>
        <v>0</v>
      </c>
      <c r="CA626" s="27"/>
      <c r="CB626" s="199" t="str">
        <f aca="false">IF(ROUND(EJ626,2)=0,"",ROUND((K626-EJ626),2))</f>
        <v/>
      </c>
      <c r="CC626" s="200" t="str">
        <f aca="false">IF(CB626=0,"OK.",IF(CB626="","","Popraw  ;)"))</f>
        <v/>
      </c>
      <c r="CD626" s="201" t="str">
        <f aca="false">IF(ROWS(AP626:AP627)&gt;2,"Pamiętaj o wpisaniu WYPEŁNIONE do kol. z Filtrem","")</f>
        <v/>
      </c>
      <c r="CE626" s="217"/>
      <c r="CF626" s="218"/>
      <c r="CG626" s="218"/>
      <c r="CH626" s="218"/>
      <c r="CI626" s="220"/>
      <c r="CJ626" s="27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05" t="b">
        <f aca="false">ISNUMBER(D626)</f>
        <v>0</v>
      </c>
      <c r="CV626" s="206" t="b">
        <f aca="false">ISBLANK(D626)</f>
        <v>1</v>
      </c>
      <c r="CW626" s="189" t="b">
        <f aca="false">IF(CU626=CV626,FALSE(),TRUE())</f>
        <v>1</v>
      </c>
      <c r="CX626" s="55" t="n">
        <f aca="false">IF(CW626=TRUE(),0,1)</f>
        <v>0</v>
      </c>
      <c r="CY626" s="17"/>
      <c r="CZ626" s="55" t="n">
        <f aca="false">CX626</f>
        <v>0</v>
      </c>
      <c r="DA626" s="208" t="n">
        <f aca="false">IF(CZ626=0,DA625,CZ626)</f>
        <v>1</v>
      </c>
      <c r="DB626" s="161" t="n">
        <f aca="false">IF(DA626=1,1,IF(DA626=10,10,IF(DA626=20,20,10)))</f>
        <v>1</v>
      </c>
      <c r="DC626" s="222"/>
      <c r="DD626" s="208" t="n">
        <f aca="false">IF(DB626=1,1,0)</f>
        <v>1</v>
      </c>
      <c r="DE626" s="209" t="n">
        <f aca="false">DD626*K626</f>
        <v>0</v>
      </c>
      <c r="DF626" s="209" t="n">
        <f aca="false">DD626*M626</f>
        <v>0</v>
      </c>
      <c r="DG626" s="210"/>
      <c r="DH626" s="43"/>
      <c r="DI626" s="211"/>
      <c r="DJ626" s="112"/>
      <c r="DK626" s="162" t="n">
        <f aca="false">IF(DB626=1,M626,0)</f>
        <v>0</v>
      </c>
      <c r="DL626" s="212" t="n">
        <f aca="false">IF(AND(CZ626=1,DD626=1),2,DD626)</f>
        <v>1</v>
      </c>
      <c r="DM626" s="55" t="n">
        <f aca="false">IF(AND(DL626=2,DL627=2),2,IF(AND(DL626=2,DL627=1),3,DL626))</f>
        <v>1</v>
      </c>
      <c r="DN626" s="55" t="n">
        <f aca="false">IF(DM626=2,2,IF(AND(DM626=3,DM628=1),4,DM626))</f>
        <v>1</v>
      </c>
      <c r="DO626" s="55" t="n">
        <f aca="false">IF(DN626=2,2,IF(AND(DN626=4,DN941=1),5,DN626))</f>
        <v>1</v>
      </c>
      <c r="DP626" s="55" t="n">
        <f aca="false">IF(DO626=2,2,IF(AND(DO626=5,DO943=1),6,DO626))</f>
        <v>1</v>
      </c>
      <c r="DQ626" s="55" t="n">
        <f aca="false">IF(DP626=2,2,IF(AND(DP626=6,DP944=1),7,DP626))</f>
        <v>1</v>
      </c>
      <c r="DR626" s="55" t="n">
        <f aca="false">IF(DQ626=2,2,IF(AND(DQ626=7,DQ945=1),8,DQ626))</f>
        <v>1</v>
      </c>
      <c r="DS626" s="55" t="n">
        <f aca="false">IF(DR626=2,2,IF(AND(DR626=8,DR946=1),9,DR626))</f>
        <v>1</v>
      </c>
      <c r="DT626" s="55" t="n">
        <f aca="false">IF(DS626=2,2,IF(AND(DS626=9,DS947=1),10,DS626))</f>
        <v>1</v>
      </c>
      <c r="DU626" s="55" t="n">
        <f aca="false">IF(DT626=2,2,IF(AND(DT626=10,DT948=1),11,DT626))</f>
        <v>1</v>
      </c>
      <c r="DV626" s="55" t="n">
        <f aca="false">IF(DU626=2,2,IF(AND(DU626=11,DU949=1),12,DU626))</f>
        <v>1</v>
      </c>
      <c r="DW626" s="55" t="n">
        <f aca="false">IF(DV626=2,2,IF(AND(DV626=12,DV950=1),13,DV626))</f>
        <v>1</v>
      </c>
      <c r="DX626" s="55" t="n">
        <f aca="false">IF(DW626=2,2,IF(AND(DW626=13,DW951=1),14,DW626))</f>
        <v>1</v>
      </c>
      <c r="DY626" s="55" t="n">
        <f aca="false">IF(DX626=2,2,IF(AND(DX626=14,DX952=1),15,DX626))</f>
        <v>1</v>
      </c>
      <c r="DZ626" s="55" t="n">
        <f aca="false">IF(DY626=2,2,IF(AND(DY626=15,DY953=1),16,DY626))</f>
        <v>1</v>
      </c>
      <c r="EA626" s="55" t="n">
        <f aca="false">IF(DZ626=2,2,IF(AND(DZ626=16,DZ954=1),17,DZ626))</f>
        <v>1</v>
      </c>
      <c r="EB626" s="55" t="n">
        <f aca="false">IF(EA626=2,2,IF(AND(EA626=17,EA955=1),18,EA626))</f>
        <v>1</v>
      </c>
      <c r="EC626" s="213" t="n">
        <f aca="false">IF(EB626=2,2,IF(AND(EB626=18,EB956=1),19,EB626))</f>
        <v>1</v>
      </c>
      <c r="ED626" s="214" t="n">
        <f aca="false">IF(EC626=2,DK626,IF(EC626=3,(DK626+DK627),IF(EC626=4,(DK626+DK627+DK628),IF(EC626=5,(DK626+DK627+DK628+DK941),IF(EC626=6,(DK626+DK627+DK628+DK941+DK943),IF(EC626=7,(DK626+DK627+DK628+DK941+DK943+DK944),0))))))</f>
        <v>0</v>
      </c>
      <c r="EE626" s="215" t="n">
        <f aca="false">IF(EC626=8,(DK626+DK627+DK628+DK941+DK943+DK944+DK945),IF(EC626=9,(DK626+DK627+DK628+DK941+DK943+DK944+DK945+DK946),IF(EC626=10,(DK626+DK627+DK628+DK941+DK943+DK944+DK945+DK946+DK947),IF(EC626=11,(DK626+DK627+DK628+DK941+DK943+DK944+DK945+DK946+DK947+DK948),IF(EC626=12,(DK626+DK627+DK628+DK941+DK943+DK944+DK945+DK946+DK947+DK948+DK949),IF(EC626=13,(DK626+DK627+DK628+DK941+DK943+DK944+DK945+DK946+DK947+DK948+DK949+#REF!),0))))))</f>
        <v>0</v>
      </c>
      <c r="EF626" s="215" t="n">
        <f aca="false">IF(EC626=14,SUM(DK626:DK949),IF(EC626=15,SUM(DK626:DK949),IF(EC626=16,SUM(DK626:DK949),IF(EC626=17,SUM(DK626:DK949),IF(EC626=18,SUM(DK626:DK949),IF(EC626=19,SUM(DK626:DK949),0))))))</f>
        <v>0</v>
      </c>
      <c r="EG626" s="216" t="n">
        <f aca="false">ED626+EE626+EF626</f>
        <v>0</v>
      </c>
      <c r="EH626" s="215"/>
      <c r="EI626" s="216"/>
      <c r="EJ626" s="113" t="n">
        <f aca="false">EG626+EI626</f>
        <v>0</v>
      </c>
      <c r="EK626" s="113"/>
      <c r="EL626" s="113"/>
      <c r="EM626" s="113"/>
      <c r="EN626" s="113"/>
    </row>
    <row r="627" s="16" customFormat="true" ht="27" hidden="false" customHeight="true" outlineLevel="0" collapsed="false">
      <c r="B627" s="164" t="str">
        <f aca="false">IF(M627&gt;0,"Wypełnione","")</f>
        <v/>
      </c>
      <c r="C627" s="165" t="str">
        <f aca="false">IF(AU627=1,SUM(AU$11:AU627),"")</f>
        <v/>
      </c>
      <c r="D627" s="166"/>
      <c r="E627" s="167"/>
      <c r="F627" s="168"/>
      <c r="G627" s="169"/>
      <c r="H627" s="170"/>
      <c r="I627" s="168"/>
      <c r="J627" s="169"/>
      <c r="K627" s="170"/>
      <c r="L627" s="171"/>
      <c r="M627" s="172"/>
      <c r="N627" s="173"/>
      <c r="O627" s="173"/>
      <c r="P627" s="174"/>
      <c r="Q627" s="175"/>
      <c r="R627" s="175"/>
      <c r="S627" s="175"/>
      <c r="T627" s="175"/>
      <c r="U627" s="176"/>
      <c r="V627" s="177"/>
      <c r="W627" s="178"/>
      <c r="X627" s="178"/>
      <c r="Y627" s="178"/>
      <c r="Z627" s="178"/>
      <c r="AA627" s="178"/>
      <c r="AB627" s="178"/>
      <c r="AC627" s="178"/>
      <c r="AD627" s="178"/>
      <c r="AE627" s="179"/>
      <c r="AF627" s="180"/>
      <c r="AG627" s="177"/>
      <c r="AH627" s="178"/>
      <c r="AI627" s="181"/>
      <c r="AJ627" s="182"/>
      <c r="AK627" s="169"/>
      <c r="AL627" s="183"/>
      <c r="AM627" s="184"/>
      <c r="AN627" s="184"/>
      <c r="AO627" s="183"/>
      <c r="AP627" s="185"/>
      <c r="AQ627" s="186" t="str">
        <f aca="false">IF(BG627+BJ627&gt;0,"Wpisz miarę.","")</f>
        <v/>
      </c>
      <c r="AR627" s="187" t="n">
        <v>229</v>
      </c>
      <c r="AU627" s="188" t="n">
        <f aca="false">AW627</f>
        <v>0</v>
      </c>
      <c r="AV627" s="189" t="b">
        <f aca="false">ISNONTEXT(D627)</f>
        <v>1</v>
      </c>
      <c r="AW627" s="55" t="n">
        <f aca="false">IF(AV627=TRUE(),0,1)</f>
        <v>0</v>
      </c>
      <c r="AX627" s="190" t="n">
        <f aca="false">IF(D627=0,1,COUNTIF(D$12:D$401,D627))</f>
        <v>1</v>
      </c>
      <c r="AY627" s="191" t="n">
        <f aca="false">IF(AX627&gt;1,1,0)</f>
        <v>0</v>
      </c>
      <c r="BD627" s="193"/>
      <c r="BE627" s="193"/>
      <c r="BG627" s="194" t="n">
        <f aca="false">IF(AND(BH627&gt;0,BI627=0),1,0)</f>
        <v>0</v>
      </c>
      <c r="BH627" s="195" t="n">
        <f aca="false">AE627</f>
        <v>0</v>
      </c>
      <c r="BI627" s="187" t="n">
        <f aca="false">AF627</f>
        <v>0</v>
      </c>
      <c r="BJ627" s="194" t="n">
        <f aca="false">IF(AND(BK627&gt;0,BL627=0),1,0)</f>
        <v>0</v>
      </c>
      <c r="BK627" s="195" t="n">
        <f aca="false">AJ627</f>
        <v>0</v>
      </c>
      <c r="BL627" s="187" t="n">
        <f aca="false">AK627</f>
        <v>0</v>
      </c>
      <c r="BN627" s="196" t="n">
        <f aca="false">IF(P627&gt;0,1,0)</f>
        <v>0</v>
      </c>
      <c r="BO627" s="196" t="n">
        <f aca="false">IF(Q627&gt;0,1,0)</f>
        <v>0</v>
      </c>
      <c r="BP627" s="196" t="n">
        <f aca="false">IF(R627&gt;0,1,0)</f>
        <v>0</v>
      </c>
      <c r="BQ627" s="196" t="n">
        <f aca="false">IF(S627&gt;0,1,0)</f>
        <v>0</v>
      </c>
      <c r="BR627" s="196" t="n">
        <f aca="false">IF(T627&gt;0,1,0)</f>
        <v>0</v>
      </c>
      <c r="BS627" s="196" t="n">
        <f aca="false">IF(U627&gt;0,1,0)</f>
        <v>0</v>
      </c>
      <c r="BT627" s="197" t="n">
        <f aca="false">IF(SUM(BN627:BS627)&lt;=1,0,164)</f>
        <v>0</v>
      </c>
      <c r="CA627" s="27"/>
      <c r="CB627" s="199" t="str">
        <f aca="false">IF(ROUND(EJ627,2)=0,"",ROUND((K627-EJ627),2))</f>
        <v/>
      </c>
      <c r="CC627" s="200" t="str">
        <f aca="false">IF(CB627=0,"OK.",IF(CB627="","","Popraw  ;)"))</f>
        <v/>
      </c>
      <c r="CD627" s="201" t="str">
        <f aca="false">IF(ROWS(AP627:AP628)&gt;2,"Pamiętaj o wpisaniu WYPEŁNIONE do kol. z Filtrem","")</f>
        <v/>
      </c>
      <c r="CE627" s="217"/>
      <c r="CF627" s="218"/>
      <c r="CG627" s="218"/>
      <c r="CH627" s="218"/>
      <c r="CI627" s="220"/>
      <c r="CJ627" s="27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05" t="b">
        <f aca="false">ISNUMBER(D627)</f>
        <v>0</v>
      </c>
      <c r="CV627" s="206" t="b">
        <f aca="false">ISBLANK(D627)</f>
        <v>1</v>
      </c>
      <c r="CW627" s="189" t="b">
        <f aca="false">IF(CU627=CV627,FALSE(),TRUE())</f>
        <v>1</v>
      </c>
      <c r="CX627" s="55" t="n">
        <f aca="false">IF(CW627=TRUE(),0,1)</f>
        <v>0</v>
      </c>
      <c r="CY627" s="17"/>
      <c r="CZ627" s="55" t="n">
        <f aca="false">CX627</f>
        <v>0</v>
      </c>
      <c r="DA627" s="208" t="n">
        <f aca="false">IF(CZ627=0,DA626,CZ627)</f>
        <v>1</v>
      </c>
      <c r="DB627" s="161" t="n">
        <f aca="false">IF(DA627=1,1,IF(DA627=10,10,IF(DA627=20,20,10)))</f>
        <v>1</v>
      </c>
      <c r="DC627" s="222"/>
      <c r="DD627" s="208" t="n">
        <f aca="false">IF(DB627=1,1,0)</f>
        <v>1</v>
      </c>
      <c r="DE627" s="209" t="n">
        <f aca="false">DD627*K627</f>
        <v>0</v>
      </c>
      <c r="DF627" s="209" t="n">
        <f aca="false">DD627*M627</f>
        <v>0</v>
      </c>
      <c r="DG627" s="210"/>
      <c r="DH627" s="43"/>
      <c r="DI627" s="211"/>
      <c r="DJ627" s="112"/>
      <c r="DK627" s="162" t="n">
        <f aca="false">IF(DB627=1,M627,0)</f>
        <v>0</v>
      </c>
      <c r="DL627" s="212" t="n">
        <f aca="false">IF(AND(CZ627=1,DD627=1),2,DD627)</f>
        <v>1</v>
      </c>
      <c r="DM627" s="55" t="n">
        <f aca="false">IF(AND(DL627=2,DL628=2),2,IF(AND(DL627=2,DL628=1),3,DL627))</f>
        <v>1</v>
      </c>
      <c r="DN627" s="55" t="n">
        <f aca="false">IF(DM627=2,2,IF(AND(DM627=3,DM629=1),4,DM627))</f>
        <v>1</v>
      </c>
      <c r="DO627" s="55" t="n">
        <f aca="false">IF(DN627=2,2,IF(AND(DN627=4,DN942=1),5,DN627))</f>
        <v>1</v>
      </c>
      <c r="DP627" s="55" t="n">
        <f aca="false">IF(DO627=2,2,IF(AND(DO627=5,DO944=1),6,DO627))</f>
        <v>1</v>
      </c>
      <c r="DQ627" s="55" t="n">
        <f aca="false">IF(DP627=2,2,IF(AND(DP627=6,DP945=1),7,DP627))</f>
        <v>1</v>
      </c>
      <c r="DR627" s="55" t="n">
        <f aca="false">IF(DQ627=2,2,IF(AND(DQ627=7,DQ946=1),8,DQ627))</f>
        <v>1</v>
      </c>
      <c r="DS627" s="55" t="n">
        <f aca="false">IF(DR627=2,2,IF(AND(DR627=8,DR947=1),9,DR627))</f>
        <v>1</v>
      </c>
      <c r="DT627" s="55" t="n">
        <f aca="false">IF(DS627=2,2,IF(AND(DS627=9,DS948=1),10,DS627))</f>
        <v>1</v>
      </c>
      <c r="DU627" s="55" t="n">
        <f aca="false">IF(DT627=2,2,IF(AND(DT627=10,DT949=1),11,DT627))</f>
        <v>1</v>
      </c>
      <c r="DV627" s="55" t="n">
        <f aca="false">IF(DU627=2,2,IF(AND(DU627=11,DU950=1),12,DU627))</f>
        <v>1</v>
      </c>
      <c r="DW627" s="55" t="n">
        <f aca="false">IF(DV627=2,2,IF(AND(DV627=12,DV951=1),13,DV627))</f>
        <v>1</v>
      </c>
      <c r="DX627" s="55" t="n">
        <f aca="false">IF(DW627=2,2,IF(AND(DW627=13,DW952=1),14,DW627))</f>
        <v>1</v>
      </c>
      <c r="DY627" s="55" t="n">
        <f aca="false">IF(DX627=2,2,IF(AND(DX627=14,DX953=1),15,DX627))</f>
        <v>1</v>
      </c>
      <c r="DZ627" s="55" t="n">
        <f aca="false">IF(DY627=2,2,IF(AND(DY627=15,DY954=1),16,DY627))</f>
        <v>1</v>
      </c>
      <c r="EA627" s="55" t="n">
        <f aca="false">IF(DZ627=2,2,IF(AND(DZ627=16,DZ955=1),17,DZ627))</f>
        <v>1</v>
      </c>
      <c r="EB627" s="55" t="n">
        <f aca="false">IF(EA627=2,2,IF(AND(EA627=17,EA956=1),18,EA627))</f>
        <v>1</v>
      </c>
      <c r="EC627" s="213" t="n">
        <f aca="false">IF(EB627=2,2,IF(AND(EB627=18,EB957=1),19,EB627))</f>
        <v>1</v>
      </c>
      <c r="ED627" s="214" t="n">
        <f aca="false">IF(EC627=2,DK627,IF(EC627=3,(DK627+DK628),IF(EC627=4,(DK627+DK628+DK629),IF(EC627=5,(DK627+DK628+DK629+DK942),IF(EC627=6,(DK627+DK628+DK629+DK942+DK944),IF(EC627=7,(DK627+DK628+DK629+DK942+DK944+DK945),0))))))</f>
        <v>0</v>
      </c>
      <c r="EE627" s="215" t="n">
        <f aca="false">IF(EC627=8,(DK627+DK628+DK629+DK942+DK944+DK945+DK946),IF(EC627=9,(DK627+DK628+DK629+DK942+DK944+DK945+DK946+DK947),IF(EC627=10,(DK627+DK628+DK629+DK942+DK944+DK945+DK946+DK947+DK948),IF(EC627=11,(DK627+DK628+DK629+DK942+DK944+DK945+DK946+DK947+DK948+DK949),IF(EC627=12,(DK627+DK628+DK629+DK942+DK944+DK945+DK946+DK947+DK948+DK949+DK950),IF(EC627=13,(DK627+DK628+DK629+DK942+DK944+DK945+DK946+DK947+DK948+DK949+DK950+#REF!),0))))))</f>
        <v>0</v>
      </c>
      <c r="EF627" s="215" t="n">
        <f aca="false">IF(EC627=14,SUM(DK627:DK950),IF(EC627=15,SUM(DK627:DK950),IF(EC627=16,SUM(DK627:DK950),IF(EC627=17,SUM(DK627:DK950),IF(EC627=18,SUM(DK627:DK950),IF(EC627=19,SUM(DK627:DK950),0))))))</f>
        <v>0</v>
      </c>
      <c r="EG627" s="216" t="n">
        <f aca="false">ED627+EE627+EF627</f>
        <v>0</v>
      </c>
      <c r="EH627" s="215"/>
      <c r="EI627" s="216"/>
      <c r="EJ627" s="113" t="n">
        <f aca="false">EG627+EI627</f>
        <v>0</v>
      </c>
      <c r="EK627" s="113"/>
      <c r="EL627" s="113"/>
      <c r="EM627" s="113"/>
      <c r="EN627" s="113"/>
    </row>
    <row r="628" s="16" customFormat="true" ht="27" hidden="false" customHeight="true" outlineLevel="0" collapsed="false">
      <c r="B628" s="164" t="str">
        <f aca="false">IF(M628&gt;0,"Wypełnione","")</f>
        <v/>
      </c>
      <c r="C628" s="165" t="str">
        <f aca="false">IF(AU628=1,SUM(AU$11:AU628),"")</f>
        <v/>
      </c>
      <c r="D628" s="166"/>
      <c r="E628" s="167"/>
      <c r="F628" s="168"/>
      <c r="G628" s="169"/>
      <c r="H628" s="170"/>
      <c r="I628" s="168"/>
      <c r="J628" s="169"/>
      <c r="K628" s="170"/>
      <c r="L628" s="171"/>
      <c r="M628" s="172"/>
      <c r="N628" s="173"/>
      <c r="O628" s="173"/>
      <c r="P628" s="174"/>
      <c r="Q628" s="175"/>
      <c r="R628" s="175"/>
      <c r="S628" s="175"/>
      <c r="T628" s="175"/>
      <c r="U628" s="176"/>
      <c r="V628" s="177"/>
      <c r="W628" s="178"/>
      <c r="X628" s="178"/>
      <c r="Y628" s="178"/>
      <c r="Z628" s="178"/>
      <c r="AA628" s="178"/>
      <c r="AB628" s="178"/>
      <c r="AC628" s="178"/>
      <c r="AD628" s="178"/>
      <c r="AE628" s="179"/>
      <c r="AF628" s="180"/>
      <c r="AG628" s="177"/>
      <c r="AH628" s="178"/>
      <c r="AI628" s="181"/>
      <c r="AJ628" s="182"/>
      <c r="AK628" s="169"/>
      <c r="AL628" s="183"/>
      <c r="AM628" s="184"/>
      <c r="AN628" s="184"/>
      <c r="AO628" s="183"/>
      <c r="AP628" s="185"/>
      <c r="AQ628" s="186" t="str">
        <f aca="false">IF(BG628+BJ628&gt;0,"Wpisz miarę.","")</f>
        <v/>
      </c>
      <c r="AR628" s="187" t="n">
        <v>230</v>
      </c>
      <c r="AU628" s="188" t="n">
        <f aca="false">AW628</f>
        <v>0</v>
      </c>
      <c r="AV628" s="189" t="b">
        <f aca="false">ISNONTEXT(D628)</f>
        <v>1</v>
      </c>
      <c r="AW628" s="55" t="n">
        <f aca="false">IF(AV628=TRUE(),0,1)</f>
        <v>0</v>
      </c>
      <c r="AX628" s="190" t="n">
        <f aca="false">IF(D628=0,1,COUNTIF(D$12:D$401,D628))</f>
        <v>1</v>
      </c>
      <c r="AY628" s="191" t="n">
        <f aca="false">IF(AX628&gt;1,1,0)</f>
        <v>0</v>
      </c>
      <c r="BD628" s="193"/>
      <c r="BE628" s="193"/>
      <c r="BG628" s="194" t="n">
        <f aca="false">IF(AND(BH628&gt;0,BI628=0),1,0)</f>
        <v>0</v>
      </c>
      <c r="BH628" s="195" t="n">
        <f aca="false">AE628</f>
        <v>0</v>
      </c>
      <c r="BI628" s="187" t="n">
        <f aca="false">AF628</f>
        <v>0</v>
      </c>
      <c r="BJ628" s="194" t="n">
        <f aca="false">IF(AND(BK628&gt;0,BL628=0),1,0)</f>
        <v>0</v>
      </c>
      <c r="BK628" s="195" t="n">
        <f aca="false">AJ628</f>
        <v>0</v>
      </c>
      <c r="BL628" s="187" t="n">
        <f aca="false">AK628</f>
        <v>0</v>
      </c>
      <c r="BN628" s="196" t="n">
        <f aca="false">IF(P628&gt;0,1,0)</f>
        <v>0</v>
      </c>
      <c r="BO628" s="196" t="n">
        <f aca="false">IF(Q628&gt;0,1,0)</f>
        <v>0</v>
      </c>
      <c r="BP628" s="196" t="n">
        <f aca="false">IF(R628&gt;0,1,0)</f>
        <v>0</v>
      </c>
      <c r="BQ628" s="196" t="n">
        <f aca="false">IF(S628&gt;0,1,0)</f>
        <v>0</v>
      </c>
      <c r="BR628" s="196" t="n">
        <f aca="false">IF(T628&gt;0,1,0)</f>
        <v>0</v>
      </c>
      <c r="BS628" s="196" t="n">
        <f aca="false">IF(U628&gt;0,1,0)</f>
        <v>0</v>
      </c>
      <c r="BT628" s="197" t="n">
        <f aca="false">IF(SUM(BN628:BS628)&lt;=1,0,164)</f>
        <v>0</v>
      </c>
      <c r="CA628" s="27"/>
      <c r="CB628" s="199" t="str">
        <f aca="false">IF(ROUND(EJ628,2)=0,"",ROUND((K628-EJ628),2))</f>
        <v/>
      </c>
      <c r="CC628" s="200" t="str">
        <f aca="false">IF(CB628=0,"OK.",IF(CB628="","","Popraw  ;)"))</f>
        <v/>
      </c>
      <c r="CD628" s="201" t="str">
        <f aca="false">IF(ROWS(AP628:AP629)&gt;2,"Pamiętaj o wpisaniu WYPEŁNIONE do kol. z Filtrem","")</f>
        <v/>
      </c>
      <c r="CE628" s="217"/>
      <c r="CF628" s="218"/>
      <c r="CG628" s="218"/>
      <c r="CH628" s="218"/>
      <c r="CI628" s="220"/>
      <c r="CJ628" s="27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05" t="b">
        <f aca="false">ISNUMBER(D628)</f>
        <v>0</v>
      </c>
      <c r="CV628" s="206" t="b">
        <f aca="false">ISBLANK(D628)</f>
        <v>1</v>
      </c>
      <c r="CW628" s="189" t="b">
        <f aca="false">IF(CU628=CV628,FALSE(),TRUE())</f>
        <v>1</v>
      </c>
      <c r="CX628" s="55" t="n">
        <f aca="false">IF(CW628=TRUE(),0,1)</f>
        <v>0</v>
      </c>
      <c r="CY628" s="17"/>
      <c r="CZ628" s="55" t="n">
        <f aca="false">CX628</f>
        <v>0</v>
      </c>
      <c r="DA628" s="208" t="n">
        <f aca="false">IF(CZ628=0,DA627,CZ628)</f>
        <v>1</v>
      </c>
      <c r="DB628" s="161" t="n">
        <f aca="false">IF(DA628=1,1,IF(DA628=10,10,IF(DA628=20,20,10)))</f>
        <v>1</v>
      </c>
      <c r="DC628" s="222"/>
      <c r="DD628" s="208" t="n">
        <f aca="false">IF(DB628=1,1,0)</f>
        <v>1</v>
      </c>
      <c r="DE628" s="209" t="n">
        <f aca="false">DD628*K628</f>
        <v>0</v>
      </c>
      <c r="DF628" s="209" t="n">
        <f aca="false">DD628*M628</f>
        <v>0</v>
      </c>
      <c r="DG628" s="210"/>
      <c r="DH628" s="43"/>
      <c r="DI628" s="211"/>
      <c r="DJ628" s="112"/>
      <c r="DK628" s="162" t="n">
        <f aca="false">IF(DB628=1,M628,0)</f>
        <v>0</v>
      </c>
      <c r="DL628" s="212" t="n">
        <f aca="false">IF(AND(CZ628=1,DD628=1),2,DD628)</f>
        <v>1</v>
      </c>
      <c r="DM628" s="55" t="n">
        <f aca="false">IF(AND(DL628=2,DL629=2),2,IF(AND(DL628=2,DL629=1),3,DL628))</f>
        <v>1</v>
      </c>
      <c r="DN628" s="55" t="n">
        <f aca="false">IF(DM628=2,2,IF(AND(DM628=3,DM630=1),4,DM628))</f>
        <v>1</v>
      </c>
      <c r="DO628" s="55" t="n">
        <f aca="false">IF(DN628=2,2,IF(AND(DN628=4,DN943=1),5,DN628))</f>
        <v>1</v>
      </c>
      <c r="DP628" s="55" t="n">
        <f aca="false">IF(DO628=2,2,IF(AND(DO628=5,DO945=1),6,DO628))</f>
        <v>1</v>
      </c>
      <c r="DQ628" s="55" t="n">
        <f aca="false">IF(DP628=2,2,IF(AND(DP628=6,DP946=1),7,DP628))</f>
        <v>1</v>
      </c>
      <c r="DR628" s="55" t="n">
        <f aca="false">IF(DQ628=2,2,IF(AND(DQ628=7,DQ947=1),8,DQ628))</f>
        <v>1</v>
      </c>
      <c r="DS628" s="55" t="n">
        <f aca="false">IF(DR628=2,2,IF(AND(DR628=8,DR948=1),9,DR628))</f>
        <v>1</v>
      </c>
      <c r="DT628" s="55" t="n">
        <f aca="false">IF(DS628=2,2,IF(AND(DS628=9,DS949=1),10,DS628))</f>
        <v>1</v>
      </c>
      <c r="DU628" s="55" t="n">
        <f aca="false">IF(DT628=2,2,IF(AND(DT628=10,DT950=1),11,DT628))</f>
        <v>1</v>
      </c>
      <c r="DV628" s="55" t="n">
        <f aca="false">IF(DU628=2,2,IF(AND(DU628=11,DU951=1),12,DU628))</f>
        <v>1</v>
      </c>
      <c r="DW628" s="55" t="n">
        <f aca="false">IF(DV628=2,2,IF(AND(DV628=12,DV952=1),13,DV628))</f>
        <v>1</v>
      </c>
      <c r="DX628" s="55" t="n">
        <f aca="false">IF(DW628=2,2,IF(AND(DW628=13,DW953=1),14,DW628))</f>
        <v>1</v>
      </c>
      <c r="DY628" s="55" t="n">
        <f aca="false">IF(DX628=2,2,IF(AND(DX628=14,DX954=1),15,DX628))</f>
        <v>1</v>
      </c>
      <c r="DZ628" s="55" t="n">
        <f aca="false">IF(DY628=2,2,IF(AND(DY628=15,DY955=1),16,DY628))</f>
        <v>1</v>
      </c>
      <c r="EA628" s="55" t="n">
        <f aca="false">IF(DZ628=2,2,IF(AND(DZ628=16,DZ956=1),17,DZ628))</f>
        <v>1</v>
      </c>
      <c r="EB628" s="55" t="n">
        <f aca="false">IF(EA628=2,2,IF(AND(EA628=17,EA957=1),18,EA628))</f>
        <v>1</v>
      </c>
      <c r="EC628" s="213" t="n">
        <f aca="false">IF(EB628=2,2,IF(AND(EB628=18,EB958=1),19,EB628))</f>
        <v>1</v>
      </c>
      <c r="ED628" s="214" t="n">
        <f aca="false">IF(EC628=2,DK628,IF(EC628=3,(DK628+DK629),IF(EC628=4,(DK628+DK629+DK630),IF(EC628=5,(DK628+DK629+DK630+DK943),IF(EC628=6,(DK628+DK629+DK630+DK943+DK945),IF(EC628=7,(DK628+DK629+DK630+DK943+DK945+DK946),0))))))</f>
        <v>0</v>
      </c>
      <c r="EE628" s="215" t="n">
        <f aca="false">IF(EC628=8,(DK628+DK629+DK630+DK943+DK945+DK946+DK947),IF(EC628=9,(DK628+DK629+DK630+DK943+DK945+DK946+DK947+DK948),IF(EC628=10,(DK628+DK629+DK630+DK943+DK945+DK946+DK947+DK948+DK949),IF(EC628=11,(DK628+DK629+DK630+DK943+DK945+DK946+DK947+DK948+DK949+DK950),IF(EC628=12,(DK628+DK629+DK630+DK943+DK945+DK946+DK947+DK948+DK949+DK950+DK951),IF(EC628=13,(DK628+DK629+DK630+DK943+DK945+DK946+DK947+DK948+DK949+DK950+DK951+#REF!),0))))))</f>
        <v>0</v>
      </c>
      <c r="EF628" s="215" t="n">
        <f aca="false">IF(EC628=14,SUM(DK628:DK951),IF(EC628=15,SUM(DK628:DK951),IF(EC628=16,SUM(DK628:DK951),IF(EC628=17,SUM(DK628:DK951),IF(EC628=18,SUM(DK628:DK951),IF(EC628=19,SUM(DK628:DK951),0))))))</f>
        <v>0</v>
      </c>
      <c r="EG628" s="216" t="n">
        <f aca="false">ED628+EE628+EF628</f>
        <v>0</v>
      </c>
      <c r="EH628" s="215"/>
      <c r="EI628" s="216"/>
      <c r="EJ628" s="113" t="n">
        <f aca="false">EG628+EI628</f>
        <v>0</v>
      </c>
      <c r="EK628" s="113"/>
      <c r="EL628" s="113"/>
      <c r="EM628" s="113"/>
      <c r="EN628" s="113"/>
    </row>
    <row r="629" s="16" customFormat="true" ht="27" hidden="false" customHeight="true" outlineLevel="0" collapsed="false">
      <c r="B629" s="164" t="str">
        <f aca="false">IF(M629&gt;0,"Wypełnione","")</f>
        <v/>
      </c>
      <c r="C629" s="165" t="str">
        <f aca="false">IF(AU629=1,SUM(AU$11:AU629),"")</f>
        <v/>
      </c>
      <c r="D629" s="166"/>
      <c r="E629" s="167"/>
      <c r="F629" s="168"/>
      <c r="G629" s="169"/>
      <c r="H629" s="170"/>
      <c r="I629" s="168"/>
      <c r="J629" s="169"/>
      <c r="K629" s="170"/>
      <c r="L629" s="171"/>
      <c r="M629" s="172"/>
      <c r="N629" s="173"/>
      <c r="O629" s="173"/>
      <c r="P629" s="174"/>
      <c r="Q629" s="175"/>
      <c r="R629" s="175"/>
      <c r="S629" s="175"/>
      <c r="T629" s="175"/>
      <c r="U629" s="176"/>
      <c r="V629" s="177"/>
      <c r="W629" s="178"/>
      <c r="X629" s="178"/>
      <c r="Y629" s="178"/>
      <c r="Z629" s="178"/>
      <c r="AA629" s="178"/>
      <c r="AB629" s="178"/>
      <c r="AC629" s="178"/>
      <c r="AD629" s="178"/>
      <c r="AE629" s="179"/>
      <c r="AF629" s="180"/>
      <c r="AG629" s="177"/>
      <c r="AH629" s="178"/>
      <c r="AI629" s="181"/>
      <c r="AJ629" s="182"/>
      <c r="AK629" s="169"/>
      <c r="AL629" s="183"/>
      <c r="AM629" s="184"/>
      <c r="AN629" s="184"/>
      <c r="AO629" s="183"/>
      <c r="AP629" s="185"/>
      <c r="AQ629" s="186" t="str">
        <f aca="false">IF(BG629+BJ629&gt;0,"Wpisz miarę.","")</f>
        <v/>
      </c>
      <c r="AR629" s="187" t="n">
        <v>231</v>
      </c>
      <c r="AU629" s="188" t="n">
        <f aca="false">AW629</f>
        <v>0</v>
      </c>
      <c r="AV629" s="189" t="b">
        <f aca="false">ISNONTEXT(D629)</f>
        <v>1</v>
      </c>
      <c r="AW629" s="55" t="n">
        <f aca="false">IF(AV629=TRUE(),0,1)</f>
        <v>0</v>
      </c>
      <c r="AX629" s="190" t="n">
        <f aca="false">IF(D629=0,1,COUNTIF(D$12:D$401,D629))</f>
        <v>1</v>
      </c>
      <c r="AY629" s="191" t="n">
        <f aca="false">IF(AX629&gt;1,1,0)</f>
        <v>0</v>
      </c>
      <c r="BD629" s="193"/>
      <c r="BE629" s="193"/>
      <c r="BG629" s="194" t="n">
        <f aca="false">IF(AND(BH629&gt;0,BI629=0),1,0)</f>
        <v>0</v>
      </c>
      <c r="BH629" s="195" t="n">
        <f aca="false">AE629</f>
        <v>0</v>
      </c>
      <c r="BI629" s="187" t="n">
        <f aca="false">AF629</f>
        <v>0</v>
      </c>
      <c r="BJ629" s="194" t="n">
        <f aca="false">IF(AND(BK629&gt;0,BL629=0),1,0)</f>
        <v>0</v>
      </c>
      <c r="BK629" s="195" t="n">
        <f aca="false">AJ629</f>
        <v>0</v>
      </c>
      <c r="BL629" s="187" t="n">
        <f aca="false">AK629</f>
        <v>0</v>
      </c>
      <c r="BN629" s="196" t="n">
        <f aca="false">IF(P629&gt;0,1,0)</f>
        <v>0</v>
      </c>
      <c r="BO629" s="196" t="n">
        <f aca="false">IF(Q629&gt;0,1,0)</f>
        <v>0</v>
      </c>
      <c r="BP629" s="196" t="n">
        <f aca="false">IF(R629&gt;0,1,0)</f>
        <v>0</v>
      </c>
      <c r="BQ629" s="196" t="n">
        <f aca="false">IF(S629&gt;0,1,0)</f>
        <v>0</v>
      </c>
      <c r="BR629" s="196" t="n">
        <f aca="false">IF(T629&gt;0,1,0)</f>
        <v>0</v>
      </c>
      <c r="BS629" s="196" t="n">
        <f aca="false">IF(U629&gt;0,1,0)</f>
        <v>0</v>
      </c>
      <c r="BT629" s="197" t="n">
        <f aca="false">IF(SUM(BN629:BS629)&lt;=1,0,164)</f>
        <v>0</v>
      </c>
      <c r="CA629" s="27"/>
      <c r="CB629" s="199" t="str">
        <f aca="false">IF(ROUND(EJ629,2)=0,"",ROUND((K629-EJ629),2))</f>
        <v/>
      </c>
      <c r="CC629" s="200" t="str">
        <f aca="false">IF(CB629=0,"OK.",IF(CB629="","","Popraw  ;)"))</f>
        <v/>
      </c>
      <c r="CD629" s="201" t="str">
        <f aca="false">IF(ROWS(AP629:AP630)&gt;2,"Pamiętaj o wpisaniu WYPEŁNIONE do kol. z Filtrem","")</f>
        <v/>
      </c>
      <c r="CE629" s="217"/>
      <c r="CF629" s="218"/>
      <c r="CG629" s="218"/>
      <c r="CH629" s="218"/>
      <c r="CI629" s="220"/>
      <c r="CJ629" s="27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05" t="b">
        <f aca="false">ISNUMBER(D629)</f>
        <v>0</v>
      </c>
      <c r="CV629" s="206" t="b">
        <f aca="false">ISBLANK(D629)</f>
        <v>1</v>
      </c>
      <c r="CW629" s="189" t="b">
        <f aca="false">IF(CU629=CV629,FALSE(),TRUE())</f>
        <v>1</v>
      </c>
      <c r="CX629" s="55" t="n">
        <f aca="false">IF(CW629=TRUE(),0,1)</f>
        <v>0</v>
      </c>
      <c r="CY629" s="17"/>
      <c r="CZ629" s="55" t="n">
        <f aca="false">CX629</f>
        <v>0</v>
      </c>
      <c r="DA629" s="208" t="n">
        <f aca="false">IF(CZ629=0,DA628,CZ629)</f>
        <v>1</v>
      </c>
      <c r="DB629" s="161" t="n">
        <f aca="false">IF(DA629=1,1,IF(DA629=10,10,IF(DA629=20,20,10)))</f>
        <v>1</v>
      </c>
      <c r="DC629" s="222"/>
      <c r="DD629" s="208" t="n">
        <f aca="false">IF(DB629=1,1,0)</f>
        <v>1</v>
      </c>
      <c r="DE629" s="209" t="n">
        <f aca="false">DD629*K629</f>
        <v>0</v>
      </c>
      <c r="DF629" s="209" t="n">
        <f aca="false">DD629*M629</f>
        <v>0</v>
      </c>
      <c r="DG629" s="210"/>
      <c r="DH629" s="43"/>
      <c r="DI629" s="211"/>
      <c r="DJ629" s="112"/>
      <c r="DK629" s="162" t="n">
        <f aca="false">IF(DB629=1,M629,0)</f>
        <v>0</v>
      </c>
      <c r="DL629" s="212" t="n">
        <f aca="false">IF(AND(CZ629=1,DD629=1),2,DD629)</f>
        <v>1</v>
      </c>
      <c r="DM629" s="55" t="n">
        <f aca="false">IF(AND(DL629=2,DL630=2),2,IF(AND(DL629=2,DL630=1),3,DL629))</f>
        <v>1</v>
      </c>
      <c r="DN629" s="55" t="n">
        <f aca="false">IF(DM629=2,2,IF(AND(DM629=3,DM631=1),4,DM629))</f>
        <v>1</v>
      </c>
      <c r="DO629" s="55" t="n">
        <f aca="false">IF(DN629=2,2,IF(AND(DN629=4,DN944=1),5,DN629))</f>
        <v>1</v>
      </c>
      <c r="DP629" s="55" t="n">
        <f aca="false">IF(DO629=2,2,IF(AND(DO629=5,DO946=1),6,DO629))</f>
        <v>1</v>
      </c>
      <c r="DQ629" s="55" t="n">
        <f aca="false">IF(DP629=2,2,IF(AND(DP629=6,DP947=1),7,DP629))</f>
        <v>1</v>
      </c>
      <c r="DR629" s="55" t="n">
        <f aca="false">IF(DQ629=2,2,IF(AND(DQ629=7,DQ948=1),8,DQ629))</f>
        <v>1</v>
      </c>
      <c r="DS629" s="55" t="n">
        <f aca="false">IF(DR629=2,2,IF(AND(DR629=8,DR949=1),9,DR629))</f>
        <v>1</v>
      </c>
      <c r="DT629" s="55" t="n">
        <f aca="false">IF(DS629=2,2,IF(AND(DS629=9,DS950=1),10,DS629))</f>
        <v>1</v>
      </c>
      <c r="DU629" s="55" t="n">
        <f aca="false">IF(DT629=2,2,IF(AND(DT629=10,DT951=1),11,DT629))</f>
        <v>1</v>
      </c>
      <c r="DV629" s="55" t="n">
        <f aca="false">IF(DU629=2,2,IF(AND(DU629=11,DU952=1),12,DU629))</f>
        <v>1</v>
      </c>
      <c r="DW629" s="55" t="n">
        <f aca="false">IF(DV629=2,2,IF(AND(DV629=12,DV953=1),13,DV629))</f>
        <v>1</v>
      </c>
      <c r="DX629" s="55" t="n">
        <f aca="false">IF(DW629=2,2,IF(AND(DW629=13,DW954=1),14,DW629))</f>
        <v>1</v>
      </c>
      <c r="DY629" s="55" t="n">
        <f aca="false">IF(DX629=2,2,IF(AND(DX629=14,DX955=1),15,DX629))</f>
        <v>1</v>
      </c>
      <c r="DZ629" s="55" t="n">
        <f aca="false">IF(DY629=2,2,IF(AND(DY629=15,DY956=1),16,DY629))</f>
        <v>1</v>
      </c>
      <c r="EA629" s="55" t="n">
        <f aca="false">IF(DZ629=2,2,IF(AND(DZ629=16,DZ957=1),17,DZ629))</f>
        <v>1</v>
      </c>
      <c r="EB629" s="55" t="n">
        <f aca="false">IF(EA629=2,2,IF(AND(EA629=17,EA958=1),18,EA629))</f>
        <v>1</v>
      </c>
      <c r="EC629" s="213" t="n">
        <f aca="false">IF(EB629=2,2,IF(AND(EB629=18,EB959=1),19,EB629))</f>
        <v>1</v>
      </c>
      <c r="ED629" s="214" t="n">
        <f aca="false">IF(EC629=2,DK629,IF(EC629=3,(DK629+DK630),IF(EC629=4,(DK629+DK630+DK631),IF(EC629=5,(DK629+DK630+DK631+DK944),IF(EC629=6,(DK629+DK630+DK631+DK944+DK946),IF(EC629=7,(DK629+DK630+DK631+DK944+DK946+DK947),0))))))</f>
        <v>0</v>
      </c>
      <c r="EE629" s="215" t="n">
        <f aca="false">IF(EC629=8,(DK629+DK630+DK631+DK944+DK946+DK947+DK948),IF(EC629=9,(DK629+DK630+DK631+DK944+DK946+DK947+DK948+DK949),IF(EC629=10,(DK629+DK630+DK631+DK944+DK946+DK947+DK948+DK949+DK950),IF(EC629=11,(DK629+DK630+DK631+DK944+DK946+DK947+DK948+DK949+DK950+DK951),IF(EC629=12,(DK629+DK630+DK631+DK944+DK946+DK947+DK948+DK949+DK950+DK951+DK952),IF(EC629=13,(DK629+DK630+DK631+DK944+DK946+DK947+DK948+DK949+DK950+DK951+DK952+#REF!),0))))))</f>
        <v>0</v>
      </c>
      <c r="EF629" s="215" t="n">
        <f aca="false">IF(EC629=14,SUM(DK629:DK952),IF(EC629=15,SUM(DK629:DK952),IF(EC629=16,SUM(DK629:DK952),IF(EC629=17,SUM(DK629:DK952),IF(EC629=18,SUM(DK629:DK952),IF(EC629=19,SUM(DK629:DK952),0))))))</f>
        <v>0</v>
      </c>
      <c r="EG629" s="216" t="n">
        <f aca="false">ED629+EE629+EF629</f>
        <v>0</v>
      </c>
      <c r="EH629" s="215"/>
      <c r="EI629" s="216"/>
      <c r="EJ629" s="113" t="n">
        <f aca="false">EG629+EI629</f>
        <v>0</v>
      </c>
      <c r="EK629" s="113"/>
      <c r="EL629" s="113"/>
      <c r="EM629" s="113"/>
      <c r="EN629" s="113"/>
    </row>
    <row r="630" s="16" customFormat="true" ht="27" hidden="false" customHeight="true" outlineLevel="0" collapsed="false">
      <c r="B630" s="164" t="str">
        <f aca="false">IF(M630&gt;0,"Wypełnione","")</f>
        <v/>
      </c>
      <c r="C630" s="165" t="str">
        <f aca="false">IF(AU630=1,SUM(AU$11:AU630),"")</f>
        <v/>
      </c>
      <c r="D630" s="166"/>
      <c r="E630" s="167"/>
      <c r="F630" s="168"/>
      <c r="G630" s="169"/>
      <c r="H630" s="170"/>
      <c r="I630" s="168"/>
      <c r="J630" s="169"/>
      <c r="K630" s="170"/>
      <c r="L630" s="171"/>
      <c r="M630" s="172"/>
      <c r="N630" s="173"/>
      <c r="O630" s="173"/>
      <c r="P630" s="174"/>
      <c r="Q630" s="175"/>
      <c r="R630" s="175"/>
      <c r="S630" s="175"/>
      <c r="T630" s="175"/>
      <c r="U630" s="176"/>
      <c r="V630" s="177"/>
      <c r="W630" s="178"/>
      <c r="X630" s="178"/>
      <c r="Y630" s="178"/>
      <c r="Z630" s="178"/>
      <c r="AA630" s="178"/>
      <c r="AB630" s="178"/>
      <c r="AC630" s="178"/>
      <c r="AD630" s="178"/>
      <c r="AE630" s="179"/>
      <c r="AF630" s="180"/>
      <c r="AG630" s="177"/>
      <c r="AH630" s="178"/>
      <c r="AI630" s="181"/>
      <c r="AJ630" s="182"/>
      <c r="AK630" s="169"/>
      <c r="AL630" s="183"/>
      <c r="AM630" s="184"/>
      <c r="AN630" s="184"/>
      <c r="AO630" s="183"/>
      <c r="AP630" s="185"/>
      <c r="AQ630" s="186" t="str">
        <f aca="false">IF(BG630+BJ630&gt;0,"Wpisz miarę.","")</f>
        <v/>
      </c>
      <c r="AR630" s="187" t="n">
        <v>232</v>
      </c>
      <c r="AU630" s="188" t="n">
        <f aca="false">AW630</f>
        <v>0</v>
      </c>
      <c r="AV630" s="189" t="b">
        <f aca="false">ISNONTEXT(D630)</f>
        <v>1</v>
      </c>
      <c r="AW630" s="55" t="n">
        <f aca="false">IF(AV630=TRUE(),0,1)</f>
        <v>0</v>
      </c>
      <c r="AX630" s="190" t="n">
        <f aca="false">IF(D630=0,1,COUNTIF(D$12:D$401,D630))</f>
        <v>1</v>
      </c>
      <c r="AY630" s="191" t="n">
        <f aca="false">IF(AX630&gt;1,1,0)</f>
        <v>0</v>
      </c>
      <c r="BD630" s="193"/>
      <c r="BE630" s="193"/>
      <c r="BG630" s="194" t="n">
        <f aca="false">IF(AND(BH630&gt;0,BI630=0),1,0)</f>
        <v>0</v>
      </c>
      <c r="BH630" s="195" t="n">
        <f aca="false">AE630</f>
        <v>0</v>
      </c>
      <c r="BI630" s="187" t="n">
        <f aca="false">AF630</f>
        <v>0</v>
      </c>
      <c r="BJ630" s="194" t="n">
        <f aca="false">IF(AND(BK630&gt;0,BL630=0),1,0)</f>
        <v>0</v>
      </c>
      <c r="BK630" s="195" t="n">
        <f aca="false">AJ630</f>
        <v>0</v>
      </c>
      <c r="BL630" s="187" t="n">
        <f aca="false">AK630</f>
        <v>0</v>
      </c>
      <c r="BN630" s="196" t="n">
        <f aca="false">IF(P630&gt;0,1,0)</f>
        <v>0</v>
      </c>
      <c r="BO630" s="196" t="n">
        <f aca="false">IF(Q630&gt;0,1,0)</f>
        <v>0</v>
      </c>
      <c r="BP630" s="196" t="n">
        <f aca="false">IF(R630&gt;0,1,0)</f>
        <v>0</v>
      </c>
      <c r="BQ630" s="196" t="n">
        <f aca="false">IF(S630&gt;0,1,0)</f>
        <v>0</v>
      </c>
      <c r="BR630" s="196" t="n">
        <f aca="false">IF(T630&gt;0,1,0)</f>
        <v>0</v>
      </c>
      <c r="BS630" s="196" t="n">
        <f aca="false">IF(U630&gt;0,1,0)</f>
        <v>0</v>
      </c>
      <c r="BT630" s="197" t="n">
        <f aca="false">IF(SUM(BN630:BS630)&lt;=1,0,164)</f>
        <v>0</v>
      </c>
      <c r="CA630" s="27"/>
      <c r="CB630" s="199" t="str">
        <f aca="false">IF(ROUND(EJ630,2)=0,"",ROUND((K630-EJ630),2))</f>
        <v/>
      </c>
      <c r="CC630" s="200" t="str">
        <f aca="false">IF(CB630=0,"OK.",IF(CB630="","","Popraw  ;)"))</f>
        <v/>
      </c>
      <c r="CD630" s="201" t="str">
        <f aca="false">IF(ROWS(AP630:AP631)&gt;2,"Pamiętaj o wpisaniu WYPEŁNIONE do kol. z Filtrem","")</f>
        <v/>
      </c>
      <c r="CE630" s="217"/>
      <c r="CF630" s="218"/>
      <c r="CG630" s="218"/>
      <c r="CH630" s="218"/>
      <c r="CI630" s="220"/>
      <c r="CJ630" s="27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05" t="b">
        <f aca="false">ISNUMBER(D630)</f>
        <v>0</v>
      </c>
      <c r="CV630" s="206" t="b">
        <f aca="false">ISBLANK(D630)</f>
        <v>1</v>
      </c>
      <c r="CW630" s="189" t="b">
        <f aca="false">IF(CU630=CV630,FALSE(),TRUE())</f>
        <v>1</v>
      </c>
      <c r="CX630" s="55" t="n">
        <f aca="false">IF(CW630=TRUE(),0,1)</f>
        <v>0</v>
      </c>
      <c r="CY630" s="17"/>
      <c r="CZ630" s="55" t="n">
        <f aca="false">CX630</f>
        <v>0</v>
      </c>
      <c r="DA630" s="208" t="n">
        <f aca="false">IF(CZ630=0,DA629,CZ630)</f>
        <v>1</v>
      </c>
      <c r="DB630" s="161" t="n">
        <f aca="false">IF(DA630=1,1,IF(DA630=10,10,IF(DA630=20,20,10)))</f>
        <v>1</v>
      </c>
      <c r="DC630" s="222"/>
      <c r="DD630" s="208" t="n">
        <f aca="false">IF(DB630=1,1,0)</f>
        <v>1</v>
      </c>
      <c r="DE630" s="209" t="n">
        <f aca="false">DD630*K630</f>
        <v>0</v>
      </c>
      <c r="DF630" s="209" t="n">
        <f aca="false">DD630*M630</f>
        <v>0</v>
      </c>
      <c r="DG630" s="210"/>
      <c r="DH630" s="43"/>
      <c r="DI630" s="211"/>
      <c r="DJ630" s="112"/>
      <c r="DK630" s="162" t="n">
        <f aca="false">IF(DB630=1,M630,0)</f>
        <v>0</v>
      </c>
      <c r="DL630" s="212" t="n">
        <f aca="false">IF(AND(CZ630=1,DD630=1),2,DD630)</f>
        <v>1</v>
      </c>
      <c r="DM630" s="55" t="n">
        <f aca="false">IF(AND(DL630=2,DL631=2),2,IF(AND(DL630=2,DL631=1),3,DL630))</f>
        <v>1</v>
      </c>
      <c r="DN630" s="55" t="n">
        <f aca="false">IF(DM630=2,2,IF(AND(DM630=3,DM632=1),4,DM630))</f>
        <v>1</v>
      </c>
      <c r="DO630" s="55" t="n">
        <f aca="false">IF(DN630=2,2,IF(AND(DN630=4,DN945=1),5,DN630))</f>
        <v>1</v>
      </c>
      <c r="DP630" s="55" t="n">
        <f aca="false">IF(DO630=2,2,IF(AND(DO630=5,DO947=1),6,DO630))</f>
        <v>1</v>
      </c>
      <c r="DQ630" s="55" t="n">
        <f aca="false">IF(DP630=2,2,IF(AND(DP630=6,DP948=1),7,DP630))</f>
        <v>1</v>
      </c>
      <c r="DR630" s="55" t="n">
        <f aca="false">IF(DQ630=2,2,IF(AND(DQ630=7,DQ949=1),8,DQ630))</f>
        <v>1</v>
      </c>
      <c r="DS630" s="55" t="n">
        <f aca="false">IF(DR630=2,2,IF(AND(DR630=8,DR950=1),9,DR630))</f>
        <v>1</v>
      </c>
      <c r="DT630" s="55" t="n">
        <f aca="false">IF(DS630=2,2,IF(AND(DS630=9,DS951=1),10,DS630))</f>
        <v>1</v>
      </c>
      <c r="DU630" s="55" t="n">
        <f aca="false">IF(DT630=2,2,IF(AND(DT630=10,DT952=1),11,DT630))</f>
        <v>1</v>
      </c>
      <c r="DV630" s="55" t="n">
        <f aca="false">IF(DU630=2,2,IF(AND(DU630=11,DU953=1),12,DU630))</f>
        <v>1</v>
      </c>
      <c r="DW630" s="55" t="n">
        <f aca="false">IF(DV630=2,2,IF(AND(DV630=12,DV954=1),13,DV630))</f>
        <v>1</v>
      </c>
      <c r="DX630" s="55" t="n">
        <f aca="false">IF(DW630=2,2,IF(AND(DW630=13,DW955=1),14,DW630))</f>
        <v>1</v>
      </c>
      <c r="DY630" s="55" t="n">
        <f aca="false">IF(DX630=2,2,IF(AND(DX630=14,DX956=1),15,DX630))</f>
        <v>1</v>
      </c>
      <c r="DZ630" s="55" t="n">
        <f aca="false">IF(DY630=2,2,IF(AND(DY630=15,DY957=1),16,DY630))</f>
        <v>1</v>
      </c>
      <c r="EA630" s="55" t="n">
        <f aca="false">IF(DZ630=2,2,IF(AND(DZ630=16,DZ958=1),17,DZ630))</f>
        <v>1</v>
      </c>
      <c r="EB630" s="55" t="n">
        <f aca="false">IF(EA630=2,2,IF(AND(EA630=17,EA959=1),18,EA630))</f>
        <v>1</v>
      </c>
      <c r="EC630" s="213" t="n">
        <f aca="false">IF(EB630=2,2,IF(AND(EB630=18,EB960=1),19,EB630))</f>
        <v>1</v>
      </c>
      <c r="ED630" s="214" t="n">
        <f aca="false">IF(EC630=2,DK630,IF(EC630=3,(DK630+DK631),IF(EC630=4,(DK630+DK631+DK632),IF(EC630=5,(DK630+DK631+DK632+DK945),IF(EC630=6,(DK630+DK631+DK632+DK945+DK947),IF(EC630=7,(DK630+DK631+DK632+DK945+DK947+DK948),0))))))</f>
        <v>0</v>
      </c>
      <c r="EE630" s="215" t="n">
        <f aca="false">IF(EC630=8,(DK630+DK631+DK632+DK945+DK947+DK948+DK949),IF(EC630=9,(DK630+DK631+DK632+DK945+DK947+DK948+DK949+DK950),IF(EC630=10,(DK630+DK631+DK632+DK945+DK947+DK948+DK949+DK950+DK951),IF(EC630=11,(DK630+DK631+DK632+DK945+DK947+DK948+DK949+DK950+DK951+DK952),IF(EC630=12,(DK630+DK631+DK632+DK945+DK947+DK948+DK949+DK950+DK951+DK952+DK953),IF(EC630=13,(DK630+DK631+DK632+DK945+DK947+DK948+DK949+DK950+DK951+DK952+DK953+#REF!),0))))))</f>
        <v>0</v>
      </c>
      <c r="EF630" s="215" t="n">
        <f aca="false">IF(EC630=14,SUM(DK630:DK953),IF(EC630=15,SUM(DK630:DK953),IF(EC630=16,SUM(DK630:DK953),IF(EC630=17,SUM(DK630:DK953),IF(EC630=18,SUM(DK630:DK953),IF(EC630=19,SUM(DK630:DK953),0))))))</f>
        <v>0</v>
      </c>
      <c r="EG630" s="216" t="n">
        <f aca="false">ED630+EE630+EF630</f>
        <v>0</v>
      </c>
      <c r="EH630" s="215"/>
      <c r="EI630" s="216"/>
      <c r="EJ630" s="113" t="n">
        <f aca="false">EG630+EI630</f>
        <v>0</v>
      </c>
      <c r="EK630" s="113"/>
      <c r="EL630" s="113"/>
      <c r="EM630" s="113"/>
      <c r="EN630" s="113"/>
    </row>
    <row r="631" s="16" customFormat="true" ht="27" hidden="false" customHeight="true" outlineLevel="0" collapsed="false">
      <c r="B631" s="164" t="str">
        <f aca="false">IF(M631&gt;0,"Wypełnione","")</f>
        <v/>
      </c>
      <c r="C631" s="165" t="str">
        <f aca="false">IF(AU631=1,SUM(AU$11:AU631),"")</f>
        <v/>
      </c>
      <c r="D631" s="166"/>
      <c r="E631" s="167"/>
      <c r="F631" s="168"/>
      <c r="G631" s="169"/>
      <c r="H631" s="170"/>
      <c r="I631" s="168"/>
      <c r="J631" s="169"/>
      <c r="K631" s="170"/>
      <c r="L631" s="171"/>
      <c r="M631" s="172"/>
      <c r="N631" s="173"/>
      <c r="O631" s="173"/>
      <c r="P631" s="174"/>
      <c r="Q631" s="175"/>
      <c r="R631" s="175"/>
      <c r="S631" s="175"/>
      <c r="T631" s="175"/>
      <c r="U631" s="176"/>
      <c r="V631" s="177"/>
      <c r="W631" s="178"/>
      <c r="X631" s="178"/>
      <c r="Y631" s="178"/>
      <c r="Z631" s="178"/>
      <c r="AA631" s="178"/>
      <c r="AB631" s="178"/>
      <c r="AC631" s="178"/>
      <c r="AD631" s="178"/>
      <c r="AE631" s="179"/>
      <c r="AF631" s="180"/>
      <c r="AG631" s="177"/>
      <c r="AH631" s="178"/>
      <c r="AI631" s="181"/>
      <c r="AJ631" s="182"/>
      <c r="AK631" s="169"/>
      <c r="AL631" s="183"/>
      <c r="AM631" s="184"/>
      <c r="AN631" s="184"/>
      <c r="AO631" s="183"/>
      <c r="AP631" s="185"/>
      <c r="AQ631" s="186" t="str">
        <f aca="false">IF(BG631+BJ631&gt;0,"Wpisz miarę.","")</f>
        <v/>
      </c>
      <c r="AR631" s="187" t="n">
        <v>233</v>
      </c>
      <c r="AU631" s="188" t="n">
        <f aca="false">AW631</f>
        <v>0</v>
      </c>
      <c r="AV631" s="189" t="b">
        <f aca="false">ISNONTEXT(D631)</f>
        <v>1</v>
      </c>
      <c r="AW631" s="55" t="n">
        <f aca="false">IF(AV631=TRUE(),0,1)</f>
        <v>0</v>
      </c>
      <c r="AX631" s="190" t="n">
        <f aca="false">IF(D631=0,1,COUNTIF(D$12:D$401,D631))</f>
        <v>1</v>
      </c>
      <c r="AY631" s="191" t="n">
        <f aca="false">IF(AX631&gt;1,1,0)</f>
        <v>0</v>
      </c>
      <c r="BD631" s="193"/>
      <c r="BE631" s="193"/>
      <c r="BG631" s="194" t="n">
        <f aca="false">IF(AND(BH631&gt;0,BI631=0),1,0)</f>
        <v>0</v>
      </c>
      <c r="BH631" s="195" t="n">
        <f aca="false">AE631</f>
        <v>0</v>
      </c>
      <c r="BI631" s="187" t="n">
        <f aca="false">AF631</f>
        <v>0</v>
      </c>
      <c r="BJ631" s="194" t="n">
        <f aca="false">IF(AND(BK631&gt;0,BL631=0),1,0)</f>
        <v>0</v>
      </c>
      <c r="BK631" s="195" t="n">
        <f aca="false">AJ631</f>
        <v>0</v>
      </c>
      <c r="BL631" s="187" t="n">
        <f aca="false">AK631</f>
        <v>0</v>
      </c>
      <c r="BN631" s="196" t="n">
        <f aca="false">IF(P631&gt;0,1,0)</f>
        <v>0</v>
      </c>
      <c r="BO631" s="196" t="n">
        <f aca="false">IF(Q631&gt;0,1,0)</f>
        <v>0</v>
      </c>
      <c r="BP631" s="196" t="n">
        <f aca="false">IF(R631&gt;0,1,0)</f>
        <v>0</v>
      </c>
      <c r="BQ631" s="196" t="n">
        <f aca="false">IF(S631&gt;0,1,0)</f>
        <v>0</v>
      </c>
      <c r="BR631" s="196" t="n">
        <f aca="false">IF(T631&gt;0,1,0)</f>
        <v>0</v>
      </c>
      <c r="BS631" s="196" t="n">
        <f aca="false">IF(U631&gt;0,1,0)</f>
        <v>0</v>
      </c>
      <c r="BT631" s="197" t="n">
        <f aca="false">IF(SUM(BN631:BS631)&lt;=1,0,164)</f>
        <v>0</v>
      </c>
      <c r="CA631" s="27"/>
      <c r="CB631" s="199" t="str">
        <f aca="false">IF(ROUND(EJ631,2)=0,"",ROUND((K631-EJ631),2))</f>
        <v/>
      </c>
      <c r="CC631" s="200" t="str">
        <f aca="false">IF(CB631=0,"OK.",IF(CB631="","","Popraw  ;)"))</f>
        <v/>
      </c>
      <c r="CD631" s="201" t="str">
        <f aca="false">IF(ROWS(AP631:AP632)&gt;2,"Pamiętaj o wpisaniu WYPEŁNIONE do kol. z Filtrem","")</f>
        <v/>
      </c>
      <c r="CE631" s="217"/>
      <c r="CF631" s="218"/>
      <c r="CG631" s="218"/>
      <c r="CH631" s="218"/>
      <c r="CI631" s="220"/>
      <c r="CJ631" s="27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05" t="b">
        <f aca="false">ISNUMBER(D631)</f>
        <v>0</v>
      </c>
      <c r="CV631" s="206" t="b">
        <f aca="false">ISBLANK(D631)</f>
        <v>1</v>
      </c>
      <c r="CW631" s="189" t="b">
        <f aca="false">IF(CU631=CV631,FALSE(),TRUE())</f>
        <v>1</v>
      </c>
      <c r="CX631" s="55" t="n">
        <f aca="false">IF(CW631=TRUE(),0,1)</f>
        <v>0</v>
      </c>
      <c r="CY631" s="17"/>
      <c r="CZ631" s="55" t="n">
        <f aca="false">CX631</f>
        <v>0</v>
      </c>
      <c r="DA631" s="208" t="n">
        <f aca="false">IF(CZ631=0,DA630,CZ631)</f>
        <v>1</v>
      </c>
      <c r="DB631" s="161" t="n">
        <f aca="false">IF(DA631=1,1,IF(DA631=10,10,IF(DA631=20,20,10)))</f>
        <v>1</v>
      </c>
      <c r="DC631" s="222"/>
      <c r="DD631" s="208" t="n">
        <f aca="false">IF(DB631=1,1,0)</f>
        <v>1</v>
      </c>
      <c r="DE631" s="209" t="n">
        <f aca="false">DD631*K631</f>
        <v>0</v>
      </c>
      <c r="DF631" s="209" t="n">
        <f aca="false">DD631*M631</f>
        <v>0</v>
      </c>
      <c r="DG631" s="210"/>
      <c r="DH631" s="43"/>
      <c r="DI631" s="211"/>
      <c r="DJ631" s="112"/>
      <c r="DK631" s="162" t="n">
        <f aca="false">IF(DB631=1,M631,0)</f>
        <v>0</v>
      </c>
      <c r="DL631" s="212" t="n">
        <f aca="false">IF(AND(CZ631=1,DD631=1),2,DD631)</f>
        <v>1</v>
      </c>
      <c r="DM631" s="55" t="n">
        <f aca="false">IF(AND(DL631=2,DL632=2),2,IF(AND(DL631=2,DL632=1),3,DL631))</f>
        <v>1</v>
      </c>
      <c r="DN631" s="55" t="n">
        <f aca="false">IF(DM631=2,2,IF(AND(DM631=3,DM633=1),4,DM631))</f>
        <v>1</v>
      </c>
      <c r="DO631" s="55" t="n">
        <f aca="false">IF(DN631=2,2,IF(AND(DN631=4,DN946=1),5,DN631))</f>
        <v>1</v>
      </c>
      <c r="DP631" s="55" t="n">
        <f aca="false">IF(DO631=2,2,IF(AND(DO631=5,DO948=1),6,DO631))</f>
        <v>1</v>
      </c>
      <c r="DQ631" s="55" t="n">
        <f aca="false">IF(DP631=2,2,IF(AND(DP631=6,DP949=1),7,DP631))</f>
        <v>1</v>
      </c>
      <c r="DR631" s="55" t="n">
        <f aca="false">IF(DQ631=2,2,IF(AND(DQ631=7,DQ950=1),8,DQ631))</f>
        <v>1</v>
      </c>
      <c r="DS631" s="55" t="n">
        <f aca="false">IF(DR631=2,2,IF(AND(DR631=8,DR951=1),9,DR631))</f>
        <v>1</v>
      </c>
      <c r="DT631" s="55" t="n">
        <f aca="false">IF(DS631=2,2,IF(AND(DS631=9,DS952=1),10,DS631))</f>
        <v>1</v>
      </c>
      <c r="DU631" s="55" t="n">
        <f aca="false">IF(DT631=2,2,IF(AND(DT631=10,DT953=1),11,DT631))</f>
        <v>1</v>
      </c>
      <c r="DV631" s="55" t="n">
        <f aca="false">IF(DU631=2,2,IF(AND(DU631=11,DU954=1),12,DU631))</f>
        <v>1</v>
      </c>
      <c r="DW631" s="55" t="n">
        <f aca="false">IF(DV631=2,2,IF(AND(DV631=12,DV955=1),13,DV631))</f>
        <v>1</v>
      </c>
      <c r="DX631" s="55" t="n">
        <f aca="false">IF(DW631=2,2,IF(AND(DW631=13,DW956=1),14,DW631))</f>
        <v>1</v>
      </c>
      <c r="DY631" s="55" t="n">
        <f aca="false">IF(DX631=2,2,IF(AND(DX631=14,DX957=1),15,DX631))</f>
        <v>1</v>
      </c>
      <c r="DZ631" s="55" t="n">
        <f aca="false">IF(DY631=2,2,IF(AND(DY631=15,DY958=1),16,DY631))</f>
        <v>1</v>
      </c>
      <c r="EA631" s="55" t="n">
        <f aca="false">IF(DZ631=2,2,IF(AND(DZ631=16,DZ959=1),17,DZ631))</f>
        <v>1</v>
      </c>
      <c r="EB631" s="55" t="n">
        <f aca="false">IF(EA631=2,2,IF(AND(EA631=17,EA960=1),18,EA631))</f>
        <v>1</v>
      </c>
      <c r="EC631" s="213" t="n">
        <f aca="false">IF(EB631=2,2,IF(AND(EB631=18,EB961=1),19,EB631))</f>
        <v>1</v>
      </c>
      <c r="ED631" s="214" t="n">
        <f aca="false">IF(EC631=2,DK631,IF(EC631=3,(DK631+DK632),IF(EC631=4,(DK631+DK632+DK633),IF(EC631=5,(DK631+DK632+DK633+DK946),IF(EC631=6,(DK631+DK632+DK633+DK946+DK948),IF(EC631=7,(DK631+DK632+DK633+DK946+DK948+DK949),0))))))</f>
        <v>0</v>
      </c>
      <c r="EE631" s="215" t="n">
        <f aca="false">IF(EC631=8,(DK631+DK632+DK633+DK946+DK948+DK949+DK950),IF(EC631=9,(DK631+DK632+DK633+DK946+DK948+DK949+DK950+DK951),IF(EC631=10,(DK631+DK632+DK633+DK946+DK948+DK949+DK950+DK951+DK952),IF(EC631=11,(DK631+DK632+DK633+DK946+DK948+DK949+DK950+DK951+DK952+DK953),IF(EC631=12,(DK631+DK632+DK633+DK946+DK948+DK949+DK950+DK951+DK952+DK953+DK954),IF(EC631=13,(DK631+DK632+DK633+DK946+DK948+DK949+DK950+DK951+DK952+DK953+DK954+#REF!),0))))))</f>
        <v>0</v>
      </c>
      <c r="EF631" s="215" t="n">
        <f aca="false">IF(EC631=14,SUM(DK631:DK954),IF(EC631=15,SUM(DK631:DK954),IF(EC631=16,SUM(DK631:DK954),IF(EC631=17,SUM(DK631:DK954),IF(EC631=18,SUM(DK631:DK954),IF(EC631=19,SUM(DK631:DK954),0))))))</f>
        <v>0</v>
      </c>
      <c r="EG631" s="216" t="n">
        <f aca="false">ED631+EE631+EF631</f>
        <v>0</v>
      </c>
      <c r="EH631" s="215"/>
      <c r="EI631" s="216"/>
      <c r="EJ631" s="113" t="n">
        <f aca="false">EG631+EI631</f>
        <v>0</v>
      </c>
      <c r="EK631" s="113"/>
      <c r="EL631" s="113"/>
      <c r="EM631" s="113"/>
      <c r="EN631" s="113"/>
    </row>
    <row r="632" s="16" customFormat="true" ht="27" hidden="false" customHeight="true" outlineLevel="0" collapsed="false">
      <c r="B632" s="164" t="str">
        <f aca="false">IF(M632&gt;0,"Wypełnione","")</f>
        <v/>
      </c>
      <c r="C632" s="165" t="str">
        <f aca="false">IF(AU632=1,SUM(AU$11:AU632),"")</f>
        <v/>
      </c>
      <c r="D632" s="166"/>
      <c r="E632" s="167"/>
      <c r="F632" s="168"/>
      <c r="G632" s="169"/>
      <c r="H632" s="170"/>
      <c r="I632" s="168"/>
      <c r="J632" s="169"/>
      <c r="K632" s="170"/>
      <c r="L632" s="171"/>
      <c r="M632" s="172"/>
      <c r="N632" s="173"/>
      <c r="O632" s="173"/>
      <c r="P632" s="174"/>
      <c r="Q632" s="175"/>
      <c r="R632" s="175"/>
      <c r="S632" s="175"/>
      <c r="T632" s="175"/>
      <c r="U632" s="176"/>
      <c r="V632" s="177"/>
      <c r="W632" s="178"/>
      <c r="X632" s="178"/>
      <c r="Y632" s="178"/>
      <c r="Z632" s="178"/>
      <c r="AA632" s="178"/>
      <c r="AB632" s="178"/>
      <c r="AC632" s="178"/>
      <c r="AD632" s="178"/>
      <c r="AE632" s="179"/>
      <c r="AF632" s="180"/>
      <c r="AG632" s="177"/>
      <c r="AH632" s="178"/>
      <c r="AI632" s="181"/>
      <c r="AJ632" s="182"/>
      <c r="AK632" s="169"/>
      <c r="AL632" s="183"/>
      <c r="AM632" s="184"/>
      <c r="AN632" s="184"/>
      <c r="AO632" s="183"/>
      <c r="AP632" s="185"/>
      <c r="AQ632" s="186" t="str">
        <f aca="false">IF(BG632+BJ632&gt;0,"Wpisz miarę.","")</f>
        <v/>
      </c>
      <c r="AR632" s="187" t="n">
        <v>234</v>
      </c>
      <c r="AU632" s="188" t="n">
        <f aca="false">AW632</f>
        <v>0</v>
      </c>
      <c r="AV632" s="189" t="b">
        <f aca="false">ISNONTEXT(D632)</f>
        <v>1</v>
      </c>
      <c r="AW632" s="55" t="n">
        <f aca="false">IF(AV632=TRUE(),0,1)</f>
        <v>0</v>
      </c>
      <c r="AX632" s="190" t="n">
        <f aca="false">IF(D632=0,1,COUNTIF(D$12:D$401,D632))</f>
        <v>1</v>
      </c>
      <c r="AY632" s="191" t="n">
        <f aca="false">IF(AX632&gt;1,1,0)</f>
        <v>0</v>
      </c>
      <c r="BD632" s="193"/>
      <c r="BE632" s="193"/>
      <c r="BG632" s="194" t="n">
        <f aca="false">IF(AND(BH632&gt;0,BI632=0),1,0)</f>
        <v>0</v>
      </c>
      <c r="BH632" s="195" t="n">
        <f aca="false">AE632</f>
        <v>0</v>
      </c>
      <c r="BI632" s="187" t="n">
        <f aca="false">AF632</f>
        <v>0</v>
      </c>
      <c r="BJ632" s="194" t="n">
        <f aca="false">IF(AND(BK632&gt;0,BL632=0),1,0)</f>
        <v>0</v>
      </c>
      <c r="BK632" s="195" t="n">
        <f aca="false">AJ632</f>
        <v>0</v>
      </c>
      <c r="BL632" s="187" t="n">
        <f aca="false">AK632</f>
        <v>0</v>
      </c>
      <c r="BN632" s="196" t="n">
        <f aca="false">IF(P632&gt;0,1,0)</f>
        <v>0</v>
      </c>
      <c r="BO632" s="196" t="n">
        <f aca="false">IF(Q632&gt;0,1,0)</f>
        <v>0</v>
      </c>
      <c r="BP632" s="196" t="n">
        <f aca="false">IF(R632&gt;0,1,0)</f>
        <v>0</v>
      </c>
      <c r="BQ632" s="196" t="n">
        <f aca="false">IF(S632&gt;0,1,0)</f>
        <v>0</v>
      </c>
      <c r="BR632" s="196" t="n">
        <f aca="false">IF(T632&gt;0,1,0)</f>
        <v>0</v>
      </c>
      <c r="BS632" s="196" t="n">
        <f aca="false">IF(U632&gt;0,1,0)</f>
        <v>0</v>
      </c>
      <c r="BT632" s="197" t="n">
        <f aca="false">IF(SUM(BN632:BS632)&lt;=1,0,164)</f>
        <v>0</v>
      </c>
      <c r="CA632" s="27"/>
      <c r="CB632" s="199" t="str">
        <f aca="false">IF(ROUND(EJ632,2)=0,"",ROUND((K632-EJ632),2))</f>
        <v/>
      </c>
      <c r="CC632" s="200" t="str">
        <f aca="false">IF(CB632=0,"OK.",IF(CB632="","","Popraw  ;)"))</f>
        <v/>
      </c>
      <c r="CD632" s="201" t="str">
        <f aca="false">IF(ROWS(AP632:AP633)&gt;2,"Pamiętaj o wpisaniu WYPEŁNIONE do kol. z Filtrem","")</f>
        <v/>
      </c>
      <c r="CE632" s="217"/>
      <c r="CF632" s="218"/>
      <c r="CG632" s="218"/>
      <c r="CH632" s="218"/>
      <c r="CI632" s="220"/>
      <c r="CJ632" s="27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05" t="b">
        <f aca="false">ISNUMBER(D632)</f>
        <v>0</v>
      </c>
      <c r="CV632" s="206" t="b">
        <f aca="false">ISBLANK(D632)</f>
        <v>1</v>
      </c>
      <c r="CW632" s="189" t="b">
        <f aca="false">IF(CU632=CV632,FALSE(),TRUE())</f>
        <v>1</v>
      </c>
      <c r="CX632" s="55" t="n">
        <f aca="false">IF(CW632=TRUE(),0,1)</f>
        <v>0</v>
      </c>
      <c r="CY632" s="17"/>
      <c r="CZ632" s="55" t="n">
        <f aca="false">CX632</f>
        <v>0</v>
      </c>
      <c r="DA632" s="208" t="n">
        <f aca="false">IF(CZ632=0,DA631,CZ632)</f>
        <v>1</v>
      </c>
      <c r="DB632" s="161" t="n">
        <f aca="false">IF(DA632=1,1,IF(DA632=10,10,IF(DA632=20,20,10)))</f>
        <v>1</v>
      </c>
      <c r="DC632" s="222"/>
      <c r="DD632" s="208" t="n">
        <f aca="false">IF(DB632=1,1,0)</f>
        <v>1</v>
      </c>
      <c r="DE632" s="209" t="n">
        <f aca="false">DD632*K632</f>
        <v>0</v>
      </c>
      <c r="DF632" s="209" t="n">
        <f aca="false">DD632*M632</f>
        <v>0</v>
      </c>
      <c r="DG632" s="210"/>
      <c r="DH632" s="43"/>
      <c r="DI632" s="211"/>
      <c r="DJ632" s="112"/>
      <c r="DK632" s="162" t="n">
        <f aca="false">IF(DB632=1,M632,0)</f>
        <v>0</v>
      </c>
      <c r="DL632" s="212" t="n">
        <f aca="false">IF(AND(CZ632=1,DD632=1),2,DD632)</f>
        <v>1</v>
      </c>
      <c r="DM632" s="55" t="n">
        <f aca="false">IF(AND(DL632=2,DL633=2),2,IF(AND(DL632=2,DL633=1),3,DL632))</f>
        <v>1</v>
      </c>
      <c r="DN632" s="55" t="n">
        <f aca="false">IF(DM632=2,2,IF(AND(DM632=3,DM634=1),4,DM632))</f>
        <v>1</v>
      </c>
      <c r="DO632" s="55" t="n">
        <f aca="false">IF(DN632=2,2,IF(AND(DN632=4,DN947=1),5,DN632))</f>
        <v>1</v>
      </c>
      <c r="DP632" s="55" t="n">
        <f aca="false">IF(DO632=2,2,IF(AND(DO632=5,DO949=1),6,DO632))</f>
        <v>1</v>
      </c>
      <c r="DQ632" s="55" t="n">
        <f aca="false">IF(DP632=2,2,IF(AND(DP632=6,DP950=1),7,DP632))</f>
        <v>1</v>
      </c>
      <c r="DR632" s="55" t="n">
        <f aca="false">IF(DQ632=2,2,IF(AND(DQ632=7,DQ951=1),8,DQ632))</f>
        <v>1</v>
      </c>
      <c r="DS632" s="55" t="n">
        <f aca="false">IF(DR632=2,2,IF(AND(DR632=8,DR952=1),9,DR632))</f>
        <v>1</v>
      </c>
      <c r="DT632" s="55" t="n">
        <f aca="false">IF(DS632=2,2,IF(AND(DS632=9,DS953=1),10,DS632))</f>
        <v>1</v>
      </c>
      <c r="DU632" s="55" t="n">
        <f aca="false">IF(DT632=2,2,IF(AND(DT632=10,DT954=1),11,DT632))</f>
        <v>1</v>
      </c>
      <c r="DV632" s="55" t="n">
        <f aca="false">IF(DU632=2,2,IF(AND(DU632=11,DU955=1),12,DU632))</f>
        <v>1</v>
      </c>
      <c r="DW632" s="55" t="n">
        <f aca="false">IF(DV632=2,2,IF(AND(DV632=12,DV956=1),13,DV632))</f>
        <v>1</v>
      </c>
      <c r="DX632" s="55" t="n">
        <f aca="false">IF(DW632=2,2,IF(AND(DW632=13,DW957=1),14,DW632))</f>
        <v>1</v>
      </c>
      <c r="DY632" s="55" t="n">
        <f aca="false">IF(DX632=2,2,IF(AND(DX632=14,DX958=1),15,DX632))</f>
        <v>1</v>
      </c>
      <c r="DZ632" s="55" t="n">
        <f aca="false">IF(DY632=2,2,IF(AND(DY632=15,DY959=1),16,DY632))</f>
        <v>1</v>
      </c>
      <c r="EA632" s="55" t="n">
        <f aca="false">IF(DZ632=2,2,IF(AND(DZ632=16,DZ960=1),17,DZ632))</f>
        <v>1</v>
      </c>
      <c r="EB632" s="55" t="n">
        <f aca="false">IF(EA632=2,2,IF(AND(EA632=17,EA961=1),18,EA632))</f>
        <v>1</v>
      </c>
      <c r="EC632" s="213" t="n">
        <f aca="false">IF(EB632=2,2,IF(AND(EB632=18,EB962=1),19,EB632))</f>
        <v>1</v>
      </c>
      <c r="ED632" s="214" t="n">
        <f aca="false">IF(EC632=2,DK632,IF(EC632=3,(DK632+DK633),IF(EC632=4,(DK632+DK633+DK634),IF(EC632=5,(DK632+DK633+DK634+DK947),IF(EC632=6,(DK632+DK633+DK634+DK947+DK949),IF(EC632=7,(DK632+DK633+DK634+DK947+DK949+DK950),0))))))</f>
        <v>0</v>
      </c>
      <c r="EE632" s="215" t="n">
        <f aca="false">IF(EC632=8,(DK632+DK633+DK634+DK947+DK949+DK950+DK951),IF(EC632=9,(DK632+DK633+DK634+DK947+DK949+DK950+DK951+DK952),IF(EC632=10,(DK632+DK633+DK634+DK947+DK949+DK950+DK951+DK952+DK953),IF(EC632=11,(DK632+DK633+DK634+DK947+DK949+DK950+DK951+DK952+DK953+DK954),IF(EC632=12,(DK632+DK633+DK634+DK947+DK949+DK950+DK951+DK952+DK953+DK954+DK955),IF(EC632=13,(DK632+DK633+DK634+DK947+DK949+DK950+DK951+DK952+DK953+DK954+DK955+#REF!),0))))))</f>
        <v>0</v>
      </c>
      <c r="EF632" s="215" t="n">
        <f aca="false">IF(EC632=14,SUM(DK632:DK955),IF(EC632=15,SUM(DK632:DK955),IF(EC632=16,SUM(DK632:DK955),IF(EC632=17,SUM(DK632:DK955),IF(EC632=18,SUM(DK632:DK955),IF(EC632=19,SUM(DK632:DK955),0))))))</f>
        <v>0</v>
      </c>
      <c r="EG632" s="216" t="n">
        <f aca="false">ED632+EE632+EF632</f>
        <v>0</v>
      </c>
      <c r="EH632" s="215"/>
      <c r="EI632" s="216"/>
      <c r="EJ632" s="113" t="n">
        <f aca="false">EG632+EI632</f>
        <v>0</v>
      </c>
      <c r="EK632" s="113"/>
      <c r="EL632" s="113"/>
      <c r="EM632" s="113"/>
      <c r="EN632" s="113"/>
    </row>
    <row r="633" s="16" customFormat="true" ht="27" hidden="false" customHeight="true" outlineLevel="0" collapsed="false">
      <c r="B633" s="164" t="str">
        <f aca="false">IF(M633&gt;0,"Wypełnione","")</f>
        <v/>
      </c>
      <c r="C633" s="165" t="str">
        <f aca="false">IF(AU633=1,SUM(AU$11:AU633),"")</f>
        <v/>
      </c>
      <c r="D633" s="166"/>
      <c r="E633" s="167"/>
      <c r="F633" s="168"/>
      <c r="G633" s="169"/>
      <c r="H633" s="170"/>
      <c r="I633" s="168"/>
      <c r="J633" s="169"/>
      <c r="K633" s="170"/>
      <c r="L633" s="171"/>
      <c r="M633" s="172"/>
      <c r="N633" s="173"/>
      <c r="O633" s="173"/>
      <c r="P633" s="174"/>
      <c r="Q633" s="175"/>
      <c r="R633" s="175"/>
      <c r="S633" s="175"/>
      <c r="T633" s="175"/>
      <c r="U633" s="176"/>
      <c r="V633" s="177"/>
      <c r="W633" s="178"/>
      <c r="X633" s="178"/>
      <c r="Y633" s="178"/>
      <c r="Z633" s="178"/>
      <c r="AA633" s="178"/>
      <c r="AB633" s="178"/>
      <c r="AC633" s="178"/>
      <c r="AD633" s="178"/>
      <c r="AE633" s="179"/>
      <c r="AF633" s="180"/>
      <c r="AG633" s="177"/>
      <c r="AH633" s="178"/>
      <c r="AI633" s="181"/>
      <c r="AJ633" s="182"/>
      <c r="AK633" s="169"/>
      <c r="AL633" s="183"/>
      <c r="AM633" s="184"/>
      <c r="AN633" s="184"/>
      <c r="AO633" s="183"/>
      <c r="AP633" s="185"/>
      <c r="AQ633" s="186" t="str">
        <f aca="false">IF(BG633+BJ633&gt;0,"Wpisz miarę.","")</f>
        <v/>
      </c>
      <c r="AR633" s="187" t="n">
        <v>235</v>
      </c>
      <c r="AU633" s="188" t="n">
        <f aca="false">AW633</f>
        <v>0</v>
      </c>
      <c r="AV633" s="189" t="b">
        <f aca="false">ISNONTEXT(D633)</f>
        <v>1</v>
      </c>
      <c r="AW633" s="55" t="n">
        <f aca="false">IF(AV633=TRUE(),0,1)</f>
        <v>0</v>
      </c>
      <c r="AX633" s="190" t="n">
        <f aca="false">IF(D633=0,1,COUNTIF(D$12:D$401,D633))</f>
        <v>1</v>
      </c>
      <c r="AY633" s="191" t="n">
        <f aca="false">IF(AX633&gt;1,1,0)</f>
        <v>0</v>
      </c>
      <c r="BD633" s="193"/>
      <c r="BE633" s="193"/>
      <c r="BG633" s="194" t="n">
        <f aca="false">IF(AND(BH633&gt;0,BI633=0),1,0)</f>
        <v>0</v>
      </c>
      <c r="BH633" s="195" t="n">
        <f aca="false">AE633</f>
        <v>0</v>
      </c>
      <c r="BI633" s="187" t="n">
        <f aca="false">AF633</f>
        <v>0</v>
      </c>
      <c r="BJ633" s="194" t="n">
        <f aca="false">IF(AND(BK633&gt;0,BL633=0),1,0)</f>
        <v>0</v>
      </c>
      <c r="BK633" s="195" t="n">
        <f aca="false">AJ633</f>
        <v>0</v>
      </c>
      <c r="BL633" s="187" t="n">
        <f aca="false">AK633</f>
        <v>0</v>
      </c>
      <c r="BN633" s="196" t="n">
        <f aca="false">IF(P633&gt;0,1,0)</f>
        <v>0</v>
      </c>
      <c r="BO633" s="196" t="n">
        <f aca="false">IF(Q633&gt;0,1,0)</f>
        <v>0</v>
      </c>
      <c r="BP633" s="196" t="n">
        <f aca="false">IF(R633&gt;0,1,0)</f>
        <v>0</v>
      </c>
      <c r="BQ633" s="196" t="n">
        <f aca="false">IF(S633&gt;0,1,0)</f>
        <v>0</v>
      </c>
      <c r="BR633" s="196" t="n">
        <f aca="false">IF(T633&gt;0,1,0)</f>
        <v>0</v>
      </c>
      <c r="BS633" s="196" t="n">
        <f aca="false">IF(U633&gt;0,1,0)</f>
        <v>0</v>
      </c>
      <c r="BT633" s="197" t="n">
        <f aca="false">IF(SUM(BN633:BS633)&lt;=1,0,164)</f>
        <v>0</v>
      </c>
      <c r="CA633" s="27"/>
      <c r="CB633" s="199" t="str">
        <f aca="false">IF(ROUND(EJ633,2)=0,"",ROUND((K633-EJ633),2))</f>
        <v/>
      </c>
      <c r="CC633" s="200" t="str">
        <f aca="false">IF(CB633=0,"OK.",IF(CB633="","","Popraw  ;)"))</f>
        <v/>
      </c>
      <c r="CD633" s="201" t="str">
        <f aca="false">IF(ROWS(AP633:AP634)&gt;2,"Pamiętaj o wpisaniu WYPEŁNIONE do kol. z Filtrem","")</f>
        <v/>
      </c>
      <c r="CE633" s="217"/>
      <c r="CF633" s="218"/>
      <c r="CG633" s="218"/>
      <c r="CH633" s="218"/>
      <c r="CI633" s="220"/>
      <c r="CJ633" s="27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05" t="b">
        <f aca="false">ISNUMBER(D633)</f>
        <v>0</v>
      </c>
      <c r="CV633" s="206" t="b">
        <f aca="false">ISBLANK(D633)</f>
        <v>1</v>
      </c>
      <c r="CW633" s="189" t="b">
        <f aca="false">IF(CU633=CV633,FALSE(),TRUE())</f>
        <v>1</v>
      </c>
      <c r="CX633" s="55" t="n">
        <f aca="false">IF(CW633=TRUE(),0,1)</f>
        <v>0</v>
      </c>
      <c r="CY633" s="17"/>
      <c r="CZ633" s="55" t="n">
        <f aca="false">CX633</f>
        <v>0</v>
      </c>
      <c r="DA633" s="208" t="n">
        <f aca="false">IF(CZ633=0,DA632,CZ633)</f>
        <v>1</v>
      </c>
      <c r="DB633" s="161" t="n">
        <f aca="false">IF(DA633=1,1,IF(DA633=10,10,IF(DA633=20,20,10)))</f>
        <v>1</v>
      </c>
      <c r="DC633" s="222"/>
      <c r="DD633" s="208" t="n">
        <f aca="false">IF(DB633=1,1,0)</f>
        <v>1</v>
      </c>
      <c r="DE633" s="209" t="n">
        <f aca="false">DD633*K633</f>
        <v>0</v>
      </c>
      <c r="DF633" s="209" t="n">
        <f aca="false">DD633*M633</f>
        <v>0</v>
      </c>
      <c r="DG633" s="210"/>
      <c r="DH633" s="43"/>
      <c r="DI633" s="211"/>
      <c r="DJ633" s="112"/>
      <c r="DK633" s="162" t="n">
        <f aca="false">IF(DB633=1,M633,0)</f>
        <v>0</v>
      </c>
      <c r="DL633" s="212" t="n">
        <f aca="false">IF(AND(CZ633=1,DD633=1),2,DD633)</f>
        <v>1</v>
      </c>
      <c r="DM633" s="55" t="n">
        <f aca="false">IF(AND(DL633=2,DL634=2),2,IF(AND(DL633=2,DL634=1),3,DL633))</f>
        <v>1</v>
      </c>
      <c r="DN633" s="55" t="n">
        <f aca="false">IF(DM633=2,2,IF(AND(DM633=3,DM635=1),4,DM633))</f>
        <v>1</v>
      </c>
      <c r="DO633" s="55" t="n">
        <f aca="false">IF(DN633=2,2,IF(AND(DN633=4,DN948=1),5,DN633))</f>
        <v>1</v>
      </c>
      <c r="DP633" s="55" t="n">
        <f aca="false">IF(DO633=2,2,IF(AND(DO633=5,DO950=1),6,DO633))</f>
        <v>1</v>
      </c>
      <c r="DQ633" s="55" t="n">
        <f aca="false">IF(DP633=2,2,IF(AND(DP633=6,DP951=1),7,DP633))</f>
        <v>1</v>
      </c>
      <c r="DR633" s="55" t="n">
        <f aca="false">IF(DQ633=2,2,IF(AND(DQ633=7,DQ952=1),8,DQ633))</f>
        <v>1</v>
      </c>
      <c r="DS633" s="55" t="n">
        <f aca="false">IF(DR633=2,2,IF(AND(DR633=8,DR953=1),9,DR633))</f>
        <v>1</v>
      </c>
      <c r="DT633" s="55" t="n">
        <f aca="false">IF(DS633=2,2,IF(AND(DS633=9,DS954=1),10,DS633))</f>
        <v>1</v>
      </c>
      <c r="DU633" s="55" t="n">
        <f aca="false">IF(DT633=2,2,IF(AND(DT633=10,DT955=1),11,DT633))</f>
        <v>1</v>
      </c>
      <c r="DV633" s="55" t="n">
        <f aca="false">IF(DU633=2,2,IF(AND(DU633=11,DU956=1),12,DU633))</f>
        <v>1</v>
      </c>
      <c r="DW633" s="55" t="n">
        <f aca="false">IF(DV633=2,2,IF(AND(DV633=12,DV957=1),13,DV633))</f>
        <v>1</v>
      </c>
      <c r="DX633" s="55" t="n">
        <f aca="false">IF(DW633=2,2,IF(AND(DW633=13,DW958=1),14,DW633))</f>
        <v>1</v>
      </c>
      <c r="DY633" s="55" t="n">
        <f aca="false">IF(DX633=2,2,IF(AND(DX633=14,DX959=1),15,DX633))</f>
        <v>1</v>
      </c>
      <c r="DZ633" s="55" t="n">
        <f aca="false">IF(DY633=2,2,IF(AND(DY633=15,DY960=1),16,DY633))</f>
        <v>1</v>
      </c>
      <c r="EA633" s="55" t="n">
        <f aca="false">IF(DZ633=2,2,IF(AND(DZ633=16,DZ961=1),17,DZ633))</f>
        <v>1</v>
      </c>
      <c r="EB633" s="55" t="n">
        <f aca="false">IF(EA633=2,2,IF(AND(EA633=17,EA962=1),18,EA633))</f>
        <v>1</v>
      </c>
      <c r="EC633" s="213" t="n">
        <f aca="false">IF(EB633=2,2,IF(AND(EB633=18,EB963=1),19,EB633))</f>
        <v>1</v>
      </c>
      <c r="ED633" s="214" t="n">
        <f aca="false">IF(EC633=2,DK633,IF(EC633=3,(DK633+DK634),IF(EC633=4,(DK633+DK634+DK635),IF(EC633=5,(DK633+DK634+DK635+DK948),IF(EC633=6,(DK633+DK634+DK635+DK948+DK950),IF(EC633=7,(DK633+DK634+DK635+DK948+DK950+DK951),0))))))</f>
        <v>0</v>
      </c>
      <c r="EE633" s="215" t="n">
        <f aca="false">IF(EC633=8,(DK633+DK634+DK635+DK948+DK950+DK951+DK952),IF(EC633=9,(DK633+DK634+DK635+DK948+DK950+DK951+DK952+DK953),IF(EC633=10,(DK633+DK634+DK635+DK948+DK950+DK951+DK952+DK953+DK954),IF(EC633=11,(DK633+DK634+DK635+DK948+DK950+DK951+DK952+DK953+DK954+DK955),IF(EC633=12,(DK633+DK634+DK635+DK948+DK950+DK951+DK952+DK953+DK954+DK955+DK956),IF(EC633=13,(DK633+DK634+DK635+DK948+DK950+DK951+DK952+DK953+DK954+DK955+DK956+#REF!),0))))))</f>
        <v>0</v>
      </c>
      <c r="EF633" s="215" t="n">
        <f aca="false">IF(EC633=14,SUM(DK633:DK956),IF(EC633=15,SUM(DK633:DK956),IF(EC633=16,SUM(DK633:DK956),IF(EC633=17,SUM(DK633:DK956),IF(EC633=18,SUM(DK633:DK956),IF(EC633=19,SUM(DK633:DK956),0))))))</f>
        <v>0</v>
      </c>
      <c r="EG633" s="216" t="n">
        <f aca="false">ED633+EE633+EF633</f>
        <v>0</v>
      </c>
      <c r="EH633" s="215"/>
      <c r="EI633" s="216"/>
      <c r="EJ633" s="113" t="n">
        <f aca="false">EG633+EI633</f>
        <v>0</v>
      </c>
      <c r="EK633" s="113"/>
      <c r="EL633" s="113"/>
      <c r="EM633" s="113"/>
      <c r="EN633" s="113"/>
    </row>
    <row r="634" s="16" customFormat="true" ht="27" hidden="false" customHeight="true" outlineLevel="0" collapsed="false">
      <c r="B634" s="164" t="str">
        <f aca="false">IF(M634&gt;0,"Wypełnione","")</f>
        <v/>
      </c>
      <c r="C634" s="165" t="str">
        <f aca="false">IF(AU634=1,SUM(AU$11:AU634),"")</f>
        <v/>
      </c>
      <c r="D634" s="166"/>
      <c r="E634" s="167"/>
      <c r="F634" s="168"/>
      <c r="G634" s="169"/>
      <c r="H634" s="170"/>
      <c r="I634" s="168"/>
      <c r="J634" s="169"/>
      <c r="K634" s="170"/>
      <c r="L634" s="171"/>
      <c r="M634" s="172"/>
      <c r="N634" s="173"/>
      <c r="O634" s="173"/>
      <c r="P634" s="174"/>
      <c r="Q634" s="175"/>
      <c r="R634" s="175"/>
      <c r="S634" s="175"/>
      <c r="T634" s="175"/>
      <c r="U634" s="176"/>
      <c r="V634" s="177"/>
      <c r="W634" s="178"/>
      <c r="X634" s="178"/>
      <c r="Y634" s="178"/>
      <c r="Z634" s="178"/>
      <c r="AA634" s="178"/>
      <c r="AB634" s="178"/>
      <c r="AC634" s="178"/>
      <c r="AD634" s="178"/>
      <c r="AE634" s="179"/>
      <c r="AF634" s="180"/>
      <c r="AG634" s="177"/>
      <c r="AH634" s="178"/>
      <c r="AI634" s="181"/>
      <c r="AJ634" s="182"/>
      <c r="AK634" s="169"/>
      <c r="AL634" s="183"/>
      <c r="AM634" s="184"/>
      <c r="AN634" s="184"/>
      <c r="AO634" s="183"/>
      <c r="AP634" s="185"/>
      <c r="AQ634" s="186" t="str">
        <f aca="false">IF(BG634+BJ634&gt;0,"Wpisz miarę.","")</f>
        <v/>
      </c>
      <c r="AR634" s="187" t="n">
        <v>236</v>
      </c>
      <c r="AU634" s="188" t="n">
        <f aca="false">AW634</f>
        <v>0</v>
      </c>
      <c r="AV634" s="189" t="b">
        <f aca="false">ISNONTEXT(D634)</f>
        <v>1</v>
      </c>
      <c r="AW634" s="55" t="n">
        <f aca="false">IF(AV634=TRUE(),0,1)</f>
        <v>0</v>
      </c>
      <c r="AX634" s="190" t="n">
        <f aca="false">IF(D634=0,1,COUNTIF(D$12:D$401,D634))</f>
        <v>1</v>
      </c>
      <c r="AY634" s="191" t="n">
        <f aca="false">IF(AX634&gt;1,1,0)</f>
        <v>0</v>
      </c>
      <c r="BD634" s="193"/>
      <c r="BE634" s="193"/>
      <c r="BG634" s="194" t="n">
        <f aca="false">IF(AND(BH634&gt;0,BI634=0),1,0)</f>
        <v>0</v>
      </c>
      <c r="BH634" s="195" t="n">
        <f aca="false">AE634</f>
        <v>0</v>
      </c>
      <c r="BI634" s="187" t="n">
        <f aca="false">AF634</f>
        <v>0</v>
      </c>
      <c r="BJ634" s="194" t="n">
        <f aca="false">IF(AND(BK634&gt;0,BL634=0),1,0)</f>
        <v>0</v>
      </c>
      <c r="BK634" s="195" t="n">
        <f aca="false">AJ634</f>
        <v>0</v>
      </c>
      <c r="BL634" s="187" t="n">
        <f aca="false">AK634</f>
        <v>0</v>
      </c>
      <c r="BN634" s="196" t="n">
        <f aca="false">IF(P634&gt;0,1,0)</f>
        <v>0</v>
      </c>
      <c r="BO634" s="196" t="n">
        <f aca="false">IF(Q634&gt;0,1,0)</f>
        <v>0</v>
      </c>
      <c r="BP634" s="196" t="n">
        <f aca="false">IF(R634&gt;0,1,0)</f>
        <v>0</v>
      </c>
      <c r="BQ634" s="196" t="n">
        <f aca="false">IF(S634&gt;0,1,0)</f>
        <v>0</v>
      </c>
      <c r="BR634" s="196" t="n">
        <f aca="false">IF(T634&gt;0,1,0)</f>
        <v>0</v>
      </c>
      <c r="BS634" s="196" t="n">
        <f aca="false">IF(U634&gt;0,1,0)</f>
        <v>0</v>
      </c>
      <c r="BT634" s="197" t="n">
        <f aca="false">IF(SUM(BN634:BS634)&lt;=1,0,164)</f>
        <v>0</v>
      </c>
      <c r="CA634" s="27"/>
      <c r="CB634" s="199" t="str">
        <f aca="false">IF(ROUND(EJ634,2)=0,"",ROUND((K634-EJ634),2))</f>
        <v/>
      </c>
      <c r="CC634" s="200" t="str">
        <f aca="false">IF(CB634=0,"OK.",IF(CB634="","","Popraw  ;)"))</f>
        <v/>
      </c>
      <c r="CD634" s="201" t="str">
        <f aca="false">IF(ROWS(AP634:AP635)&gt;2,"Pamiętaj o wpisaniu WYPEŁNIONE do kol. z Filtrem","")</f>
        <v/>
      </c>
      <c r="CE634" s="217"/>
      <c r="CF634" s="218"/>
      <c r="CG634" s="218"/>
      <c r="CH634" s="218"/>
      <c r="CI634" s="220"/>
      <c r="CJ634" s="27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05" t="b">
        <f aca="false">ISNUMBER(D634)</f>
        <v>0</v>
      </c>
      <c r="CV634" s="206" t="b">
        <f aca="false">ISBLANK(D634)</f>
        <v>1</v>
      </c>
      <c r="CW634" s="189" t="b">
        <f aca="false">IF(CU634=CV634,FALSE(),TRUE())</f>
        <v>1</v>
      </c>
      <c r="CX634" s="55" t="n">
        <f aca="false">IF(CW634=TRUE(),0,1)</f>
        <v>0</v>
      </c>
      <c r="CY634" s="17"/>
      <c r="CZ634" s="55" t="n">
        <f aca="false">CX634</f>
        <v>0</v>
      </c>
      <c r="DA634" s="208" t="n">
        <f aca="false">IF(CZ634=0,DA633,CZ634)</f>
        <v>1</v>
      </c>
      <c r="DB634" s="161" t="n">
        <f aca="false">IF(DA634=1,1,IF(DA634=10,10,IF(DA634=20,20,10)))</f>
        <v>1</v>
      </c>
      <c r="DC634" s="222"/>
      <c r="DD634" s="208" t="n">
        <f aca="false">IF(DB634=1,1,0)</f>
        <v>1</v>
      </c>
      <c r="DE634" s="209" t="n">
        <f aca="false">DD634*K634</f>
        <v>0</v>
      </c>
      <c r="DF634" s="209" t="n">
        <f aca="false">DD634*M634</f>
        <v>0</v>
      </c>
      <c r="DG634" s="210"/>
      <c r="DH634" s="43"/>
      <c r="DI634" s="211"/>
      <c r="DJ634" s="112"/>
      <c r="DK634" s="162" t="n">
        <f aca="false">IF(DB634=1,M634,0)</f>
        <v>0</v>
      </c>
      <c r="DL634" s="212" t="n">
        <f aca="false">IF(AND(CZ634=1,DD634=1),2,DD634)</f>
        <v>1</v>
      </c>
      <c r="DM634" s="55" t="n">
        <f aca="false">IF(AND(DL634=2,DL635=2),2,IF(AND(DL634=2,DL635=1),3,DL634))</f>
        <v>1</v>
      </c>
      <c r="DN634" s="55" t="n">
        <f aca="false">IF(DM634=2,2,IF(AND(DM634=3,DM636=1),4,DM634))</f>
        <v>1</v>
      </c>
      <c r="DO634" s="55" t="n">
        <f aca="false">IF(DN634=2,2,IF(AND(DN634=4,DN949=1),5,DN634))</f>
        <v>1</v>
      </c>
      <c r="DP634" s="55" t="n">
        <f aca="false">IF(DO634=2,2,IF(AND(DO634=5,DO951=1),6,DO634))</f>
        <v>1</v>
      </c>
      <c r="DQ634" s="55" t="n">
        <f aca="false">IF(DP634=2,2,IF(AND(DP634=6,DP952=1),7,DP634))</f>
        <v>1</v>
      </c>
      <c r="DR634" s="55" t="n">
        <f aca="false">IF(DQ634=2,2,IF(AND(DQ634=7,DQ953=1),8,DQ634))</f>
        <v>1</v>
      </c>
      <c r="DS634" s="55" t="n">
        <f aca="false">IF(DR634=2,2,IF(AND(DR634=8,DR954=1),9,DR634))</f>
        <v>1</v>
      </c>
      <c r="DT634" s="55" t="n">
        <f aca="false">IF(DS634=2,2,IF(AND(DS634=9,DS955=1),10,DS634))</f>
        <v>1</v>
      </c>
      <c r="DU634" s="55" t="n">
        <f aca="false">IF(DT634=2,2,IF(AND(DT634=10,DT956=1),11,DT634))</f>
        <v>1</v>
      </c>
      <c r="DV634" s="55" t="n">
        <f aca="false">IF(DU634=2,2,IF(AND(DU634=11,DU957=1),12,DU634))</f>
        <v>1</v>
      </c>
      <c r="DW634" s="55" t="n">
        <f aca="false">IF(DV634=2,2,IF(AND(DV634=12,DV958=1),13,DV634))</f>
        <v>1</v>
      </c>
      <c r="DX634" s="55" t="n">
        <f aca="false">IF(DW634=2,2,IF(AND(DW634=13,DW959=1),14,DW634))</f>
        <v>1</v>
      </c>
      <c r="DY634" s="55" t="n">
        <f aca="false">IF(DX634=2,2,IF(AND(DX634=14,DX960=1),15,DX634))</f>
        <v>1</v>
      </c>
      <c r="DZ634" s="55" t="n">
        <f aca="false">IF(DY634=2,2,IF(AND(DY634=15,DY961=1),16,DY634))</f>
        <v>1</v>
      </c>
      <c r="EA634" s="55" t="n">
        <f aca="false">IF(DZ634=2,2,IF(AND(DZ634=16,DZ962=1),17,DZ634))</f>
        <v>1</v>
      </c>
      <c r="EB634" s="55" t="n">
        <f aca="false">IF(EA634=2,2,IF(AND(EA634=17,EA963=1),18,EA634))</f>
        <v>1</v>
      </c>
      <c r="EC634" s="213" t="n">
        <f aca="false">IF(EB634=2,2,IF(AND(EB634=18,EB964=1),19,EB634))</f>
        <v>1</v>
      </c>
      <c r="ED634" s="214" t="n">
        <f aca="false">IF(EC634=2,DK634,IF(EC634=3,(DK634+DK635),IF(EC634=4,(DK634+DK635+DK636),IF(EC634=5,(DK634+DK635+DK636+DK949),IF(EC634=6,(DK634+DK635+DK636+DK949+DK951),IF(EC634=7,(DK634+DK635+DK636+DK949+DK951+DK952),0))))))</f>
        <v>0</v>
      </c>
      <c r="EE634" s="215" t="n">
        <f aca="false">IF(EC634=8,(DK634+DK635+DK636+DK949+DK951+DK952+DK953),IF(EC634=9,(DK634+DK635+DK636+DK949+DK951+DK952+DK953+DK954),IF(EC634=10,(DK634+DK635+DK636+DK949+DK951+DK952+DK953+DK954+DK955),IF(EC634=11,(DK634+DK635+DK636+DK949+DK951+DK952+DK953+DK954+DK955+DK956),IF(EC634=12,(DK634+DK635+DK636+DK949+DK951+DK952+DK953+DK954+DK955+DK956+DK957),IF(EC634=13,(DK634+DK635+DK636+DK949+DK951+DK952+DK953+DK954+DK955+DK956+DK957+#REF!),0))))))</f>
        <v>0</v>
      </c>
      <c r="EF634" s="215" t="n">
        <f aca="false">IF(EC634=14,SUM(DK634:DK957),IF(EC634=15,SUM(DK634:DK957),IF(EC634=16,SUM(DK634:DK957),IF(EC634=17,SUM(DK634:DK957),IF(EC634=18,SUM(DK634:DK957),IF(EC634=19,SUM(DK634:DK957),0))))))</f>
        <v>0</v>
      </c>
      <c r="EG634" s="216" t="n">
        <f aca="false">ED634+EE634+EF634</f>
        <v>0</v>
      </c>
      <c r="EH634" s="215"/>
      <c r="EI634" s="216"/>
      <c r="EJ634" s="113" t="n">
        <f aca="false">EG634+EI634</f>
        <v>0</v>
      </c>
      <c r="EK634" s="113"/>
      <c r="EL634" s="113"/>
      <c r="EM634" s="113"/>
      <c r="EN634" s="113"/>
    </row>
    <row r="635" s="16" customFormat="true" ht="27" hidden="false" customHeight="true" outlineLevel="0" collapsed="false">
      <c r="B635" s="164" t="str">
        <f aca="false">IF(M635&gt;0,"Wypełnione","")</f>
        <v/>
      </c>
      <c r="C635" s="165" t="str">
        <f aca="false">IF(AU635=1,SUM(AU$11:AU635),"")</f>
        <v/>
      </c>
      <c r="D635" s="166"/>
      <c r="E635" s="167"/>
      <c r="F635" s="168"/>
      <c r="G635" s="169"/>
      <c r="H635" s="170"/>
      <c r="I635" s="168"/>
      <c r="J635" s="169"/>
      <c r="K635" s="170"/>
      <c r="L635" s="171"/>
      <c r="M635" s="172"/>
      <c r="N635" s="173"/>
      <c r="O635" s="173"/>
      <c r="P635" s="174"/>
      <c r="Q635" s="175"/>
      <c r="R635" s="175"/>
      <c r="S635" s="175"/>
      <c r="T635" s="175"/>
      <c r="U635" s="176"/>
      <c r="V635" s="177"/>
      <c r="W635" s="178"/>
      <c r="X635" s="178"/>
      <c r="Y635" s="178"/>
      <c r="Z635" s="178"/>
      <c r="AA635" s="178"/>
      <c r="AB635" s="178"/>
      <c r="AC635" s="178"/>
      <c r="AD635" s="178"/>
      <c r="AE635" s="179"/>
      <c r="AF635" s="180"/>
      <c r="AG635" s="177"/>
      <c r="AH635" s="178"/>
      <c r="AI635" s="181"/>
      <c r="AJ635" s="182"/>
      <c r="AK635" s="169"/>
      <c r="AL635" s="183"/>
      <c r="AM635" s="184"/>
      <c r="AN635" s="184"/>
      <c r="AO635" s="183"/>
      <c r="AP635" s="185"/>
      <c r="AQ635" s="186" t="str">
        <f aca="false">IF(BG635+BJ635&gt;0,"Wpisz miarę.","")</f>
        <v/>
      </c>
      <c r="AR635" s="187" t="n">
        <v>237</v>
      </c>
      <c r="AU635" s="188" t="n">
        <f aca="false">AW635</f>
        <v>0</v>
      </c>
      <c r="AV635" s="189" t="b">
        <f aca="false">ISNONTEXT(D635)</f>
        <v>1</v>
      </c>
      <c r="AW635" s="55" t="n">
        <f aca="false">IF(AV635=TRUE(),0,1)</f>
        <v>0</v>
      </c>
      <c r="AX635" s="190" t="n">
        <f aca="false">IF(D635=0,1,COUNTIF(D$12:D$401,D635))</f>
        <v>1</v>
      </c>
      <c r="AY635" s="191" t="n">
        <f aca="false">IF(AX635&gt;1,1,0)</f>
        <v>0</v>
      </c>
      <c r="BD635" s="193"/>
      <c r="BE635" s="193"/>
      <c r="BG635" s="194" t="n">
        <f aca="false">IF(AND(BH635&gt;0,BI635=0),1,0)</f>
        <v>0</v>
      </c>
      <c r="BH635" s="195" t="n">
        <f aca="false">AE635</f>
        <v>0</v>
      </c>
      <c r="BI635" s="187" t="n">
        <f aca="false">AF635</f>
        <v>0</v>
      </c>
      <c r="BJ635" s="194" t="n">
        <f aca="false">IF(AND(BK635&gt;0,BL635=0),1,0)</f>
        <v>0</v>
      </c>
      <c r="BK635" s="195" t="n">
        <f aca="false">AJ635</f>
        <v>0</v>
      </c>
      <c r="BL635" s="187" t="n">
        <f aca="false">AK635</f>
        <v>0</v>
      </c>
      <c r="BN635" s="196" t="n">
        <f aca="false">IF(P635&gt;0,1,0)</f>
        <v>0</v>
      </c>
      <c r="BO635" s="196" t="n">
        <f aca="false">IF(Q635&gt;0,1,0)</f>
        <v>0</v>
      </c>
      <c r="BP635" s="196" t="n">
        <f aca="false">IF(R635&gt;0,1,0)</f>
        <v>0</v>
      </c>
      <c r="BQ635" s="196" t="n">
        <f aca="false">IF(S635&gt;0,1,0)</f>
        <v>0</v>
      </c>
      <c r="BR635" s="196" t="n">
        <f aca="false">IF(T635&gt;0,1,0)</f>
        <v>0</v>
      </c>
      <c r="BS635" s="196" t="n">
        <f aca="false">IF(U635&gt;0,1,0)</f>
        <v>0</v>
      </c>
      <c r="BT635" s="197" t="n">
        <f aca="false">IF(SUM(BN635:BS635)&lt;=1,0,164)</f>
        <v>0</v>
      </c>
      <c r="CA635" s="27"/>
      <c r="CB635" s="199" t="str">
        <f aca="false">IF(ROUND(EJ635,2)=0,"",ROUND((K635-EJ635),2))</f>
        <v/>
      </c>
      <c r="CC635" s="200" t="str">
        <f aca="false">IF(CB635=0,"OK.",IF(CB635="","","Popraw  ;)"))</f>
        <v/>
      </c>
      <c r="CD635" s="201" t="str">
        <f aca="false">IF(ROWS(AP635:AP636)&gt;2,"Pamiętaj o wpisaniu WYPEŁNIONE do kol. z Filtrem","")</f>
        <v/>
      </c>
      <c r="CE635" s="217"/>
      <c r="CF635" s="218"/>
      <c r="CG635" s="218"/>
      <c r="CH635" s="218"/>
      <c r="CI635" s="220"/>
      <c r="CJ635" s="27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05" t="b">
        <f aca="false">ISNUMBER(D635)</f>
        <v>0</v>
      </c>
      <c r="CV635" s="206" t="b">
        <f aca="false">ISBLANK(D635)</f>
        <v>1</v>
      </c>
      <c r="CW635" s="189" t="b">
        <f aca="false">IF(CU635=CV635,FALSE(),TRUE())</f>
        <v>1</v>
      </c>
      <c r="CX635" s="55" t="n">
        <f aca="false">IF(CW635=TRUE(),0,1)</f>
        <v>0</v>
      </c>
      <c r="CY635" s="17"/>
      <c r="CZ635" s="55" t="n">
        <f aca="false">CX635</f>
        <v>0</v>
      </c>
      <c r="DA635" s="208" t="n">
        <f aca="false">IF(CZ635=0,DA634,CZ635)</f>
        <v>1</v>
      </c>
      <c r="DB635" s="161" t="n">
        <f aca="false">IF(DA635=1,1,IF(DA635=10,10,IF(DA635=20,20,10)))</f>
        <v>1</v>
      </c>
      <c r="DC635" s="222"/>
      <c r="DD635" s="208" t="n">
        <f aca="false">IF(DB635=1,1,0)</f>
        <v>1</v>
      </c>
      <c r="DE635" s="209" t="n">
        <f aca="false">DD635*K635</f>
        <v>0</v>
      </c>
      <c r="DF635" s="209" t="n">
        <f aca="false">DD635*M635</f>
        <v>0</v>
      </c>
      <c r="DG635" s="210"/>
      <c r="DH635" s="43"/>
      <c r="DI635" s="211"/>
      <c r="DJ635" s="112"/>
      <c r="DK635" s="162" t="n">
        <f aca="false">IF(DB635=1,M635,0)</f>
        <v>0</v>
      </c>
      <c r="DL635" s="212" t="n">
        <f aca="false">IF(AND(CZ635=1,DD635=1),2,DD635)</f>
        <v>1</v>
      </c>
      <c r="DM635" s="55" t="n">
        <f aca="false">IF(AND(DL635=2,DL636=2),2,IF(AND(DL635=2,DL636=1),3,DL635))</f>
        <v>1</v>
      </c>
      <c r="DN635" s="55" t="n">
        <f aca="false">IF(DM635=2,2,IF(AND(DM635=3,DM637=1),4,DM635))</f>
        <v>1</v>
      </c>
      <c r="DO635" s="55" t="n">
        <f aca="false">IF(DN635=2,2,IF(AND(DN635=4,DN950=1),5,DN635))</f>
        <v>1</v>
      </c>
      <c r="DP635" s="55" t="n">
        <f aca="false">IF(DO635=2,2,IF(AND(DO635=5,DO952=1),6,DO635))</f>
        <v>1</v>
      </c>
      <c r="DQ635" s="55" t="n">
        <f aca="false">IF(DP635=2,2,IF(AND(DP635=6,DP953=1),7,DP635))</f>
        <v>1</v>
      </c>
      <c r="DR635" s="55" t="n">
        <f aca="false">IF(DQ635=2,2,IF(AND(DQ635=7,DQ954=1),8,DQ635))</f>
        <v>1</v>
      </c>
      <c r="DS635" s="55" t="n">
        <f aca="false">IF(DR635=2,2,IF(AND(DR635=8,DR955=1),9,DR635))</f>
        <v>1</v>
      </c>
      <c r="DT635" s="55" t="n">
        <f aca="false">IF(DS635=2,2,IF(AND(DS635=9,DS956=1),10,DS635))</f>
        <v>1</v>
      </c>
      <c r="DU635" s="55" t="n">
        <f aca="false">IF(DT635=2,2,IF(AND(DT635=10,DT957=1),11,DT635))</f>
        <v>1</v>
      </c>
      <c r="DV635" s="55" t="n">
        <f aca="false">IF(DU635=2,2,IF(AND(DU635=11,DU958=1),12,DU635))</f>
        <v>1</v>
      </c>
      <c r="DW635" s="55" t="n">
        <f aca="false">IF(DV635=2,2,IF(AND(DV635=12,DV959=1),13,DV635))</f>
        <v>1</v>
      </c>
      <c r="DX635" s="55" t="n">
        <f aca="false">IF(DW635=2,2,IF(AND(DW635=13,DW960=1),14,DW635))</f>
        <v>1</v>
      </c>
      <c r="DY635" s="55" t="n">
        <f aca="false">IF(DX635=2,2,IF(AND(DX635=14,DX961=1),15,DX635))</f>
        <v>1</v>
      </c>
      <c r="DZ635" s="55" t="n">
        <f aca="false">IF(DY635=2,2,IF(AND(DY635=15,DY962=1),16,DY635))</f>
        <v>1</v>
      </c>
      <c r="EA635" s="55" t="n">
        <f aca="false">IF(DZ635=2,2,IF(AND(DZ635=16,DZ963=1),17,DZ635))</f>
        <v>1</v>
      </c>
      <c r="EB635" s="55" t="n">
        <f aca="false">IF(EA635=2,2,IF(AND(EA635=17,EA964=1),18,EA635))</f>
        <v>1</v>
      </c>
      <c r="EC635" s="213" t="n">
        <f aca="false">IF(EB635=2,2,IF(AND(EB635=18,EB965=1),19,EB635))</f>
        <v>1</v>
      </c>
      <c r="ED635" s="214" t="n">
        <f aca="false">IF(EC635=2,DK635,IF(EC635=3,(DK635+DK636),IF(EC635=4,(DK635+DK636+DK637),IF(EC635=5,(DK635+DK636+DK637+DK950),IF(EC635=6,(DK635+DK636+DK637+DK950+DK952),IF(EC635=7,(DK635+DK636+DK637+DK950+DK952+DK953),0))))))</f>
        <v>0</v>
      </c>
      <c r="EE635" s="215" t="n">
        <f aca="false">IF(EC635=8,(DK635+DK636+DK637+DK950+DK952+DK953+DK954),IF(EC635=9,(DK635+DK636+DK637+DK950+DK952+DK953+DK954+DK955),IF(EC635=10,(DK635+DK636+DK637+DK950+DK952+DK953+DK954+DK955+DK956),IF(EC635=11,(DK635+DK636+DK637+DK950+DK952+DK953+DK954+DK955+DK956+DK957),IF(EC635=12,(DK635+DK636+DK637+DK950+DK952+DK953+DK954+DK955+DK956+DK957+DK958),IF(EC635=13,(DK635+DK636+DK637+DK950+DK952+DK953+DK954+DK955+DK956+DK957+DK958+#REF!),0))))))</f>
        <v>0</v>
      </c>
      <c r="EF635" s="215" t="n">
        <f aca="false">IF(EC635=14,SUM(DK635:DK958),IF(EC635=15,SUM(DK635:DK958),IF(EC635=16,SUM(DK635:DK958),IF(EC635=17,SUM(DK635:DK958),IF(EC635=18,SUM(DK635:DK958),IF(EC635=19,SUM(DK635:DK958),0))))))</f>
        <v>0</v>
      </c>
      <c r="EG635" s="216" t="n">
        <f aca="false">ED635+EE635+EF635</f>
        <v>0</v>
      </c>
      <c r="EH635" s="215"/>
      <c r="EI635" s="216"/>
      <c r="EJ635" s="113" t="n">
        <f aca="false">EG635+EI635</f>
        <v>0</v>
      </c>
      <c r="EK635" s="113"/>
      <c r="EL635" s="113"/>
      <c r="EM635" s="113"/>
      <c r="EN635" s="113"/>
    </row>
    <row r="636" s="16" customFormat="true" ht="27" hidden="false" customHeight="true" outlineLevel="0" collapsed="false">
      <c r="B636" s="164" t="str">
        <f aca="false">IF(M636&gt;0,"Wypełnione","")</f>
        <v/>
      </c>
      <c r="C636" s="165" t="str">
        <f aca="false">IF(AU636=1,SUM(AU$11:AU636),"")</f>
        <v/>
      </c>
      <c r="D636" s="166"/>
      <c r="E636" s="167"/>
      <c r="F636" s="168"/>
      <c r="G636" s="169"/>
      <c r="H636" s="170"/>
      <c r="I636" s="168"/>
      <c r="J636" s="169"/>
      <c r="K636" s="170"/>
      <c r="L636" s="171"/>
      <c r="M636" s="172"/>
      <c r="N636" s="173"/>
      <c r="O636" s="173"/>
      <c r="P636" s="174"/>
      <c r="Q636" s="175"/>
      <c r="R636" s="175"/>
      <c r="S636" s="175"/>
      <c r="T636" s="175"/>
      <c r="U636" s="176"/>
      <c r="V636" s="177"/>
      <c r="W636" s="178"/>
      <c r="X636" s="178"/>
      <c r="Y636" s="178"/>
      <c r="Z636" s="178"/>
      <c r="AA636" s="178"/>
      <c r="AB636" s="178"/>
      <c r="AC636" s="178"/>
      <c r="AD636" s="178"/>
      <c r="AE636" s="179"/>
      <c r="AF636" s="180"/>
      <c r="AG636" s="177"/>
      <c r="AH636" s="178"/>
      <c r="AI636" s="181"/>
      <c r="AJ636" s="182"/>
      <c r="AK636" s="169"/>
      <c r="AL636" s="183"/>
      <c r="AM636" s="184"/>
      <c r="AN636" s="184"/>
      <c r="AO636" s="183"/>
      <c r="AP636" s="185"/>
      <c r="AQ636" s="186" t="str">
        <f aca="false">IF(BG636+BJ636&gt;0,"Wpisz miarę.","")</f>
        <v/>
      </c>
      <c r="AR636" s="187" t="n">
        <v>238</v>
      </c>
      <c r="AU636" s="188" t="n">
        <f aca="false">AW636</f>
        <v>0</v>
      </c>
      <c r="AV636" s="189" t="b">
        <f aca="false">ISNONTEXT(D636)</f>
        <v>1</v>
      </c>
      <c r="AW636" s="55" t="n">
        <f aca="false">IF(AV636=TRUE(),0,1)</f>
        <v>0</v>
      </c>
      <c r="AX636" s="190" t="n">
        <f aca="false">IF(D636=0,1,COUNTIF(D$12:D$401,D636))</f>
        <v>1</v>
      </c>
      <c r="AY636" s="191" t="n">
        <f aca="false">IF(AX636&gt;1,1,0)</f>
        <v>0</v>
      </c>
      <c r="BD636" s="193"/>
      <c r="BE636" s="193"/>
      <c r="BG636" s="194" t="n">
        <f aca="false">IF(AND(BH636&gt;0,BI636=0),1,0)</f>
        <v>0</v>
      </c>
      <c r="BH636" s="195" t="n">
        <f aca="false">AE636</f>
        <v>0</v>
      </c>
      <c r="BI636" s="187" t="n">
        <f aca="false">AF636</f>
        <v>0</v>
      </c>
      <c r="BJ636" s="194" t="n">
        <f aca="false">IF(AND(BK636&gt;0,BL636=0),1,0)</f>
        <v>0</v>
      </c>
      <c r="BK636" s="195" t="n">
        <f aca="false">AJ636</f>
        <v>0</v>
      </c>
      <c r="BL636" s="187" t="n">
        <f aca="false">AK636</f>
        <v>0</v>
      </c>
      <c r="BN636" s="196" t="n">
        <f aca="false">IF(P636&gt;0,1,0)</f>
        <v>0</v>
      </c>
      <c r="BO636" s="196" t="n">
        <f aca="false">IF(Q636&gt;0,1,0)</f>
        <v>0</v>
      </c>
      <c r="BP636" s="196" t="n">
        <f aca="false">IF(R636&gt;0,1,0)</f>
        <v>0</v>
      </c>
      <c r="BQ636" s="196" t="n">
        <f aca="false">IF(S636&gt;0,1,0)</f>
        <v>0</v>
      </c>
      <c r="BR636" s="196" t="n">
        <f aca="false">IF(T636&gt;0,1,0)</f>
        <v>0</v>
      </c>
      <c r="BS636" s="196" t="n">
        <f aca="false">IF(U636&gt;0,1,0)</f>
        <v>0</v>
      </c>
      <c r="BT636" s="197" t="n">
        <f aca="false">IF(SUM(BN636:BS636)&lt;=1,0,164)</f>
        <v>0</v>
      </c>
      <c r="CA636" s="27"/>
      <c r="CB636" s="199" t="str">
        <f aca="false">IF(ROUND(EJ636,2)=0,"",ROUND((K636-EJ636),2))</f>
        <v/>
      </c>
      <c r="CC636" s="200" t="str">
        <f aca="false">IF(CB636=0,"OK.",IF(CB636="","","Popraw  ;)"))</f>
        <v/>
      </c>
      <c r="CD636" s="201" t="str">
        <f aca="false">IF(ROWS(AP636:AP637)&gt;2,"Pamiętaj o wpisaniu WYPEŁNIONE do kol. z Filtrem","")</f>
        <v/>
      </c>
      <c r="CE636" s="217"/>
      <c r="CF636" s="218"/>
      <c r="CG636" s="218"/>
      <c r="CH636" s="218"/>
      <c r="CI636" s="220"/>
      <c r="CJ636" s="27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05" t="b">
        <f aca="false">ISNUMBER(D636)</f>
        <v>0</v>
      </c>
      <c r="CV636" s="206" t="b">
        <f aca="false">ISBLANK(D636)</f>
        <v>1</v>
      </c>
      <c r="CW636" s="189" t="b">
        <f aca="false">IF(CU636=CV636,FALSE(),TRUE())</f>
        <v>1</v>
      </c>
      <c r="CX636" s="55" t="n">
        <f aca="false">IF(CW636=TRUE(),0,1)</f>
        <v>0</v>
      </c>
      <c r="CY636" s="17"/>
      <c r="CZ636" s="55" t="n">
        <f aca="false">CX636</f>
        <v>0</v>
      </c>
      <c r="DA636" s="208" t="n">
        <f aca="false">IF(CZ636=0,DA635,CZ636)</f>
        <v>1</v>
      </c>
      <c r="DB636" s="161" t="n">
        <f aca="false">IF(DA636=1,1,IF(DA636=10,10,IF(DA636=20,20,10)))</f>
        <v>1</v>
      </c>
      <c r="DC636" s="222"/>
      <c r="DD636" s="208" t="n">
        <f aca="false">IF(DB636=1,1,0)</f>
        <v>1</v>
      </c>
      <c r="DE636" s="209" t="n">
        <f aca="false">DD636*K636</f>
        <v>0</v>
      </c>
      <c r="DF636" s="209" t="n">
        <f aca="false">DD636*M636</f>
        <v>0</v>
      </c>
      <c r="DG636" s="210"/>
      <c r="DH636" s="43"/>
      <c r="DI636" s="211"/>
      <c r="DJ636" s="112"/>
      <c r="DK636" s="162" t="n">
        <f aca="false">IF(DB636=1,M636,0)</f>
        <v>0</v>
      </c>
      <c r="DL636" s="212" t="n">
        <f aca="false">IF(AND(CZ636=1,DD636=1),2,DD636)</f>
        <v>1</v>
      </c>
      <c r="DM636" s="55" t="n">
        <f aca="false">IF(AND(DL636=2,DL637=2),2,IF(AND(DL636=2,DL637=1),3,DL636))</f>
        <v>1</v>
      </c>
      <c r="DN636" s="55" t="n">
        <f aca="false">IF(DM636=2,2,IF(AND(DM636=3,DM638=1),4,DM636))</f>
        <v>1</v>
      </c>
      <c r="DO636" s="55" t="n">
        <f aca="false">IF(DN636=2,2,IF(AND(DN636=4,DN951=1),5,DN636))</f>
        <v>1</v>
      </c>
      <c r="DP636" s="55" t="n">
        <f aca="false">IF(DO636=2,2,IF(AND(DO636=5,DO953=1),6,DO636))</f>
        <v>1</v>
      </c>
      <c r="DQ636" s="55" t="n">
        <f aca="false">IF(DP636=2,2,IF(AND(DP636=6,DP954=1),7,DP636))</f>
        <v>1</v>
      </c>
      <c r="DR636" s="55" t="n">
        <f aca="false">IF(DQ636=2,2,IF(AND(DQ636=7,DQ955=1),8,DQ636))</f>
        <v>1</v>
      </c>
      <c r="DS636" s="55" t="n">
        <f aca="false">IF(DR636=2,2,IF(AND(DR636=8,DR956=1),9,DR636))</f>
        <v>1</v>
      </c>
      <c r="DT636" s="55" t="n">
        <f aca="false">IF(DS636=2,2,IF(AND(DS636=9,DS957=1),10,DS636))</f>
        <v>1</v>
      </c>
      <c r="DU636" s="55" t="n">
        <f aca="false">IF(DT636=2,2,IF(AND(DT636=10,DT958=1),11,DT636))</f>
        <v>1</v>
      </c>
      <c r="DV636" s="55" t="n">
        <f aca="false">IF(DU636=2,2,IF(AND(DU636=11,DU959=1),12,DU636))</f>
        <v>1</v>
      </c>
      <c r="DW636" s="55" t="n">
        <f aca="false">IF(DV636=2,2,IF(AND(DV636=12,DV960=1),13,DV636))</f>
        <v>1</v>
      </c>
      <c r="DX636" s="55" t="n">
        <f aca="false">IF(DW636=2,2,IF(AND(DW636=13,DW961=1),14,DW636))</f>
        <v>1</v>
      </c>
      <c r="DY636" s="55" t="n">
        <f aca="false">IF(DX636=2,2,IF(AND(DX636=14,DX962=1),15,DX636))</f>
        <v>1</v>
      </c>
      <c r="DZ636" s="55" t="n">
        <f aca="false">IF(DY636=2,2,IF(AND(DY636=15,DY963=1),16,DY636))</f>
        <v>1</v>
      </c>
      <c r="EA636" s="55" t="n">
        <f aca="false">IF(DZ636=2,2,IF(AND(DZ636=16,DZ964=1),17,DZ636))</f>
        <v>1</v>
      </c>
      <c r="EB636" s="55" t="n">
        <f aca="false">IF(EA636=2,2,IF(AND(EA636=17,EA965=1),18,EA636))</f>
        <v>1</v>
      </c>
      <c r="EC636" s="213" t="n">
        <f aca="false">IF(EB636=2,2,IF(AND(EB636=18,EB966=1),19,EB636))</f>
        <v>1</v>
      </c>
      <c r="ED636" s="214" t="n">
        <f aca="false">IF(EC636=2,DK636,IF(EC636=3,(DK636+DK637),IF(EC636=4,(DK636+DK637+DK638),IF(EC636=5,(DK636+DK637+DK638+DK951),IF(EC636=6,(DK636+DK637+DK638+DK951+DK953),IF(EC636=7,(DK636+DK637+DK638+DK951+DK953+DK954),0))))))</f>
        <v>0</v>
      </c>
      <c r="EE636" s="215" t="n">
        <f aca="false">IF(EC636=8,(DK636+DK637+DK638+DK951+DK953+DK954+DK955),IF(EC636=9,(DK636+DK637+DK638+DK951+DK953+DK954+DK955+DK956),IF(EC636=10,(DK636+DK637+DK638+DK951+DK953+DK954+DK955+DK956+DK957),IF(EC636=11,(DK636+DK637+DK638+DK951+DK953+DK954+DK955+DK956+DK957+DK958),IF(EC636=12,(DK636+DK637+DK638+DK951+DK953+DK954+DK955+DK956+DK957+DK958+DK959),IF(EC636=13,(DK636+DK637+DK638+DK951+DK953+DK954+DK955+DK956+DK957+DK958+DK959+#REF!),0))))))</f>
        <v>0</v>
      </c>
      <c r="EF636" s="215" t="n">
        <f aca="false">IF(EC636=14,SUM(DK636:DK959),IF(EC636=15,SUM(DK636:DK959),IF(EC636=16,SUM(DK636:DK959),IF(EC636=17,SUM(DK636:DK959),IF(EC636=18,SUM(DK636:DK959),IF(EC636=19,SUM(DK636:DK959),0))))))</f>
        <v>0</v>
      </c>
      <c r="EG636" s="216" t="n">
        <f aca="false">ED636+EE636+EF636</f>
        <v>0</v>
      </c>
      <c r="EH636" s="215"/>
      <c r="EI636" s="216"/>
      <c r="EJ636" s="113" t="n">
        <f aca="false">EG636+EI636</f>
        <v>0</v>
      </c>
      <c r="EK636" s="113"/>
      <c r="EL636" s="113"/>
      <c r="EM636" s="113"/>
      <c r="EN636" s="113"/>
    </row>
    <row r="637" s="16" customFormat="true" ht="27" hidden="false" customHeight="true" outlineLevel="0" collapsed="false">
      <c r="B637" s="164" t="str">
        <f aca="false">IF(M637&gt;0,"Wypełnione","")</f>
        <v/>
      </c>
      <c r="C637" s="165" t="str">
        <f aca="false">IF(AU637=1,SUM(AU$11:AU637),"")</f>
        <v/>
      </c>
      <c r="D637" s="166"/>
      <c r="E637" s="167"/>
      <c r="F637" s="168"/>
      <c r="G637" s="169"/>
      <c r="H637" s="170"/>
      <c r="I637" s="168"/>
      <c r="J637" s="169"/>
      <c r="K637" s="170"/>
      <c r="L637" s="171"/>
      <c r="M637" s="172"/>
      <c r="N637" s="173"/>
      <c r="O637" s="173"/>
      <c r="P637" s="174"/>
      <c r="Q637" s="175"/>
      <c r="R637" s="175"/>
      <c r="S637" s="175"/>
      <c r="T637" s="175"/>
      <c r="U637" s="176"/>
      <c r="V637" s="177"/>
      <c r="W637" s="178"/>
      <c r="X637" s="178"/>
      <c r="Y637" s="178"/>
      <c r="Z637" s="178"/>
      <c r="AA637" s="178"/>
      <c r="AB637" s="178"/>
      <c r="AC637" s="178"/>
      <c r="AD637" s="178"/>
      <c r="AE637" s="179"/>
      <c r="AF637" s="180"/>
      <c r="AG637" s="177"/>
      <c r="AH637" s="178"/>
      <c r="AI637" s="181"/>
      <c r="AJ637" s="182"/>
      <c r="AK637" s="169"/>
      <c r="AL637" s="183"/>
      <c r="AM637" s="184"/>
      <c r="AN637" s="184"/>
      <c r="AO637" s="183"/>
      <c r="AP637" s="185"/>
      <c r="AQ637" s="186" t="str">
        <f aca="false">IF(BG637+BJ637&gt;0,"Wpisz miarę.","")</f>
        <v/>
      </c>
      <c r="AR637" s="187" t="n">
        <v>239</v>
      </c>
      <c r="AU637" s="188" t="n">
        <f aca="false">AW637</f>
        <v>0</v>
      </c>
      <c r="AV637" s="189" t="b">
        <f aca="false">ISNONTEXT(D637)</f>
        <v>1</v>
      </c>
      <c r="AW637" s="55" t="n">
        <f aca="false">IF(AV637=TRUE(),0,1)</f>
        <v>0</v>
      </c>
      <c r="AX637" s="190" t="n">
        <f aca="false">IF(D637=0,1,COUNTIF(D$12:D$401,D637))</f>
        <v>1</v>
      </c>
      <c r="AY637" s="191" t="n">
        <f aca="false">IF(AX637&gt;1,1,0)</f>
        <v>0</v>
      </c>
      <c r="BD637" s="193"/>
      <c r="BE637" s="193"/>
      <c r="BG637" s="194" t="n">
        <f aca="false">IF(AND(BH637&gt;0,BI637=0),1,0)</f>
        <v>0</v>
      </c>
      <c r="BH637" s="195" t="n">
        <f aca="false">AE637</f>
        <v>0</v>
      </c>
      <c r="BI637" s="187" t="n">
        <f aca="false">AF637</f>
        <v>0</v>
      </c>
      <c r="BJ637" s="194" t="n">
        <f aca="false">IF(AND(BK637&gt;0,BL637=0),1,0)</f>
        <v>0</v>
      </c>
      <c r="BK637" s="195" t="n">
        <f aca="false">AJ637</f>
        <v>0</v>
      </c>
      <c r="BL637" s="187" t="n">
        <f aca="false">AK637</f>
        <v>0</v>
      </c>
      <c r="BN637" s="196" t="n">
        <f aca="false">IF(P637&gt;0,1,0)</f>
        <v>0</v>
      </c>
      <c r="BO637" s="196" t="n">
        <f aca="false">IF(Q637&gt;0,1,0)</f>
        <v>0</v>
      </c>
      <c r="BP637" s="196" t="n">
        <f aca="false">IF(R637&gt;0,1,0)</f>
        <v>0</v>
      </c>
      <c r="BQ637" s="196" t="n">
        <f aca="false">IF(S637&gt;0,1,0)</f>
        <v>0</v>
      </c>
      <c r="BR637" s="196" t="n">
        <f aca="false">IF(T637&gt;0,1,0)</f>
        <v>0</v>
      </c>
      <c r="BS637" s="196" t="n">
        <f aca="false">IF(U637&gt;0,1,0)</f>
        <v>0</v>
      </c>
      <c r="BT637" s="197" t="n">
        <f aca="false">IF(SUM(BN637:BS637)&lt;=1,0,164)</f>
        <v>0</v>
      </c>
      <c r="CA637" s="27"/>
      <c r="CB637" s="199" t="str">
        <f aca="false">IF(ROUND(EJ637,2)=0,"",ROUND((K637-EJ637),2))</f>
        <v/>
      </c>
      <c r="CC637" s="200" t="str">
        <f aca="false">IF(CB637=0,"OK.",IF(CB637="","","Popraw  ;)"))</f>
        <v/>
      </c>
      <c r="CD637" s="201" t="str">
        <f aca="false">IF(ROWS(AP637:AP638)&gt;2,"Pamiętaj o wpisaniu WYPEŁNIONE do kol. z Filtrem","")</f>
        <v/>
      </c>
      <c r="CE637" s="217"/>
      <c r="CF637" s="218"/>
      <c r="CG637" s="218"/>
      <c r="CH637" s="218"/>
      <c r="CI637" s="220"/>
      <c r="CJ637" s="27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05" t="b">
        <f aca="false">ISNUMBER(D637)</f>
        <v>0</v>
      </c>
      <c r="CV637" s="206" t="b">
        <f aca="false">ISBLANK(D637)</f>
        <v>1</v>
      </c>
      <c r="CW637" s="189" t="b">
        <f aca="false">IF(CU637=CV637,FALSE(),TRUE())</f>
        <v>1</v>
      </c>
      <c r="CX637" s="55" t="n">
        <f aca="false">IF(CW637=TRUE(),0,1)</f>
        <v>0</v>
      </c>
      <c r="CY637" s="17"/>
      <c r="CZ637" s="55" t="n">
        <f aca="false">CX637</f>
        <v>0</v>
      </c>
      <c r="DA637" s="208" t="n">
        <f aca="false">IF(CZ637=0,DA636,CZ637)</f>
        <v>1</v>
      </c>
      <c r="DB637" s="161" t="n">
        <f aca="false">IF(DA637=1,1,IF(DA637=10,10,IF(DA637=20,20,10)))</f>
        <v>1</v>
      </c>
      <c r="DC637" s="222"/>
      <c r="DD637" s="208" t="n">
        <f aca="false">IF(DB637=1,1,0)</f>
        <v>1</v>
      </c>
      <c r="DE637" s="209" t="n">
        <f aca="false">DD637*K637</f>
        <v>0</v>
      </c>
      <c r="DF637" s="209" t="n">
        <f aca="false">DD637*M637</f>
        <v>0</v>
      </c>
      <c r="DG637" s="210"/>
      <c r="DH637" s="43"/>
      <c r="DI637" s="211"/>
      <c r="DJ637" s="112"/>
      <c r="DK637" s="162" t="n">
        <f aca="false">IF(DB637=1,M637,0)</f>
        <v>0</v>
      </c>
      <c r="DL637" s="212" t="n">
        <f aca="false">IF(AND(CZ637=1,DD637=1),2,DD637)</f>
        <v>1</v>
      </c>
      <c r="DM637" s="55" t="n">
        <f aca="false">IF(AND(DL637=2,DL638=2),2,IF(AND(DL637=2,DL638=1),3,DL637))</f>
        <v>1</v>
      </c>
      <c r="DN637" s="55" t="n">
        <f aca="false">IF(DM637=2,2,IF(AND(DM637=3,DM639=1),4,DM637))</f>
        <v>1</v>
      </c>
      <c r="DO637" s="55" t="n">
        <f aca="false">IF(DN637=2,2,IF(AND(DN637=4,DN952=1),5,DN637))</f>
        <v>1</v>
      </c>
      <c r="DP637" s="55" t="n">
        <f aca="false">IF(DO637=2,2,IF(AND(DO637=5,DO954=1),6,DO637))</f>
        <v>1</v>
      </c>
      <c r="DQ637" s="55" t="n">
        <f aca="false">IF(DP637=2,2,IF(AND(DP637=6,DP955=1),7,DP637))</f>
        <v>1</v>
      </c>
      <c r="DR637" s="55" t="n">
        <f aca="false">IF(DQ637=2,2,IF(AND(DQ637=7,DQ956=1),8,DQ637))</f>
        <v>1</v>
      </c>
      <c r="DS637" s="55" t="n">
        <f aca="false">IF(DR637=2,2,IF(AND(DR637=8,DR957=1),9,DR637))</f>
        <v>1</v>
      </c>
      <c r="DT637" s="55" t="n">
        <f aca="false">IF(DS637=2,2,IF(AND(DS637=9,DS958=1),10,DS637))</f>
        <v>1</v>
      </c>
      <c r="DU637" s="55" t="n">
        <f aca="false">IF(DT637=2,2,IF(AND(DT637=10,DT959=1),11,DT637))</f>
        <v>1</v>
      </c>
      <c r="DV637" s="55" t="n">
        <f aca="false">IF(DU637=2,2,IF(AND(DU637=11,DU960=1),12,DU637))</f>
        <v>1</v>
      </c>
      <c r="DW637" s="55" t="n">
        <f aca="false">IF(DV637=2,2,IF(AND(DV637=12,DV961=1),13,DV637))</f>
        <v>1</v>
      </c>
      <c r="DX637" s="55" t="n">
        <f aca="false">IF(DW637=2,2,IF(AND(DW637=13,DW962=1),14,DW637))</f>
        <v>1</v>
      </c>
      <c r="DY637" s="55" t="n">
        <f aca="false">IF(DX637=2,2,IF(AND(DX637=14,DX963=1),15,DX637))</f>
        <v>1</v>
      </c>
      <c r="DZ637" s="55" t="n">
        <f aca="false">IF(DY637=2,2,IF(AND(DY637=15,DY964=1),16,DY637))</f>
        <v>1</v>
      </c>
      <c r="EA637" s="55" t="n">
        <f aca="false">IF(DZ637=2,2,IF(AND(DZ637=16,DZ965=1),17,DZ637))</f>
        <v>1</v>
      </c>
      <c r="EB637" s="55" t="n">
        <f aca="false">IF(EA637=2,2,IF(AND(EA637=17,EA966=1),18,EA637))</f>
        <v>1</v>
      </c>
      <c r="EC637" s="213" t="n">
        <f aca="false">IF(EB637=2,2,IF(AND(EB637=18,EB967=1),19,EB637))</f>
        <v>1</v>
      </c>
      <c r="ED637" s="214" t="n">
        <f aca="false">IF(EC637=2,DK637,IF(EC637=3,(DK637+DK638),IF(EC637=4,(DK637+DK638+DK639),IF(EC637=5,(DK637+DK638+DK639+DK952),IF(EC637=6,(DK637+DK638+DK639+DK952+DK954),IF(EC637=7,(DK637+DK638+DK639+DK952+DK954+DK955),0))))))</f>
        <v>0</v>
      </c>
      <c r="EE637" s="215" t="n">
        <f aca="false">IF(EC637=8,(DK637+DK638+DK639+DK952+DK954+DK955+DK956),IF(EC637=9,(DK637+DK638+DK639+DK952+DK954+DK955+DK956+DK957),IF(EC637=10,(DK637+DK638+DK639+DK952+DK954+DK955+DK956+DK957+DK958),IF(EC637=11,(DK637+DK638+DK639+DK952+DK954+DK955+DK956+DK957+DK958+DK959),IF(EC637=12,(DK637+DK638+DK639+DK952+DK954+DK955+DK956+DK957+DK958+DK959+DK960),IF(EC637=13,(DK637+DK638+DK639+DK952+DK954+DK955+DK956+DK957+DK958+DK959+DK960+#REF!),0))))))</f>
        <v>0</v>
      </c>
      <c r="EF637" s="215" t="n">
        <f aca="false">IF(EC637=14,SUM(DK637:DK960),IF(EC637=15,SUM(DK637:DK960),IF(EC637=16,SUM(DK637:DK960),IF(EC637=17,SUM(DK637:DK960),IF(EC637=18,SUM(DK637:DK960),IF(EC637=19,SUM(DK637:DK960),0))))))</f>
        <v>0</v>
      </c>
      <c r="EG637" s="216" t="n">
        <f aca="false">ED637+EE637+EF637</f>
        <v>0</v>
      </c>
      <c r="EH637" s="215"/>
      <c r="EI637" s="216"/>
      <c r="EJ637" s="113" t="n">
        <f aca="false">EG637+EI637</f>
        <v>0</v>
      </c>
      <c r="EK637" s="113"/>
      <c r="EL637" s="113"/>
      <c r="EM637" s="113"/>
      <c r="EN637" s="113"/>
    </row>
    <row r="638" s="16" customFormat="true" ht="27" hidden="false" customHeight="true" outlineLevel="0" collapsed="false">
      <c r="B638" s="164" t="str">
        <f aca="false">IF(M638&gt;0,"Wypełnione","")</f>
        <v/>
      </c>
      <c r="C638" s="165" t="str">
        <f aca="false">IF(AU638=1,SUM(AU$11:AU638),"")</f>
        <v/>
      </c>
      <c r="D638" s="166"/>
      <c r="E638" s="167"/>
      <c r="F638" s="168"/>
      <c r="G638" s="169"/>
      <c r="H638" s="170"/>
      <c r="I638" s="168"/>
      <c r="J638" s="169"/>
      <c r="K638" s="170"/>
      <c r="L638" s="171"/>
      <c r="M638" s="172"/>
      <c r="N638" s="173"/>
      <c r="O638" s="173"/>
      <c r="P638" s="174"/>
      <c r="Q638" s="175"/>
      <c r="R638" s="175"/>
      <c r="S638" s="175"/>
      <c r="T638" s="175"/>
      <c r="U638" s="176"/>
      <c r="V638" s="177"/>
      <c r="W638" s="178"/>
      <c r="X638" s="178"/>
      <c r="Y638" s="178"/>
      <c r="Z638" s="178"/>
      <c r="AA638" s="178"/>
      <c r="AB638" s="178"/>
      <c r="AC638" s="178"/>
      <c r="AD638" s="178"/>
      <c r="AE638" s="179"/>
      <c r="AF638" s="180"/>
      <c r="AG638" s="177"/>
      <c r="AH638" s="178"/>
      <c r="AI638" s="181"/>
      <c r="AJ638" s="182"/>
      <c r="AK638" s="169"/>
      <c r="AL638" s="183"/>
      <c r="AM638" s="184"/>
      <c r="AN638" s="184"/>
      <c r="AO638" s="183"/>
      <c r="AP638" s="185"/>
      <c r="AQ638" s="186" t="str">
        <f aca="false">IF(BG638+BJ638&gt;0,"Wpisz miarę.","")</f>
        <v/>
      </c>
      <c r="AR638" s="187" t="n">
        <v>240</v>
      </c>
      <c r="AU638" s="188" t="n">
        <f aca="false">AW638</f>
        <v>0</v>
      </c>
      <c r="AV638" s="189" t="b">
        <f aca="false">ISNONTEXT(D638)</f>
        <v>1</v>
      </c>
      <c r="AW638" s="55" t="n">
        <f aca="false">IF(AV638=TRUE(),0,1)</f>
        <v>0</v>
      </c>
      <c r="AX638" s="190" t="n">
        <f aca="false">IF(D638=0,1,COUNTIF(D$12:D$401,D638))</f>
        <v>1</v>
      </c>
      <c r="AY638" s="191" t="n">
        <f aca="false">IF(AX638&gt;1,1,0)</f>
        <v>0</v>
      </c>
      <c r="BD638" s="193"/>
      <c r="BE638" s="193"/>
      <c r="BG638" s="194" t="n">
        <f aca="false">IF(AND(BH638&gt;0,BI638=0),1,0)</f>
        <v>0</v>
      </c>
      <c r="BH638" s="195" t="n">
        <f aca="false">AE638</f>
        <v>0</v>
      </c>
      <c r="BI638" s="187" t="n">
        <f aca="false">AF638</f>
        <v>0</v>
      </c>
      <c r="BJ638" s="194" t="n">
        <f aca="false">IF(AND(BK638&gt;0,BL638=0),1,0)</f>
        <v>0</v>
      </c>
      <c r="BK638" s="195" t="n">
        <f aca="false">AJ638</f>
        <v>0</v>
      </c>
      <c r="BL638" s="187" t="n">
        <f aca="false">AK638</f>
        <v>0</v>
      </c>
      <c r="BN638" s="196" t="n">
        <f aca="false">IF(P638&gt;0,1,0)</f>
        <v>0</v>
      </c>
      <c r="BO638" s="196" t="n">
        <f aca="false">IF(Q638&gt;0,1,0)</f>
        <v>0</v>
      </c>
      <c r="BP638" s="196" t="n">
        <f aca="false">IF(R638&gt;0,1,0)</f>
        <v>0</v>
      </c>
      <c r="BQ638" s="196" t="n">
        <f aca="false">IF(S638&gt;0,1,0)</f>
        <v>0</v>
      </c>
      <c r="BR638" s="196" t="n">
        <f aca="false">IF(T638&gt;0,1,0)</f>
        <v>0</v>
      </c>
      <c r="BS638" s="196" t="n">
        <f aca="false">IF(U638&gt;0,1,0)</f>
        <v>0</v>
      </c>
      <c r="BT638" s="197" t="n">
        <f aca="false">IF(SUM(BN638:BS638)&lt;=1,0,164)</f>
        <v>0</v>
      </c>
      <c r="CA638" s="27"/>
      <c r="CB638" s="199" t="str">
        <f aca="false">IF(ROUND(EJ638,2)=0,"",ROUND((K638-EJ638),2))</f>
        <v/>
      </c>
      <c r="CC638" s="200" t="str">
        <f aca="false">IF(CB638=0,"OK.",IF(CB638="","","Popraw  ;)"))</f>
        <v/>
      </c>
      <c r="CD638" s="201" t="str">
        <f aca="false">IF(ROWS(AP638:AP639)&gt;2,"Pamiętaj o wpisaniu WYPEŁNIONE do kol. z Filtrem","")</f>
        <v/>
      </c>
      <c r="CE638" s="217"/>
      <c r="CF638" s="218"/>
      <c r="CG638" s="218"/>
      <c r="CH638" s="218"/>
      <c r="CI638" s="220"/>
      <c r="CJ638" s="27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05" t="b">
        <f aca="false">ISNUMBER(D638)</f>
        <v>0</v>
      </c>
      <c r="CV638" s="206" t="b">
        <f aca="false">ISBLANK(D638)</f>
        <v>1</v>
      </c>
      <c r="CW638" s="189" t="b">
        <f aca="false">IF(CU638=CV638,FALSE(),TRUE())</f>
        <v>1</v>
      </c>
      <c r="CX638" s="55" t="n">
        <f aca="false">IF(CW638=TRUE(),0,1)</f>
        <v>0</v>
      </c>
      <c r="CY638" s="17"/>
      <c r="CZ638" s="55" t="n">
        <f aca="false">CX638</f>
        <v>0</v>
      </c>
      <c r="DA638" s="208" t="n">
        <f aca="false">IF(CZ638=0,DA637,CZ638)</f>
        <v>1</v>
      </c>
      <c r="DB638" s="161" t="n">
        <f aca="false">IF(DA638=1,1,IF(DA638=10,10,IF(DA638=20,20,10)))</f>
        <v>1</v>
      </c>
      <c r="DC638" s="222"/>
      <c r="DD638" s="208" t="n">
        <f aca="false">IF(DB638=1,1,0)</f>
        <v>1</v>
      </c>
      <c r="DE638" s="209" t="n">
        <f aca="false">DD638*K638</f>
        <v>0</v>
      </c>
      <c r="DF638" s="209" t="n">
        <f aca="false">DD638*M638</f>
        <v>0</v>
      </c>
      <c r="DG638" s="210"/>
      <c r="DH638" s="43"/>
      <c r="DI638" s="211"/>
      <c r="DJ638" s="112"/>
      <c r="DK638" s="162" t="n">
        <f aca="false">IF(DB638=1,M638,0)</f>
        <v>0</v>
      </c>
      <c r="DL638" s="212" t="n">
        <f aca="false">IF(AND(CZ638=1,DD638=1),2,DD638)</f>
        <v>1</v>
      </c>
      <c r="DM638" s="55" t="n">
        <f aca="false">IF(AND(DL638=2,DL639=2),2,IF(AND(DL638=2,DL639=1),3,DL638))</f>
        <v>1</v>
      </c>
      <c r="DN638" s="55" t="n">
        <f aca="false">IF(DM638=2,2,IF(AND(DM638=3,DM640=1),4,DM638))</f>
        <v>1</v>
      </c>
      <c r="DO638" s="55" t="n">
        <f aca="false">IF(DN638=2,2,IF(AND(DN638=4,DN953=1),5,DN638))</f>
        <v>1</v>
      </c>
      <c r="DP638" s="55" t="n">
        <f aca="false">IF(DO638=2,2,IF(AND(DO638=5,DO955=1),6,DO638))</f>
        <v>1</v>
      </c>
      <c r="DQ638" s="55" t="n">
        <f aca="false">IF(DP638=2,2,IF(AND(DP638=6,DP956=1),7,DP638))</f>
        <v>1</v>
      </c>
      <c r="DR638" s="55" t="n">
        <f aca="false">IF(DQ638=2,2,IF(AND(DQ638=7,DQ957=1),8,DQ638))</f>
        <v>1</v>
      </c>
      <c r="DS638" s="55" t="n">
        <f aca="false">IF(DR638=2,2,IF(AND(DR638=8,DR958=1),9,DR638))</f>
        <v>1</v>
      </c>
      <c r="DT638" s="55" t="n">
        <f aca="false">IF(DS638=2,2,IF(AND(DS638=9,DS959=1),10,DS638))</f>
        <v>1</v>
      </c>
      <c r="DU638" s="55" t="n">
        <f aca="false">IF(DT638=2,2,IF(AND(DT638=10,DT960=1),11,DT638))</f>
        <v>1</v>
      </c>
      <c r="DV638" s="55" t="n">
        <f aca="false">IF(DU638=2,2,IF(AND(DU638=11,DU961=1),12,DU638))</f>
        <v>1</v>
      </c>
      <c r="DW638" s="55" t="n">
        <f aca="false">IF(DV638=2,2,IF(AND(DV638=12,DV962=1),13,DV638))</f>
        <v>1</v>
      </c>
      <c r="DX638" s="55" t="n">
        <f aca="false">IF(DW638=2,2,IF(AND(DW638=13,DW963=1),14,DW638))</f>
        <v>1</v>
      </c>
      <c r="DY638" s="55" t="n">
        <f aca="false">IF(DX638=2,2,IF(AND(DX638=14,DX964=1),15,DX638))</f>
        <v>1</v>
      </c>
      <c r="DZ638" s="55" t="n">
        <f aca="false">IF(DY638=2,2,IF(AND(DY638=15,DY965=1),16,DY638))</f>
        <v>1</v>
      </c>
      <c r="EA638" s="55" t="n">
        <f aca="false">IF(DZ638=2,2,IF(AND(DZ638=16,DZ966=1),17,DZ638))</f>
        <v>1</v>
      </c>
      <c r="EB638" s="55" t="n">
        <f aca="false">IF(EA638=2,2,IF(AND(EA638=17,EA967=1),18,EA638))</f>
        <v>1</v>
      </c>
      <c r="EC638" s="213" t="n">
        <f aca="false">IF(EB638=2,2,IF(AND(EB638=18,EB968=1),19,EB638))</f>
        <v>1</v>
      </c>
      <c r="ED638" s="214" t="n">
        <f aca="false">IF(EC638=2,DK638,IF(EC638=3,(DK638+DK639),IF(EC638=4,(DK638+DK639+DK640),IF(EC638=5,(DK638+DK639+DK640+DK953),IF(EC638=6,(DK638+DK639+DK640+DK953+DK955),IF(EC638=7,(DK638+DK639+DK640+DK953+DK955+DK956),0))))))</f>
        <v>0</v>
      </c>
      <c r="EE638" s="215" t="n">
        <f aca="false">IF(EC638=8,(DK638+DK639+DK640+DK953+DK955+DK956+DK957),IF(EC638=9,(DK638+DK639+DK640+DK953+DK955+DK956+DK957+DK958),IF(EC638=10,(DK638+DK639+DK640+DK953+DK955+DK956+DK957+DK958+DK959),IF(EC638=11,(DK638+DK639+DK640+DK953+DK955+DK956+DK957+DK958+DK959+DK960),IF(EC638=12,(DK638+DK639+DK640+DK953+DK955+DK956+DK957+DK958+DK959+DK960+DK961),IF(EC638=13,(DK638+DK639+DK640+DK953+DK955+DK956+DK957+DK958+DK959+DK960+DK961+#REF!),0))))))</f>
        <v>0</v>
      </c>
      <c r="EF638" s="215" t="n">
        <f aca="false">IF(EC638=14,SUM(DK638:DK961),IF(EC638=15,SUM(DK638:DK961),IF(EC638=16,SUM(DK638:DK961),IF(EC638=17,SUM(DK638:DK961),IF(EC638=18,SUM(DK638:DK961),IF(EC638=19,SUM(DK638:DK961),0))))))</f>
        <v>0</v>
      </c>
      <c r="EG638" s="216" t="n">
        <f aca="false">ED638+EE638+EF638</f>
        <v>0</v>
      </c>
      <c r="EH638" s="215"/>
      <c r="EI638" s="216"/>
      <c r="EJ638" s="113" t="n">
        <f aca="false">EG638+EI638</f>
        <v>0</v>
      </c>
      <c r="EK638" s="113"/>
      <c r="EL638" s="113"/>
      <c r="EM638" s="113"/>
      <c r="EN638" s="113"/>
    </row>
    <row r="639" s="16" customFormat="true" ht="27" hidden="false" customHeight="true" outlineLevel="0" collapsed="false">
      <c r="B639" s="164" t="str">
        <f aca="false">IF(M639&gt;0,"Wypełnione","")</f>
        <v/>
      </c>
      <c r="C639" s="165" t="str">
        <f aca="false">IF(AU639=1,SUM(AU$11:AU639),"")</f>
        <v/>
      </c>
      <c r="D639" s="166"/>
      <c r="E639" s="167"/>
      <c r="F639" s="168"/>
      <c r="G639" s="169"/>
      <c r="H639" s="170"/>
      <c r="I639" s="168"/>
      <c r="J639" s="169"/>
      <c r="K639" s="170"/>
      <c r="L639" s="171"/>
      <c r="M639" s="172"/>
      <c r="N639" s="173"/>
      <c r="O639" s="173"/>
      <c r="P639" s="174"/>
      <c r="Q639" s="175"/>
      <c r="R639" s="175"/>
      <c r="S639" s="175"/>
      <c r="T639" s="175"/>
      <c r="U639" s="176"/>
      <c r="V639" s="177"/>
      <c r="W639" s="178"/>
      <c r="X639" s="178"/>
      <c r="Y639" s="178"/>
      <c r="Z639" s="178"/>
      <c r="AA639" s="178"/>
      <c r="AB639" s="178"/>
      <c r="AC639" s="178"/>
      <c r="AD639" s="178"/>
      <c r="AE639" s="179"/>
      <c r="AF639" s="180"/>
      <c r="AG639" s="177"/>
      <c r="AH639" s="178"/>
      <c r="AI639" s="181"/>
      <c r="AJ639" s="182"/>
      <c r="AK639" s="169"/>
      <c r="AL639" s="183"/>
      <c r="AM639" s="184"/>
      <c r="AN639" s="184"/>
      <c r="AO639" s="183"/>
      <c r="AP639" s="185"/>
      <c r="AQ639" s="186" t="str">
        <f aca="false">IF(BG639+BJ639&gt;0,"Wpisz miarę.","")</f>
        <v/>
      </c>
      <c r="AR639" s="187" t="n">
        <v>241</v>
      </c>
      <c r="AU639" s="188" t="n">
        <f aca="false">AW639</f>
        <v>0</v>
      </c>
      <c r="AV639" s="189" t="b">
        <f aca="false">ISNONTEXT(D639)</f>
        <v>1</v>
      </c>
      <c r="AW639" s="55" t="n">
        <f aca="false">IF(AV639=TRUE(),0,1)</f>
        <v>0</v>
      </c>
      <c r="AX639" s="190" t="n">
        <f aca="false">IF(D639=0,1,COUNTIF(D$12:D$401,D639))</f>
        <v>1</v>
      </c>
      <c r="AY639" s="191" t="n">
        <f aca="false">IF(AX639&gt;1,1,0)</f>
        <v>0</v>
      </c>
      <c r="BD639" s="193"/>
      <c r="BE639" s="193"/>
      <c r="BG639" s="194" t="n">
        <f aca="false">IF(AND(BH639&gt;0,BI639=0),1,0)</f>
        <v>0</v>
      </c>
      <c r="BH639" s="195" t="n">
        <f aca="false">AE639</f>
        <v>0</v>
      </c>
      <c r="BI639" s="187" t="n">
        <f aca="false">AF639</f>
        <v>0</v>
      </c>
      <c r="BJ639" s="194" t="n">
        <f aca="false">IF(AND(BK639&gt;0,BL639=0),1,0)</f>
        <v>0</v>
      </c>
      <c r="BK639" s="195" t="n">
        <f aca="false">AJ639</f>
        <v>0</v>
      </c>
      <c r="BL639" s="187" t="n">
        <f aca="false">AK639</f>
        <v>0</v>
      </c>
      <c r="BN639" s="196" t="n">
        <f aca="false">IF(P639&gt;0,1,0)</f>
        <v>0</v>
      </c>
      <c r="BO639" s="196" t="n">
        <f aca="false">IF(Q639&gt;0,1,0)</f>
        <v>0</v>
      </c>
      <c r="BP639" s="196" t="n">
        <f aca="false">IF(R639&gt;0,1,0)</f>
        <v>0</v>
      </c>
      <c r="BQ639" s="196" t="n">
        <f aca="false">IF(S639&gt;0,1,0)</f>
        <v>0</v>
      </c>
      <c r="BR639" s="196" t="n">
        <f aca="false">IF(T639&gt;0,1,0)</f>
        <v>0</v>
      </c>
      <c r="BS639" s="196" t="n">
        <f aca="false">IF(U639&gt;0,1,0)</f>
        <v>0</v>
      </c>
      <c r="BT639" s="197" t="n">
        <f aca="false">IF(SUM(BN639:BS639)&lt;=1,0,164)</f>
        <v>0</v>
      </c>
      <c r="CA639" s="27"/>
      <c r="CB639" s="199" t="str">
        <f aca="false">IF(ROUND(EJ639,2)=0,"",ROUND((K639-EJ639),2))</f>
        <v/>
      </c>
      <c r="CC639" s="200" t="str">
        <f aca="false">IF(CB639=0,"OK.",IF(CB639="","","Popraw  ;)"))</f>
        <v/>
      </c>
      <c r="CD639" s="201" t="str">
        <f aca="false">IF(ROWS(AP639:AP640)&gt;2,"Pamiętaj o wpisaniu WYPEŁNIONE do kol. z Filtrem","")</f>
        <v/>
      </c>
      <c r="CE639" s="217"/>
      <c r="CF639" s="218"/>
      <c r="CG639" s="218"/>
      <c r="CH639" s="218"/>
      <c r="CI639" s="220"/>
      <c r="CJ639" s="27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05" t="b">
        <f aca="false">ISNUMBER(D639)</f>
        <v>0</v>
      </c>
      <c r="CV639" s="206" t="b">
        <f aca="false">ISBLANK(D639)</f>
        <v>1</v>
      </c>
      <c r="CW639" s="189" t="b">
        <f aca="false">IF(CU639=CV639,FALSE(),TRUE())</f>
        <v>1</v>
      </c>
      <c r="CX639" s="55" t="n">
        <f aca="false">IF(CW639=TRUE(),0,1)</f>
        <v>0</v>
      </c>
      <c r="CY639" s="17"/>
      <c r="CZ639" s="55" t="n">
        <f aca="false">CX639</f>
        <v>0</v>
      </c>
      <c r="DA639" s="208" t="n">
        <f aca="false">IF(CZ639=0,DA638,CZ639)</f>
        <v>1</v>
      </c>
      <c r="DB639" s="161" t="n">
        <f aca="false">IF(DA639=1,1,IF(DA639=10,10,IF(DA639=20,20,10)))</f>
        <v>1</v>
      </c>
      <c r="DC639" s="222"/>
      <c r="DD639" s="208" t="n">
        <f aca="false">IF(DB639=1,1,0)</f>
        <v>1</v>
      </c>
      <c r="DE639" s="209" t="n">
        <f aca="false">DD639*K639</f>
        <v>0</v>
      </c>
      <c r="DF639" s="209" t="n">
        <f aca="false">DD639*M639</f>
        <v>0</v>
      </c>
      <c r="DG639" s="210"/>
      <c r="DH639" s="43"/>
      <c r="DI639" s="211"/>
      <c r="DJ639" s="112"/>
      <c r="DK639" s="162" t="n">
        <f aca="false">IF(DB639=1,M639,0)</f>
        <v>0</v>
      </c>
      <c r="DL639" s="212" t="n">
        <f aca="false">IF(AND(CZ639=1,DD639=1),2,DD639)</f>
        <v>1</v>
      </c>
      <c r="DM639" s="55" t="n">
        <f aca="false">IF(AND(DL639=2,DL640=2),2,IF(AND(DL639=2,DL640=1),3,DL639))</f>
        <v>1</v>
      </c>
      <c r="DN639" s="55" t="n">
        <f aca="false">IF(DM639=2,2,IF(AND(DM639=3,DM641=1),4,DM639))</f>
        <v>1</v>
      </c>
      <c r="DO639" s="55" t="n">
        <f aca="false">IF(DN639=2,2,IF(AND(DN639=4,DN954=1),5,DN639))</f>
        <v>1</v>
      </c>
      <c r="DP639" s="55" t="n">
        <f aca="false">IF(DO639=2,2,IF(AND(DO639=5,DO956=1),6,DO639))</f>
        <v>1</v>
      </c>
      <c r="DQ639" s="55" t="n">
        <f aca="false">IF(DP639=2,2,IF(AND(DP639=6,DP957=1),7,DP639))</f>
        <v>1</v>
      </c>
      <c r="DR639" s="55" t="n">
        <f aca="false">IF(DQ639=2,2,IF(AND(DQ639=7,DQ958=1),8,DQ639))</f>
        <v>1</v>
      </c>
      <c r="DS639" s="55" t="n">
        <f aca="false">IF(DR639=2,2,IF(AND(DR639=8,DR959=1),9,DR639))</f>
        <v>1</v>
      </c>
      <c r="DT639" s="55" t="n">
        <f aca="false">IF(DS639=2,2,IF(AND(DS639=9,DS960=1),10,DS639))</f>
        <v>1</v>
      </c>
      <c r="DU639" s="55" t="n">
        <f aca="false">IF(DT639=2,2,IF(AND(DT639=10,DT961=1),11,DT639))</f>
        <v>1</v>
      </c>
      <c r="DV639" s="55" t="n">
        <f aca="false">IF(DU639=2,2,IF(AND(DU639=11,DU962=1),12,DU639))</f>
        <v>1</v>
      </c>
      <c r="DW639" s="55" t="n">
        <f aca="false">IF(DV639=2,2,IF(AND(DV639=12,DV963=1),13,DV639))</f>
        <v>1</v>
      </c>
      <c r="DX639" s="55" t="n">
        <f aca="false">IF(DW639=2,2,IF(AND(DW639=13,DW964=1),14,DW639))</f>
        <v>1</v>
      </c>
      <c r="DY639" s="55" t="n">
        <f aca="false">IF(DX639=2,2,IF(AND(DX639=14,DX965=1),15,DX639))</f>
        <v>1</v>
      </c>
      <c r="DZ639" s="55" t="n">
        <f aca="false">IF(DY639=2,2,IF(AND(DY639=15,DY966=1),16,DY639))</f>
        <v>1</v>
      </c>
      <c r="EA639" s="55" t="n">
        <f aca="false">IF(DZ639=2,2,IF(AND(DZ639=16,DZ967=1),17,DZ639))</f>
        <v>1</v>
      </c>
      <c r="EB639" s="55" t="n">
        <f aca="false">IF(EA639=2,2,IF(AND(EA639=17,EA968=1),18,EA639))</f>
        <v>1</v>
      </c>
      <c r="EC639" s="213" t="n">
        <f aca="false">IF(EB639=2,2,IF(AND(EB639=18,EB969=1),19,EB639))</f>
        <v>1</v>
      </c>
      <c r="ED639" s="214" t="n">
        <f aca="false">IF(EC639=2,DK639,IF(EC639=3,(DK639+DK640),IF(EC639=4,(DK639+DK640+DK641),IF(EC639=5,(DK639+DK640+DK641+DK954),IF(EC639=6,(DK639+DK640+DK641+DK954+DK956),IF(EC639=7,(DK639+DK640+DK641+DK954+DK956+DK957),0))))))</f>
        <v>0</v>
      </c>
      <c r="EE639" s="215" t="n">
        <f aca="false">IF(EC639=8,(DK639+DK640+DK641+DK954+DK956+DK957+DK958),IF(EC639=9,(DK639+DK640+DK641+DK954+DK956+DK957+DK958+DK959),IF(EC639=10,(DK639+DK640+DK641+DK954+DK956+DK957+DK958+DK959+DK960),IF(EC639=11,(DK639+DK640+DK641+DK954+DK956+DK957+DK958+DK959+DK960+DK961),IF(EC639=12,(DK639+DK640+DK641+DK954+DK956+DK957+DK958+DK959+DK960+DK961+DK962),IF(EC639=13,(DK639+DK640+DK641+DK954+DK956+DK957+DK958+DK959+DK960+DK961+DK962+#REF!),0))))))</f>
        <v>0</v>
      </c>
      <c r="EF639" s="215" t="n">
        <f aca="false">IF(EC639=14,SUM(DK639:DK962),IF(EC639=15,SUM(DK639:DK962),IF(EC639=16,SUM(DK639:DK962),IF(EC639=17,SUM(DK639:DK962),IF(EC639=18,SUM(DK639:DK962),IF(EC639=19,SUM(DK639:DK962),0))))))</f>
        <v>0</v>
      </c>
      <c r="EG639" s="216" t="n">
        <f aca="false">ED639+EE639+EF639</f>
        <v>0</v>
      </c>
      <c r="EH639" s="215"/>
      <c r="EI639" s="216"/>
      <c r="EJ639" s="113" t="n">
        <f aca="false">EG639+EI639</f>
        <v>0</v>
      </c>
      <c r="EK639" s="113"/>
      <c r="EL639" s="113"/>
      <c r="EM639" s="113"/>
      <c r="EN639" s="113"/>
    </row>
    <row r="640" s="16" customFormat="true" ht="27" hidden="false" customHeight="true" outlineLevel="0" collapsed="false">
      <c r="B640" s="164" t="str">
        <f aca="false">IF(M640&gt;0,"Wypełnione","")</f>
        <v/>
      </c>
      <c r="C640" s="165" t="str">
        <f aca="false">IF(AU640=1,SUM(AU$11:AU640),"")</f>
        <v/>
      </c>
      <c r="D640" s="166"/>
      <c r="E640" s="167"/>
      <c r="F640" s="168"/>
      <c r="G640" s="169"/>
      <c r="H640" s="170"/>
      <c r="I640" s="168"/>
      <c r="J640" s="169"/>
      <c r="K640" s="170"/>
      <c r="L640" s="171"/>
      <c r="M640" s="172"/>
      <c r="N640" s="173"/>
      <c r="O640" s="173"/>
      <c r="P640" s="174"/>
      <c r="Q640" s="175"/>
      <c r="R640" s="175"/>
      <c r="S640" s="175"/>
      <c r="T640" s="175"/>
      <c r="U640" s="176"/>
      <c r="V640" s="177"/>
      <c r="W640" s="178"/>
      <c r="X640" s="178"/>
      <c r="Y640" s="178"/>
      <c r="Z640" s="178"/>
      <c r="AA640" s="178"/>
      <c r="AB640" s="178"/>
      <c r="AC640" s="178"/>
      <c r="AD640" s="178"/>
      <c r="AE640" s="179"/>
      <c r="AF640" s="180"/>
      <c r="AG640" s="177"/>
      <c r="AH640" s="178"/>
      <c r="AI640" s="181"/>
      <c r="AJ640" s="182"/>
      <c r="AK640" s="169"/>
      <c r="AL640" s="183"/>
      <c r="AM640" s="184"/>
      <c r="AN640" s="184"/>
      <c r="AO640" s="183"/>
      <c r="AP640" s="185"/>
      <c r="AQ640" s="186" t="str">
        <f aca="false">IF(BG640+BJ640&gt;0,"Wpisz miarę.","")</f>
        <v/>
      </c>
      <c r="AR640" s="187" t="n">
        <v>242</v>
      </c>
      <c r="AU640" s="188" t="n">
        <f aca="false">AW640</f>
        <v>0</v>
      </c>
      <c r="AV640" s="189" t="b">
        <f aca="false">ISNONTEXT(D640)</f>
        <v>1</v>
      </c>
      <c r="AW640" s="55" t="n">
        <f aca="false">IF(AV640=TRUE(),0,1)</f>
        <v>0</v>
      </c>
      <c r="AX640" s="190" t="n">
        <f aca="false">IF(D640=0,1,COUNTIF(D$12:D$401,D640))</f>
        <v>1</v>
      </c>
      <c r="AY640" s="191" t="n">
        <f aca="false">IF(AX640&gt;1,1,0)</f>
        <v>0</v>
      </c>
      <c r="BD640" s="193"/>
      <c r="BE640" s="193"/>
      <c r="BG640" s="194" t="n">
        <f aca="false">IF(AND(BH640&gt;0,BI640=0),1,0)</f>
        <v>0</v>
      </c>
      <c r="BH640" s="195" t="n">
        <f aca="false">AE640</f>
        <v>0</v>
      </c>
      <c r="BI640" s="187" t="n">
        <f aca="false">AF640</f>
        <v>0</v>
      </c>
      <c r="BJ640" s="194" t="n">
        <f aca="false">IF(AND(BK640&gt;0,BL640=0),1,0)</f>
        <v>0</v>
      </c>
      <c r="BK640" s="195" t="n">
        <f aca="false">AJ640</f>
        <v>0</v>
      </c>
      <c r="BL640" s="187" t="n">
        <f aca="false">AK640</f>
        <v>0</v>
      </c>
      <c r="BN640" s="196" t="n">
        <f aca="false">IF(P640&gt;0,1,0)</f>
        <v>0</v>
      </c>
      <c r="BO640" s="196" t="n">
        <f aca="false">IF(Q640&gt;0,1,0)</f>
        <v>0</v>
      </c>
      <c r="BP640" s="196" t="n">
        <f aca="false">IF(R640&gt;0,1,0)</f>
        <v>0</v>
      </c>
      <c r="BQ640" s="196" t="n">
        <f aca="false">IF(S640&gt;0,1,0)</f>
        <v>0</v>
      </c>
      <c r="BR640" s="196" t="n">
        <f aca="false">IF(T640&gt;0,1,0)</f>
        <v>0</v>
      </c>
      <c r="BS640" s="196" t="n">
        <f aca="false">IF(U640&gt;0,1,0)</f>
        <v>0</v>
      </c>
      <c r="BT640" s="197" t="n">
        <f aca="false">IF(SUM(BN640:BS640)&lt;=1,0,164)</f>
        <v>0</v>
      </c>
      <c r="CA640" s="27"/>
      <c r="CB640" s="199" t="str">
        <f aca="false">IF(ROUND(EJ640,2)=0,"",ROUND((K640-EJ640),2))</f>
        <v/>
      </c>
      <c r="CC640" s="200" t="str">
        <f aca="false">IF(CB640=0,"OK.",IF(CB640="","","Popraw  ;)"))</f>
        <v/>
      </c>
      <c r="CD640" s="201" t="str">
        <f aca="false">IF(ROWS(AP640:AP641)&gt;2,"Pamiętaj o wpisaniu WYPEŁNIONE do kol. z Filtrem","")</f>
        <v/>
      </c>
      <c r="CE640" s="217"/>
      <c r="CF640" s="218"/>
      <c r="CG640" s="218"/>
      <c r="CH640" s="218"/>
      <c r="CI640" s="220"/>
      <c r="CJ640" s="27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05" t="b">
        <f aca="false">ISNUMBER(D640)</f>
        <v>0</v>
      </c>
      <c r="CV640" s="206" t="b">
        <f aca="false">ISBLANK(D640)</f>
        <v>1</v>
      </c>
      <c r="CW640" s="189" t="b">
        <f aca="false">IF(CU640=CV640,FALSE(),TRUE())</f>
        <v>1</v>
      </c>
      <c r="CX640" s="55" t="n">
        <f aca="false">IF(CW640=TRUE(),0,1)</f>
        <v>0</v>
      </c>
      <c r="CY640" s="17"/>
      <c r="CZ640" s="55" t="n">
        <f aca="false">CX640</f>
        <v>0</v>
      </c>
      <c r="DA640" s="208" t="n">
        <f aca="false">IF(CZ640=0,DA639,CZ640)</f>
        <v>1</v>
      </c>
      <c r="DB640" s="161" t="n">
        <f aca="false">IF(DA640=1,1,IF(DA640=10,10,IF(DA640=20,20,10)))</f>
        <v>1</v>
      </c>
      <c r="DC640" s="222"/>
      <c r="DD640" s="208" t="n">
        <f aca="false">IF(DB640=1,1,0)</f>
        <v>1</v>
      </c>
      <c r="DE640" s="209" t="n">
        <f aca="false">DD640*K640</f>
        <v>0</v>
      </c>
      <c r="DF640" s="209" t="n">
        <f aca="false">DD640*M640</f>
        <v>0</v>
      </c>
      <c r="DG640" s="210"/>
      <c r="DH640" s="43"/>
      <c r="DI640" s="211"/>
      <c r="DJ640" s="112"/>
      <c r="DK640" s="162" t="n">
        <f aca="false">IF(DB640=1,M640,0)</f>
        <v>0</v>
      </c>
      <c r="DL640" s="212" t="n">
        <f aca="false">IF(AND(CZ640=1,DD640=1),2,DD640)</f>
        <v>1</v>
      </c>
      <c r="DM640" s="55" t="n">
        <f aca="false">IF(AND(DL640=2,DL641=2),2,IF(AND(DL640=2,DL641=1),3,DL640))</f>
        <v>1</v>
      </c>
      <c r="DN640" s="55" t="n">
        <f aca="false">IF(DM640=2,2,IF(AND(DM640=3,DM642=1),4,DM640))</f>
        <v>1</v>
      </c>
      <c r="DO640" s="55" t="n">
        <f aca="false">IF(DN640=2,2,IF(AND(DN640=4,DN955=1),5,DN640))</f>
        <v>1</v>
      </c>
      <c r="DP640" s="55" t="n">
        <f aca="false">IF(DO640=2,2,IF(AND(DO640=5,DO957=1),6,DO640))</f>
        <v>1</v>
      </c>
      <c r="DQ640" s="55" t="n">
        <f aca="false">IF(DP640=2,2,IF(AND(DP640=6,DP958=1),7,DP640))</f>
        <v>1</v>
      </c>
      <c r="DR640" s="55" t="n">
        <f aca="false">IF(DQ640=2,2,IF(AND(DQ640=7,DQ959=1),8,DQ640))</f>
        <v>1</v>
      </c>
      <c r="DS640" s="55" t="n">
        <f aca="false">IF(DR640=2,2,IF(AND(DR640=8,DR960=1),9,DR640))</f>
        <v>1</v>
      </c>
      <c r="DT640" s="55" t="n">
        <f aca="false">IF(DS640=2,2,IF(AND(DS640=9,DS961=1),10,DS640))</f>
        <v>1</v>
      </c>
      <c r="DU640" s="55" t="n">
        <f aca="false">IF(DT640=2,2,IF(AND(DT640=10,DT962=1),11,DT640))</f>
        <v>1</v>
      </c>
      <c r="DV640" s="55" t="n">
        <f aca="false">IF(DU640=2,2,IF(AND(DU640=11,DU963=1),12,DU640))</f>
        <v>1</v>
      </c>
      <c r="DW640" s="55" t="n">
        <f aca="false">IF(DV640=2,2,IF(AND(DV640=12,DV964=1),13,DV640))</f>
        <v>1</v>
      </c>
      <c r="DX640" s="55" t="n">
        <f aca="false">IF(DW640=2,2,IF(AND(DW640=13,DW965=1),14,DW640))</f>
        <v>1</v>
      </c>
      <c r="DY640" s="55" t="n">
        <f aca="false">IF(DX640=2,2,IF(AND(DX640=14,DX966=1),15,DX640))</f>
        <v>1</v>
      </c>
      <c r="DZ640" s="55" t="n">
        <f aca="false">IF(DY640=2,2,IF(AND(DY640=15,DY967=1),16,DY640))</f>
        <v>1</v>
      </c>
      <c r="EA640" s="55" t="n">
        <f aca="false">IF(DZ640=2,2,IF(AND(DZ640=16,DZ968=1),17,DZ640))</f>
        <v>1</v>
      </c>
      <c r="EB640" s="55" t="n">
        <f aca="false">IF(EA640=2,2,IF(AND(EA640=17,EA969=1),18,EA640))</f>
        <v>1</v>
      </c>
      <c r="EC640" s="213" t="n">
        <f aca="false">IF(EB640=2,2,IF(AND(EB640=18,EB970=1),19,EB640))</f>
        <v>1</v>
      </c>
      <c r="ED640" s="214" t="n">
        <f aca="false">IF(EC640=2,DK640,IF(EC640=3,(DK640+DK641),IF(EC640=4,(DK640+DK641+DK642),IF(EC640=5,(DK640+DK641+DK642+DK955),IF(EC640=6,(DK640+DK641+DK642+DK955+DK957),IF(EC640=7,(DK640+DK641+DK642+DK955+DK957+DK958),0))))))</f>
        <v>0</v>
      </c>
      <c r="EE640" s="215" t="n">
        <f aca="false">IF(EC640=8,(DK640+DK641+DK642+DK955+DK957+DK958+DK959),IF(EC640=9,(DK640+DK641+DK642+DK955+DK957+DK958+DK959+DK960),IF(EC640=10,(DK640+DK641+DK642+DK955+DK957+DK958+DK959+DK960+DK961),IF(EC640=11,(DK640+DK641+DK642+DK955+DK957+DK958+DK959+DK960+DK961+DK962),IF(EC640=12,(DK640+DK641+DK642+DK955+DK957+DK958+DK959+DK960+DK961+DK962+DK963),IF(EC640=13,(DK640+DK641+DK642+DK955+DK957+DK958+DK959+DK960+DK961+DK962+DK963+#REF!),0))))))</f>
        <v>0</v>
      </c>
      <c r="EF640" s="215" t="n">
        <f aca="false">IF(EC640=14,SUM(DK640:DK963),IF(EC640=15,SUM(DK640:DK963),IF(EC640=16,SUM(DK640:DK963),IF(EC640=17,SUM(DK640:DK963),IF(EC640=18,SUM(DK640:DK963),IF(EC640=19,SUM(DK640:DK963),0))))))</f>
        <v>0</v>
      </c>
      <c r="EG640" s="216" t="n">
        <f aca="false">ED640+EE640+EF640</f>
        <v>0</v>
      </c>
      <c r="EH640" s="215"/>
      <c r="EI640" s="216"/>
      <c r="EJ640" s="113" t="n">
        <f aca="false">EG640+EI640</f>
        <v>0</v>
      </c>
      <c r="EK640" s="113"/>
      <c r="EL640" s="113"/>
      <c r="EM640" s="113"/>
      <c r="EN640" s="113"/>
    </row>
    <row r="641" s="16" customFormat="true" ht="27" hidden="false" customHeight="true" outlineLevel="0" collapsed="false">
      <c r="B641" s="164" t="str">
        <f aca="false">IF(M641&gt;0,"Wypełnione","")</f>
        <v/>
      </c>
      <c r="C641" s="165" t="str">
        <f aca="false">IF(AU641=1,SUM(AU$11:AU641),"")</f>
        <v/>
      </c>
      <c r="D641" s="166"/>
      <c r="E641" s="167"/>
      <c r="F641" s="168"/>
      <c r="G641" s="169"/>
      <c r="H641" s="170"/>
      <c r="I641" s="168"/>
      <c r="J641" s="169"/>
      <c r="K641" s="170"/>
      <c r="L641" s="171"/>
      <c r="M641" s="172"/>
      <c r="N641" s="173"/>
      <c r="O641" s="173"/>
      <c r="P641" s="174"/>
      <c r="Q641" s="175"/>
      <c r="R641" s="175"/>
      <c r="S641" s="175"/>
      <c r="T641" s="175"/>
      <c r="U641" s="176"/>
      <c r="V641" s="177"/>
      <c r="W641" s="178"/>
      <c r="X641" s="178"/>
      <c r="Y641" s="178"/>
      <c r="Z641" s="178"/>
      <c r="AA641" s="178"/>
      <c r="AB641" s="178"/>
      <c r="AC641" s="178"/>
      <c r="AD641" s="178"/>
      <c r="AE641" s="179"/>
      <c r="AF641" s="180"/>
      <c r="AG641" s="177"/>
      <c r="AH641" s="178"/>
      <c r="AI641" s="181"/>
      <c r="AJ641" s="182"/>
      <c r="AK641" s="169"/>
      <c r="AL641" s="183"/>
      <c r="AM641" s="184"/>
      <c r="AN641" s="184"/>
      <c r="AO641" s="183"/>
      <c r="AP641" s="185"/>
      <c r="AQ641" s="186" t="str">
        <f aca="false">IF(BG641+BJ641&gt;0,"Wpisz miarę.","")</f>
        <v/>
      </c>
      <c r="AR641" s="187" t="n">
        <v>243</v>
      </c>
      <c r="AU641" s="188" t="n">
        <f aca="false">AW641</f>
        <v>0</v>
      </c>
      <c r="AV641" s="189" t="b">
        <f aca="false">ISNONTEXT(D641)</f>
        <v>1</v>
      </c>
      <c r="AW641" s="55" t="n">
        <f aca="false">IF(AV641=TRUE(),0,1)</f>
        <v>0</v>
      </c>
      <c r="AX641" s="190" t="n">
        <f aca="false">IF(D641=0,1,COUNTIF(D$12:D$401,D641))</f>
        <v>1</v>
      </c>
      <c r="AY641" s="191" t="n">
        <f aca="false">IF(AX641&gt;1,1,0)</f>
        <v>0</v>
      </c>
      <c r="BD641" s="193"/>
      <c r="BE641" s="193"/>
      <c r="BG641" s="194" t="n">
        <f aca="false">IF(AND(BH641&gt;0,BI641=0),1,0)</f>
        <v>0</v>
      </c>
      <c r="BH641" s="195" t="n">
        <f aca="false">AE641</f>
        <v>0</v>
      </c>
      <c r="BI641" s="187" t="n">
        <f aca="false">AF641</f>
        <v>0</v>
      </c>
      <c r="BJ641" s="194" t="n">
        <f aca="false">IF(AND(BK641&gt;0,BL641=0),1,0)</f>
        <v>0</v>
      </c>
      <c r="BK641" s="195" t="n">
        <f aca="false">AJ641</f>
        <v>0</v>
      </c>
      <c r="BL641" s="187" t="n">
        <f aca="false">AK641</f>
        <v>0</v>
      </c>
      <c r="BN641" s="196" t="n">
        <f aca="false">IF(P641&gt;0,1,0)</f>
        <v>0</v>
      </c>
      <c r="BO641" s="196" t="n">
        <f aca="false">IF(Q641&gt;0,1,0)</f>
        <v>0</v>
      </c>
      <c r="BP641" s="196" t="n">
        <f aca="false">IF(R641&gt;0,1,0)</f>
        <v>0</v>
      </c>
      <c r="BQ641" s="196" t="n">
        <f aca="false">IF(S641&gt;0,1,0)</f>
        <v>0</v>
      </c>
      <c r="BR641" s="196" t="n">
        <f aca="false">IF(T641&gt;0,1,0)</f>
        <v>0</v>
      </c>
      <c r="BS641" s="196" t="n">
        <f aca="false">IF(U641&gt;0,1,0)</f>
        <v>0</v>
      </c>
      <c r="BT641" s="197" t="n">
        <f aca="false">IF(SUM(BN641:BS641)&lt;=1,0,164)</f>
        <v>0</v>
      </c>
      <c r="CA641" s="27"/>
      <c r="CB641" s="199" t="str">
        <f aca="false">IF(ROUND(EJ641,2)=0,"",ROUND((K641-EJ641),2))</f>
        <v/>
      </c>
      <c r="CC641" s="200" t="str">
        <f aca="false">IF(CB641=0,"OK.",IF(CB641="","","Popraw  ;)"))</f>
        <v/>
      </c>
      <c r="CD641" s="201" t="str">
        <f aca="false">IF(ROWS(AP641:AP642)&gt;2,"Pamiętaj o wpisaniu WYPEŁNIONE do kol. z Filtrem","")</f>
        <v/>
      </c>
      <c r="CE641" s="217"/>
      <c r="CF641" s="218"/>
      <c r="CG641" s="218"/>
      <c r="CH641" s="218"/>
      <c r="CI641" s="220"/>
      <c r="CJ641" s="27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05" t="b">
        <f aca="false">ISNUMBER(D641)</f>
        <v>0</v>
      </c>
      <c r="CV641" s="206" t="b">
        <f aca="false">ISBLANK(D641)</f>
        <v>1</v>
      </c>
      <c r="CW641" s="189" t="b">
        <f aca="false">IF(CU641=CV641,FALSE(),TRUE())</f>
        <v>1</v>
      </c>
      <c r="CX641" s="55" t="n">
        <f aca="false">IF(CW641=TRUE(),0,1)</f>
        <v>0</v>
      </c>
      <c r="CY641" s="17"/>
      <c r="CZ641" s="55" t="n">
        <f aca="false">CX641</f>
        <v>0</v>
      </c>
      <c r="DA641" s="208" t="n">
        <f aca="false">IF(CZ641=0,DA640,CZ641)</f>
        <v>1</v>
      </c>
      <c r="DB641" s="161" t="n">
        <f aca="false">IF(DA641=1,1,IF(DA641=10,10,IF(DA641=20,20,10)))</f>
        <v>1</v>
      </c>
      <c r="DC641" s="222"/>
      <c r="DD641" s="208" t="n">
        <f aca="false">IF(DB641=1,1,0)</f>
        <v>1</v>
      </c>
      <c r="DE641" s="209" t="n">
        <f aca="false">DD641*K641</f>
        <v>0</v>
      </c>
      <c r="DF641" s="209" t="n">
        <f aca="false">DD641*M641</f>
        <v>0</v>
      </c>
      <c r="DG641" s="210"/>
      <c r="DH641" s="43"/>
      <c r="DI641" s="211"/>
      <c r="DJ641" s="112"/>
      <c r="DK641" s="162" t="n">
        <f aca="false">IF(DB641=1,M641,0)</f>
        <v>0</v>
      </c>
      <c r="DL641" s="212" t="n">
        <f aca="false">IF(AND(CZ641=1,DD641=1),2,DD641)</f>
        <v>1</v>
      </c>
      <c r="DM641" s="55" t="n">
        <f aca="false">IF(AND(DL641=2,DL642=2),2,IF(AND(DL641=2,DL642=1),3,DL641))</f>
        <v>1</v>
      </c>
      <c r="DN641" s="55" t="n">
        <f aca="false">IF(DM641=2,2,IF(AND(DM641=3,DM643=1),4,DM641))</f>
        <v>1</v>
      </c>
      <c r="DO641" s="55" t="n">
        <f aca="false">IF(DN641=2,2,IF(AND(DN641=4,DN956=1),5,DN641))</f>
        <v>1</v>
      </c>
      <c r="DP641" s="55" t="n">
        <f aca="false">IF(DO641=2,2,IF(AND(DO641=5,DO958=1),6,DO641))</f>
        <v>1</v>
      </c>
      <c r="DQ641" s="55" t="n">
        <f aca="false">IF(DP641=2,2,IF(AND(DP641=6,DP959=1),7,DP641))</f>
        <v>1</v>
      </c>
      <c r="DR641" s="55" t="n">
        <f aca="false">IF(DQ641=2,2,IF(AND(DQ641=7,DQ960=1),8,DQ641))</f>
        <v>1</v>
      </c>
      <c r="DS641" s="55" t="n">
        <f aca="false">IF(DR641=2,2,IF(AND(DR641=8,DR961=1),9,DR641))</f>
        <v>1</v>
      </c>
      <c r="DT641" s="55" t="n">
        <f aca="false">IF(DS641=2,2,IF(AND(DS641=9,DS962=1),10,DS641))</f>
        <v>1</v>
      </c>
      <c r="DU641" s="55" t="n">
        <f aca="false">IF(DT641=2,2,IF(AND(DT641=10,DT963=1),11,DT641))</f>
        <v>1</v>
      </c>
      <c r="DV641" s="55" t="n">
        <f aca="false">IF(DU641=2,2,IF(AND(DU641=11,DU964=1),12,DU641))</f>
        <v>1</v>
      </c>
      <c r="DW641" s="55" t="n">
        <f aca="false">IF(DV641=2,2,IF(AND(DV641=12,DV965=1),13,DV641))</f>
        <v>1</v>
      </c>
      <c r="DX641" s="55" t="n">
        <f aca="false">IF(DW641=2,2,IF(AND(DW641=13,DW966=1),14,DW641))</f>
        <v>1</v>
      </c>
      <c r="DY641" s="55" t="n">
        <f aca="false">IF(DX641=2,2,IF(AND(DX641=14,DX967=1),15,DX641))</f>
        <v>1</v>
      </c>
      <c r="DZ641" s="55" t="n">
        <f aca="false">IF(DY641=2,2,IF(AND(DY641=15,DY968=1),16,DY641))</f>
        <v>1</v>
      </c>
      <c r="EA641" s="55" t="n">
        <f aca="false">IF(DZ641=2,2,IF(AND(DZ641=16,DZ969=1),17,DZ641))</f>
        <v>1</v>
      </c>
      <c r="EB641" s="55" t="n">
        <f aca="false">IF(EA641=2,2,IF(AND(EA641=17,EA970=1),18,EA641))</f>
        <v>1</v>
      </c>
      <c r="EC641" s="213" t="n">
        <f aca="false">IF(EB641=2,2,IF(AND(EB641=18,EB971=1),19,EB641))</f>
        <v>1</v>
      </c>
      <c r="ED641" s="214" t="n">
        <f aca="false">IF(EC641=2,DK641,IF(EC641=3,(DK641+DK642),IF(EC641=4,(DK641+DK642+DK643),IF(EC641=5,(DK641+DK642+DK643+DK956),IF(EC641=6,(DK641+DK642+DK643+DK956+DK958),IF(EC641=7,(DK641+DK642+DK643+DK956+DK958+DK959),0))))))</f>
        <v>0</v>
      </c>
      <c r="EE641" s="215" t="n">
        <f aca="false">IF(EC641=8,(DK641+DK642+DK643+DK956+DK958+DK959+DK960),IF(EC641=9,(DK641+DK642+DK643+DK956+DK958+DK959+DK960+DK961),IF(EC641=10,(DK641+DK642+DK643+DK956+DK958+DK959+DK960+DK961+DK962),IF(EC641=11,(DK641+DK642+DK643+DK956+DK958+DK959+DK960+DK961+DK962+DK963),IF(EC641=12,(DK641+DK642+DK643+DK956+DK958+DK959+DK960+DK961+DK962+DK963+DK964),IF(EC641=13,(DK641+DK642+DK643+DK956+DK958+DK959+DK960+DK961+DK962+DK963+DK964+#REF!),0))))))</f>
        <v>0</v>
      </c>
      <c r="EF641" s="215" t="n">
        <f aca="false">IF(EC641=14,SUM(DK641:DK964),IF(EC641=15,SUM(DK641:DK964),IF(EC641=16,SUM(DK641:DK964),IF(EC641=17,SUM(DK641:DK964),IF(EC641=18,SUM(DK641:DK964),IF(EC641=19,SUM(DK641:DK964),0))))))</f>
        <v>0</v>
      </c>
      <c r="EG641" s="216" t="n">
        <f aca="false">ED641+EE641+EF641</f>
        <v>0</v>
      </c>
      <c r="EH641" s="215"/>
      <c r="EI641" s="216"/>
      <c r="EJ641" s="113" t="n">
        <f aca="false">EG641+EI641</f>
        <v>0</v>
      </c>
      <c r="EK641" s="113"/>
      <c r="EL641" s="113"/>
      <c r="EM641" s="113"/>
      <c r="EN641" s="113"/>
    </row>
    <row r="642" s="16" customFormat="true" ht="27" hidden="false" customHeight="true" outlineLevel="0" collapsed="false">
      <c r="B642" s="164" t="str">
        <f aca="false">IF(M642&gt;0,"Wypełnione","")</f>
        <v/>
      </c>
      <c r="C642" s="165" t="str">
        <f aca="false">IF(AU642=1,SUM(AU$11:AU642),"")</f>
        <v/>
      </c>
      <c r="D642" s="166"/>
      <c r="E642" s="167"/>
      <c r="F642" s="168"/>
      <c r="G642" s="169"/>
      <c r="H642" s="170"/>
      <c r="I642" s="168"/>
      <c r="J642" s="169"/>
      <c r="K642" s="170"/>
      <c r="L642" s="171"/>
      <c r="M642" s="172"/>
      <c r="N642" s="173"/>
      <c r="O642" s="173"/>
      <c r="P642" s="174"/>
      <c r="Q642" s="175"/>
      <c r="R642" s="175"/>
      <c r="S642" s="175"/>
      <c r="T642" s="175"/>
      <c r="U642" s="176"/>
      <c r="V642" s="177"/>
      <c r="W642" s="178"/>
      <c r="X642" s="178"/>
      <c r="Y642" s="178"/>
      <c r="Z642" s="178"/>
      <c r="AA642" s="178"/>
      <c r="AB642" s="178"/>
      <c r="AC642" s="178"/>
      <c r="AD642" s="178"/>
      <c r="AE642" s="179"/>
      <c r="AF642" s="180"/>
      <c r="AG642" s="177"/>
      <c r="AH642" s="178"/>
      <c r="AI642" s="181"/>
      <c r="AJ642" s="182"/>
      <c r="AK642" s="169"/>
      <c r="AL642" s="183"/>
      <c r="AM642" s="184"/>
      <c r="AN642" s="184"/>
      <c r="AO642" s="183"/>
      <c r="AP642" s="185"/>
      <c r="AQ642" s="186" t="str">
        <f aca="false">IF(BG642+BJ642&gt;0,"Wpisz miarę.","")</f>
        <v/>
      </c>
      <c r="AR642" s="187" t="n">
        <v>244</v>
      </c>
      <c r="AU642" s="188" t="n">
        <f aca="false">AW642</f>
        <v>0</v>
      </c>
      <c r="AV642" s="189" t="b">
        <f aca="false">ISNONTEXT(D642)</f>
        <v>1</v>
      </c>
      <c r="AW642" s="55" t="n">
        <f aca="false">IF(AV642=TRUE(),0,1)</f>
        <v>0</v>
      </c>
      <c r="AX642" s="190" t="n">
        <f aca="false">IF(D642=0,1,COUNTIF(D$12:D$401,D642))</f>
        <v>1</v>
      </c>
      <c r="AY642" s="191" t="n">
        <f aca="false">IF(AX642&gt;1,1,0)</f>
        <v>0</v>
      </c>
      <c r="BD642" s="193"/>
      <c r="BE642" s="193"/>
      <c r="BG642" s="194" t="n">
        <f aca="false">IF(AND(BH642&gt;0,BI642=0),1,0)</f>
        <v>0</v>
      </c>
      <c r="BH642" s="195" t="n">
        <f aca="false">AE642</f>
        <v>0</v>
      </c>
      <c r="BI642" s="187" t="n">
        <f aca="false">AF642</f>
        <v>0</v>
      </c>
      <c r="BJ642" s="194" t="n">
        <f aca="false">IF(AND(BK642&gt;0,BL642=0),1,0)</f>
        <v>0</v>
      </c>
      <c r="BK642" s="195" t="n">
        <f aca="false">AJ642</f>
        <v>0</v>
      </c>
      <c r="BL642" s="187" t="n">
        <f aca="false">AK642</f>
        <v>0</v>
      </c>
      <c r="BN642" s="196" t="n">
        <f aca="false">IF(P642&gt;0,1,0)</f>
        <v>0</v>
      </c>
      <c r="BO642" s="196" t="n">
        <f aca="false">IF(Q642&gt;0,1,0)</f>
        <v>0</v>
      </c>
      <c r="BP642" s="196" t="n">
        <f aca="false">IF(R642&gt;0,1,0)</f>
        <v>0</v>
      </c>
      <c r="BQ642" s="196" t="n">
        <f aca="false">IF(S642&gt;0,1,0)</f>
        <v>0</v>
      </c>
      <c r="BR642" s="196" t="n">
        <f aca="false">IF(T642&gt;0,1,0)</f>
        <v>0</v>
      </c>
      <c r="BS642" s="196" t="n">
        <f aca="false">IF(U642&gt;0,1,0)</f>
        <v>0</v>
      </c>
      <c r="BT642" s="197" t="n">
        <f aca="false">IF(SUM(BN642:BS642)&lt;=1,0,164)</f>
        <v>0</v>
      </c>
      <c r="CA642" s="27"/>
      <c r="CB642" s="199" t="str">
        <f aca="false">IF(ROUND(EJ642,2)=0,"",ROUND((K642-EJ642),2))</f>
        <v/>
      </c>
      <c r="CC642" s="200" t="str">
        <f aca="false">IF(CB642=0,"OK.",IF(CB642="","","Popraw  ;)"))</f>
        <v/>
      </c>
      <c r="CD642" s="201" t="str">
        <f aca="false">IF(ROWS(AP642:AP643)&gt;2,"Pamiętaj o wpisaniu WYPEŁNIONE do kol. z Filtrem","")</f>
        <v/>
      </c>
      <c r="CE642" s="217"/>
      <c r="CF642" s="218"/>
      <c r="CG642" s="218"/>
      <c r="CH642" s="218"/>
      <c r="CI642" s="220"/>
      <c r="CJ642" s="27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05" t="b">
        <f aca="false">ISNUMBER(D642)</f>
        <v>0</v>
      </c>
      <c r="CV642" s="206" t="b">
        <f aca="false">ISBLANK(D642)</f>
        <v>1</v>
      </c>
      <c r="CW642" s="189" t="b">
        <f aca="false">IF(CU642=CV642,FALSE(),TRUE())</f>
        <v>1</v>
      </c>
      <c r="CX642" s="55" t="n">
        <f aca="false">IF(CW642=TRUE(),0,1)</f>
        <v>0</v>
      </c>
      <c r="CY642" s="17"/>
      <c r="CZ642" s="55" t="n">
        <f aca="false">CX642</f>
        <v>0</v>
      </c>
      <c r="DA642" s="208" t="n">
        <f aca="false">IF(CZ642=0,DA641,CZ642)</f>
        <v>1</v>
      </c>
      <c r="DB642" s="161" t="n">
        <f aca="false">IF(DA642=1,1,IF(DA642=10,10,IF(DA642=20,20,10)))</f>
        <v>1</v>
      </c>
      <c r="DC642" s="222"/>
      <c r="DD642" s="208" t="n">
        <f aca="false">IF(DB642=1,1,0)</f>
        <v>1</v>
      </c>
      <c r="DE642" s="209" t="n">
        <f aca="false">DD642*K642</f>
        <v>0</v>
      </c>
      <c r="DF642" s="209" t="n">
        <f aca="false">DD642*M642</f>
        <v>0</v>
      </c>
      <c r="DG642" s="210"/>
      <c r="DH642" s="43"/>
      <c r="DI642" s="211"/>
      <c r="DJ642" s="112"/>
      <c r="DK642" s="162" t="n">
        <f aca="false">IF(DB642=1,M642,0)</f>
        <v>0</v>
      </c>
      <c r="DL642" s="212" t="n">
        <f aca="false">IF(AND(CZ642=1,DD642=1),2,DD642)</f>
        <v>1</v>
      </c>
      <c r="DM642" s="55" t="n">
        <f aca="false">IF(AND(DL642=2,DL643=2),2,IF(AND(DL642=2,DL643=1),3,DL642))</f>
        <v>1</v>
      </c>
      <c r="DN642" s="55" t="n">
        <f aca="false">IF(DM642=2,2,IF(AND(DM642=3,DM644=1),4,DM642))</f>
        <v>1</v>
      </c>
      <c r="DO642" s="55" t="n">
        <f aca="false">IF(DN642=2,2,IF(AND(DN642=4,DN957=1),5,DN642))</f>
        <v>1</v>
      </c>
      <c r="DP642" s="55" t="n">
        <f aca="false">IF(DO642=2,2,IF(AND(DO642=5,DO959=1),6,DO642))</f>
        <v>1</v>
      </c>
      <c r="DQ642" s="55" t="n">
        <f aca="false">IF(DP642=2,2,IF(AND(DP642=6,DP960=1),7,DP642))</f>
        <v>1</v>
      </c>
      <c r="DR642" s="55" t="n">
        <f aca="false">IF(DQ642=2,2,IF(AND(DQ642=7,DQ961=1),8,DQ642))</f>
        <v>1</v>
      </c>
      <c r="DS642" s="55" t="n">
        <f aca="false">IF(DR642=2,2,IF(AND(DR642=8,DR962=1),9,DR642))</f>
        <v>1</v>
      </c>
      <c r="DT642" s="55" t="n">
        <f aca="false">IF(DS642=2,2,IF(AND(DS642=9,DS963=1),10,DS642))</f>
        <v>1</v>
      </c>
      <c r="DU642" s="55" t="n">
        <f aca="false">IF(DT642=2,2,IF(AND(DT642=10,DT964=1),11,DT642))</f>
        <v>1</v>
      </c>
      <c r="DV642" s="55" t="n">
        <f aca="false">IF(DU642=2,2,IF(AND(DU642=11,DU965=1),12,DU642))</f>
        <v>1</v>
      </c>
      <c r="DW642" s="55" t="n">
        <f aca="false">IF(DV642=2,2,IF(AND(DV642=12,DV966=1),13,DV642))</f>
        <v>1</v>
      </c>
      <c r="DX642" s="55" t="n">
        <f aca="false">IF(DW642=2,2,IF(AND(DW642=13,DW967=1),14,DW642))</f>
        <v>1</v>
      </c>
      <c r="DY642" s="55" t="n">
        <f aca="false">IF(DX642=2,2,IF(AND(DX642=14,DX968=1),15,DX642))</f>
        <v>1</v>
      </c>
      <c r="DZ642" s="55" t="n">
        <f aca="false">IF(DY642=2,2,IF(AND(DY642=15,DY969=1),16,DY642))</f>
        <v>1</v>
      </c>
      <c r="EA642" s="55" t="n">
        <f aca="false">IF(DZ642=2,2,IF(AND(DZ642=16,DZ970=1),17,DZ642))</f>
        <v>1</v>
      </c>
      <c r="EB642" s="55" t="n">
        <f aca="false">IF(EA642=2,2,IF(AND(EA642=17,EA971=1),18,EA642))</f>
        <v>1</v>
      </c>
      <c r="EC642" s="213" t="n">
        <f aca="false">IF(EB642=2,2,IF(AND(EB642=18,EB972=1),19,EB642))</f>
        <v>1</v>
      </c>
      <c r="ED642" s="214" t="n">
        <f aca="false">IF(EC642=2,DK642,IF(EC642=3,(DK642+DK643),IF(EC642=4,(DK642+DK643+DK644),IF(EC642=5,(DK642+DK643+DK644+DK957),IF(EC642=6,(DK642+DK643+DK644+DK957+DK959),IF(EC642=7,(DK642+DK643+DK644+DK957+DK959+DK960),0))))))</f>
        <v>0</v>
      </c>
      <c r="EE642" s="215" t="n">
        <f aca="false">IF(EC642=8,(DK642+DK643+DK644+DK957+DK959+DK960+DK961),IF(EC642=9,(DK642+DK643+DK644+DK957+DK959+DK960+DK961+DK962),IF(EC642=10,(DK642+DK643+DK644+DK957+DK959+DK960+DK961+DK962+DK963),IF(EC642=11,(DK642+DK643+DK644+DK957+DK959+DK960+DK961+DK962+DK963+DK964),IF(EC642=12,(DK642+DK643+DK644+DK957+DK959+DK960+DK961+DK962+DK963+DK964+DK965),IF(EC642=13,(DK642+DK643+DK644+DK957+DK959+DK960+DK961+DK962+DK963+DK964+DK965+#REF!),0))))))</f>
        <v>0</v>
      </c>
      <c r="EF642" s="215" t="n">
        <f aca="false">IF(EC642=14,SUM(DK642:DK965),IF(EC642=15,SUM(DK642:DK965),IF(EC642=16,SUM(DK642:DK965),IF(EC642=17,SUM(DK642:DK965),IF(EC642=18,SUM(DK642:DK965),IF(EC642=19,SUM(DK642:DK965),0))))))</f>
        <v>0</v>
      </c>
      <c r="EG642" s="216" t="n">
        <f aca="false">ED642+EE642+EF642</f>
        <v>0</v>
      </c>
      <c r="EH642" s="215"/>
      <c r="EI642" s="216"/>
      <c r="EJ642" s="113" t="n">
        <f aca="false">EG642+EI642</f>
        <v>0</v>
      </c>
      <c r="EK642" s="113"/>
      <c r="EL642" s="113"/>
      <c r="EM642" s="113"/>
      <c r="EN642" s="113"/>
    </row>
    <row r="643" s="16" customFormat="true" ht="27" hidden="false" customHeight="true" outlineLevel="0" collapsed="false">
      <c r="B643" s="164" t="str">
        <f aca="false">IF(M643&gt;0,"Wypełnione","")</f>
        <v/>
      </c>
      <c r="C643" s="165" t="str">
        <f aca="false">IF(AU643=1,SUM(AU$11:AU643),"")</f>
        <v/>
      </c>
      <c r="D643" s="166"/>
      <c r="E643" s="167"/>
      <c r="F643" s="168"/>
      <c r="G643" s="169"/>
      <c r="H643" s="170"/>
      <c r="I643" s="168"/>
      <c r="J643" s="169"/>
      <c r="K643" s="170"/>
      <c r="L643" s="171"/>
      <c r="M643" s="172"/>
      <c r="N643" s="173"/>
      <c r="O643" s="173"/>
      <c r="P643" s="174"/>
      <c r="Q643" s="175"/>
      <c r="R643" s="175"/>
      <c r="S643" s="175"/>
      <c r="T643" s="175"/>
      <c r="U643" s="176"/>
      <c r="V643" s="177"/>
      <c r="W643" s="178"/>
      <c r="X643" s="178"/>
      <c r="Y643" s="178"/>
      <c r="Z643" s="178"/>
      <c r="AA643" s="178"/>
      <c r="AB643" s="178"/>
      <c r="AC643" s="178"/>
      <c r="AD643" s="178"/>
      <c r="AE643" s="179"/>
      <c r="AF643" s="180"/>
      <c r="AG643" s="177"/>
      <c r="AH643" s="178"/>
      <c r="AI643" s="181"/>
      <c r="AJ643" s="182"/>
      <c r="AK643" s="169"/>
      <c r="AL643" s="183"/>
      <c r="AM643" s="184"/>
      <c r="AN643" s="184"/>
      <c r="AO643" s="183"/>
      <c r="AP643" s="185"/>
      <c r="AQ643" s="186" t="str">
        <f aca="false">IF(BG643+BJ643&gt;0,"Wpisz miarę.","")</f>
        <v/>
      </c>
      <c r="AR643" s="187" t="n">
        <v>245</v>
      </c>
      <c r="AU643" s="188" t="n">
        <f aca="false">AW643</f>
        <v>0</v>
      </c>
      <c r="AV643" s="189" t="b">
        <f aca="false">ISNONTEXT(D643)</f>
        <v>1</v>
      </c>
      <c r="AW643" s="55" t="n">
        <f aca="false">IF(AV643=TRUE(),0,1)</f>
        <v>0</v>
      </c>
      <c r="AX643" s="190" t="n">
        <f aca="false">IF(D643=0,1,COUNTIF(D$12:D$401,D643))</f>
        <v>1</v>
      </c>
      <c r="AY643" s="191" t="n">
        <f aca="false">IF(AX643&gt;1,1,0)</f>
        <v>0</v>
      </c>
      <c r="BD643" s="193"/>
      <c r="BE643" s="193"/>
      <c r="BG643" s="194" t="n">
        <f aca="false">IF(AND(BH643&gt;0,BI643=0),1,0)</f>
        <v>0</v>
      </c>
      <c r="BH643" s="195" t="n">
        <f aca="false">AE643</f>
        <v>0</v>
      </c>
      <c r="BI643" s="187" t="n">
        <f aca="false">AF643</f>
        <v>0</v>
      </c>
      <c r="BJ643" s="194" t="n">
        <f aca="false">IF(AND(BK643&gt;0,BL643=0),1,0)</f>
        <v>0</v>
      </c>
      <c r="BK643" s="195" t="n">
        <f aca="false">AJ643</f>
        <v>0</v>
      </c>
      <c r="BL643" s="187" t="n">
        <f aca="false">AK643</f>
        <v>0</v>
      </c>
      <c r="BN643" s="196" t="n">
        <f aca="false">IF(P643&gt;0,1,0)</f>
        <v>0</v>
      </c>
      <c r="BO643" s="196" t="n">
        <f aca="false">IF(Q643&gt;0,1,0)</f>
        <v>0</v>
      </c>
      <c r="BP643" s="196" t="n">
        <f aca="false">IF(R643&gt;0,1,0)</f>
        <v>0</v>
      </c>
      <c r="BQ643" s="196" t="n">
        <f aca="false">IF(S643&gt;0,1,0)</f>
        <v>0</v>
      </c>
      <c r="BR643" s="196" t="n">
        <f aca="false">IF(T643&gt;0,1,0)</f>
        <v>0</v>
      </c>
      <c r="BS643" s="196" t="n">
        <f aca="false">IF(U643&gt;0,1,0)</f>
        <v>0</v>
      </c>
      <c r="BT643" s="197" t="n">
        <f aca="false">IF(SUM(BN643:BS643)&lt;=1,0,164)</f>
        <v>0</v>
      </c>
      <c r="CA643" s="27"/>
      <c r="CB643" s="199" t="str">
        <f aca="false">IF(ROUND(EJ643,2)=0,"",ROUND((K643-EJ643),2))</f>
        <v/>
      </c>
      <c r="CC643" s="200" t="str">
        <f aca="false">IF(CB643=0,"OK.",IF(CB643="","","Popraw  ;)"))</f>
        <v/>
      </c>
      <c r="CD643" s="201" t="str">
        <f aca="false">IF(ROWS(AP643:AP644)&gt;2,"Pamiętaj o wpisaniu WYPEŁNIONE do kol. z Filtrem","")</f>
        <v/>
      </c>
      <c r="CE643" s="217"/>
      <c r="CF643" s="218"/>
      <c r="CG643" s="218"/>
      <c r="CH643" s="218"/>
      <c r="CI643" s="220"/>
      <c r="CJ643" s="27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05" t="b">
        <f aca="false">ISNUMBER(D643)</f>
        <v>0</v>
      </c>
      <c r="CV643" s="206" t="b">
        <f aca="false">ISBLANK(D643)</f>
        <v>1</v>
      </c>
      <c r="CW643" s="189" t="b">
        <f aca="false">IF(CU643=CV643,FALSE(),TRUE())</f>
        <v>1</v>
      </c>
      <c r="CX643" s="55" t="n">
        <f aca="false">IF(CW643=TRUE(),0,1)</f>
        <v>0</v>
      </c>
      <c r="CY643" s="17"/>
      <c r="CZ643" s="55" t="n">
        <f aca="false">CX643</f>
        <v>0</v>
      </c>
      <c r="DA643" s="208" t="n">
        <f aca="false">IF(CZ643=0,DA642,CZ643)</f>
        <v>1</v>
      </c>
      <c r="DB643" s="161" t="n">
        <f aca="false">IF(DA643=1,1,IF(DA643=10,10,IF(DA643=20,20,10)))</f>
        <v>1</v>
      </c>
      <c r="DC643" s="222"/>
      <c r="DD643" s="208" t="n">
        <f aca="false">IF(DB643=1,1,0)</f>
        <v>1</v>
      </c>
      <c r="DE643" s="209" t="n">
        <f aca="false">DD643*K643</f>
        <v>0</v>
      </c>
      <c r="DF643" s="209" t="n">
        <f aca="false">DD643*M643</f>
        <v>0</v>
      </c>
      <c r="DG643" s="210"/>
      <c r="DH643" s="43"/>
      <c r="DI643" s="211"/>
      <c r="DJ643" s="112"/>
      <c r="DK643" s="162" t="n">
        <f aca="false">IF(DB643=1,M643,0)</f>
        <v>0</v>
      </c>
      <c r="DL643" s="212" t="n">
        <f aca="false">IF(AND(CZ643=1,DD643=1),2,DD643)</f>
        <v>1</v>
      </c>
      <c r="DM643" s="55" t="n">
        <f aca="false">IF(AND(DL643=2,DL644=2),2,IF(AND(DL643=2,DL644=1),3,DL643))</f>
        <v>1</v>
      </c>
      <c r="DN643" s="55" t="n">
        <f aca="false">IF(DM643=2,2,IF(AND(DM643=3,DM645=1),4,DM643))</f>
        <v>1</v>
      </c>
      <c r="DO643" s="55" t="n">
        <f aca="false">IF(DN643=2,2,IF(AND(DN643=4,DN958=1),5,DN643))</f>
        <v>1</v>
      </c>
      <c r="DP643" s="55" t="n">
        <f aca="false">IF(DO643=2,2,IF(AND(DO643=5,DO960=1),6,DO643))</f>
        <v>1</v>
      </c>
      <c r="DQ643" s="55" t="n">
        <f aca="false">IF(DP643=2,2,IF(AND(DP643=6,DP961=1),7,DP643))</f>
        <v>1</v>
      </c>
      <c r="DR643" s="55" t="n">
        <f aca="false">IF(DQ643=2,2,IF(AND(DQ643=7,DQ962=1),8,DQ643))</f>
        <v>1</v>
      </c>
      <c r="DS643" s="55" t="n">
        <f aca="false">IF(DR643=2,2,IF(AND(DR643=8,DR963=1),9,DR643))</f>
        <v>1</v>
      </c>
      <c r="DT643" s="55" t="n">
        <f aca="false">IF(DS643=2,2,IF(AND(DS643=9,DS964=1),10,DS643))</f>
        <v>1</v>
      </c>
      <c r="DU643" s="55" t="n">
        <f aca="false">IF(DT643=2,2,IF(AND(DT643=10,DT965=1),11,DT643))</f>
        <v>1</v>
      </c>
      <c r="DV643" s="55" t="n">
        <f aca="false">IF(DU643=2,2,IF(AND(DU643=11,DU966=1),12,DU643))</f>
        <v>1</v>
      </c>
      <c r="DW643" s="55" t="n">
        <f aca="false">IF(DV643=2,2,IF(AND(DV643=12,DV967=1),13,DV643))</f>
        <v>1</v>
      </c>
      <c r="DX643" s="55" t="n">
        <f aca="false">IF(DW643=2,2,IF(AND(DW643=13,DW968=1),14,DW643))</f>
        <v>1</v>
      </c>
      <c r="DY643" s="55" t="n">
        <f aca="false">IF(DX643=2,2,IF(AND(DX643=14,DX969=1),15,DX643))</f>
        <v>1</v>
      </c>
      <c r="DZ643" s="55" t="n">
        <f aca="false">IF(DY643=2,2,IF(AND(DY643=15,DY970=1),16,DY643))</f>
        <v>1</v>
      </c>
      <c r="EA643" s="55" t="n">
        <f aca="false">IF(DZ643=2,2,IF(AND(DZ643=16,DZ971=1),17,DZ643))</f>
        <v>1</v>
      </c>
      <c r="EB643" s="55" t="n">
        <f aca="false">IF(EA643=2,2,IF(AND(EA643=17,EA972=1),18,EA643))</f>
        <v>1</v>
      </c>
      <c r="EC643" s="213" t="n">
        <f aca="false">IF(EB643=2,2,IF(AND(EB643=18,EB973=1),19,EB643))</f>
        <v>1</v>
      </c>
      <c r="ED643" s="214" t="n">
        <f aca="false">IF(EC643=2,DK643,IF(EC643=3,(DK643+DK644),IF(EC643=4,(DK643+DK644+DK645),IF(EC643=5,(DK643+DK644+DK645+DK958),IF(EC643=6,(DK643+DK644+DK645+DK958+DK960),IF(EC643=7,(DK643+DK644+DK645+DK958+DK960+DK961),0))))))</f>
        <v>0</v>
      </c>
      <c r="EE643" s="215" t="n">
        <f aca="false">IF(EC643=8,(DK643+DK644+DK645+DK958+DK960+DK961+DK962),IF(EC643=9,(DK643+DK644+DK645+DK958+DK960+DK961+DK962+DK963),IF(EC643=10,(DK643+DK644+DK645+DK958+DK960+DK961+DK962+DK963+DK964),IF(EC643=11,(DK643+DK644+DK645+DK958+DK960+DK961+DK962+DK963+DK964+DK965),IF(EC643=12,(DK643+DK644+DK645+DK958+DK960+DK961+DK962+DK963+DK964+DK965+DK966),IF(EC643=13,(DK643+DK644+DK645+DK958+DK960+DK961+DK962+DK963+DK964+DK965+DK966+#REF!),0))))))</f>
        <v>0</v>
      </c>
      <c r="EF643" s="215" t="n">
        <f aca="false">IF(EC643=14,SUM(DK643:DK966),IF(EC643=15,SUM(DK643:DK966),IF(EC643=16,SUM(DK643:DK966),IF(EC643=17,SUM(DK643:DK966),IF(EC643=18,SUM(DK643:DK966),IF(EC643=19,SUM(DK643:DK966),0))))))</f>
        <v>0</v>
      </c>
      <c r="EG643" s="216" t="n">
        <f aca="false">ED643+EE643+EF643</f>
        <v>0</v>
      </c>
      <c r="EH643" s="215"/>
      <c r="EI643" s="216"/>
      <c r="EJ643" s="113" t="n">
        <f aca="false">EG643+EI643</f>
        <v>0</v>
      </c>
      <c r="EK643" s="113"/>
      <c r="EL643" s="113"/>
      <c r="EM643" s="113"/>
      <c r="EN643" s="113"/>
    </row>
    <row r="644" s="16" customFormat="true" ht="27" hidden="false" customHeight="true" outlineLevel="0" collapsed="false">
      <c r="B644" s="164" t="str">
        <f aca="false">IF(M644&gt;0,"Wypełnione","")</f>
        <v/>
      </c>
      <c r="C644" s="165" t="str">
        <f aca="false">IF(AU644=1,SUM(AU$11:AU644),"")</f>
        <v/>
      </c>
      <c r="D644" s="166"/>
      <c r="E644" s="167"/>
      <c r="F644" s="168"/>
      <c r="G644" s="169"/>
      <c r="H644" s="170"/>
      <c r="I644" s="168"/>
      <c r="J644" s="169"/>
      <c r="K644" s="170"/>
      <c r="L644" s="171"/>
      <c r="M644" s="172"/>
      <c r="N644" s="173"/>
      <c r="O644" s="173"/>
      <c r="P644" s="174"/>
      <c r="Q644" s="175"/>
      <c r="R644" s="175"/>
      <c r="S644" s="175"/>
      <c r="T644" s="175"/>
      <c r="U644" s="176"/>
      <c r="V644" s="177"/>
      <c r="W644" s="178"/>
      <c r="X644" s="178"/>
      <c r="Y644" s="178"/>
      <c r="Z644" s="178"/>
      <c r="AA644" s="178"/>
      <c r="AB644" s="178"/>
      <c r="AC644" s="178"/>
      <c r="AD644" s="178"/>
      <c r="AE644" s="179"/>
      <c r="AF644" s="180"/>
      <c r="AG644" s="177"/>
      <c r="AH644" s="178"/>
      <c r="AI644" s="181"/>
      <c r="AJ644" s="182"/>
      <c r="AK644" s="169"/>
      <c r="AL644" s="183"/>
      <c r="AM644" s="184"/>
      <c r="AN644" s="184"/>
      <c r="AO644" s="183"/>
      <c r="AP644" s="185"/>
      <c r="AQ644" s="186" t="str">
        <f aca="false">IF(BG644+BJ644&gt;0,"Wpisz miarę.","")</f>
        <v/>
      </c>
      <c r="AR644" s="187" t="n">
        <v>246</v>
      </c>
      <c r="AU644" s="188" t="n">
        <f aca="false">AW644</f>
        <v>0</v>
      </c>
      <c r="AV644" s="189" t="b">
        <f aca="false">ISNONTEXT(D644)</f>
        <v>1</v>
      </c>
      <c r="AW644" s="55" t="n">
        <f aca="false">IF(AV644=TRUE(),0,1)</f>
        <v>0</v>
      </c>
      <c r="AX644" s="190" t="n">
        <f aca="false">IF(D644=0,1,COUNTIF(D$12:D$401,D644))</f>
        <v>1</v>
      </c>
      <c r="AY644" s="191" t="n">
        <f aca="false">IF(AX644&gt;1,1,0)</f>
        <v>0</v>
      </c>
      <c r="BD644" s="193"/>
      <c r="BE644" s="193"/>
      <c r="BG644" s="194" t="n">
        <f aca="false">IF(AND(BH644&gt;0,BI644=0),1,0)</f>
        <v>0</v>
      </c>
      <c r="BH644" s="195" t="n">
        <f aca="false">AE644</f>
        <v>0</v>
      </c>
      <c r="BI644" s="187" t="n">
        <f aca="false">AF644</f>
        <v>0</v>
      </c>
      <c r="BJ644" s="194" t="n">
        <f aca="false">IF(AND(BK644&gt;0,BL644=0),1,0)</f>
        <v>0</v>
      </c>
      <c r="BK644" s="195" t="n">
        <f aca="false">AJ644</f>
        <v>0</v>
      </c>
      <c r="BL644" s="187" t="n">
        <f aca="false">AK644</f>
        <v>0</v>
      </c>
      <c r="BN644" s="196" t="n">
        <f aca="false">IF(P644&gt;0,1,0)</f>
        <v>0</v>
      </c>
      <c r="BO644" s="196" t="n">
        <f aca="false">IF(Q644&gt;0,1,0)</f>
        <v>0</v>
      </c>
      <c r="BP644" s="196" t="n">
        <f aca="false">IF(R644&gt;0,1,0)</f>
        <v>0</v>
      </c>
      <c r="BQ644" s="196" t="n">
        <f aca="false">IF(S644&gt;0,1,0)</f>
        <v>0</v>
      </c>
      <c r="BR644" s="196" t="n">
        <f aca="false">IF(T644&gt;0,1,0)</f>
        <v>0</v>
      </c>
      <c r="BS644" s="196" t="n">
        <f aca="false">IF(U644&gt;0,1,0)</f>
        <v>0</v>
      </c>
      <c r="BT644" s="197" t="n">
        <f aca="false">IF(SUM(BN644:BS644)&lt;=1,0,164)</f>
        <v>0</v>
      </c>
      <c r="CA644" s="27"/>
      <c r="CB644" s="199" t="str">
        <f aca="false">IF(ROUND(EJ644,2)=0,"",ROUND((K644-EJ644),2))</f>
        <v/>
      </c>
      <c r="CC644" s="200" t="str">
        <f aca="false">IF(CB644=0,"OK.",IF(CB644="","","Popraw  ;)"))</f>
        <v/>
      </c>
      <c r="CD644" s="201" t="str">
        <f aca="false">IF(ROWS(AP644:AP645)&gt;2,"Pamiętaj o wpisaniu WYPEŁNIONE do kol. z Filtrem","")</f>
        <v/>
      </c>
      <c r="CE644" s="217"/>
      <c r="CF644" s="218"/>
      <c r="CG644" s="218"/>
      <c r="CH644" s="218"/>
      <c r="CI644" s="220"/>
      <c r="CJ644" s="27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05" t="b">
        <f aca="false">ISNUMBER(D644)</f>
        <v>0</v>
      </c>
      <c r="CV644" s="206" t="b">
        <f aca="false">ISBLANK(D644)</f>
        <v>1</v>
      </c>
      <c r="CW644" s="189" t="b">
        <f aca="false">IF(CU644=CV644,FALSE(),TRUE())</f>
        <v>1</v>
      </c>
      <c r="CX644" s="55" t="n">
        <f aca="false">IF(CW644=TRUE(),0,1)</f>
        <v>0</v>
      </c>
      <c r="CY644" s="17"/>
      <c r="CZ644" s="55" t="n">
        <f aca="false">CX644</f>
        <v>0</v>
      </c>
      <c r="DA644" s="208" t="n">
        <f aca="false">IF(CZ644=0,DA643,CZ644)</f>
        <v>1</v>
      </c>
      <c r="DB644" s="161" t="n">
        <f aca="false">IF(DA644=1,1,IF(DA644=10,10,IF(DA644=20,20,10)))</f>
        <v>1</v>
      </c>
      <c r="DC644" s="222"/>
      <c r="DD644" s="208" t="n">
        <f aca="false">IF(DB644=1,1,0)</f>
        <v>1</v>
      </c>
      <c r="DE644" s="209" t="n">
        <f aca="false">DD644*K644</f>
        <v>0</v>
      </c>
      <c r="DF644" s="209" t="n">
        <f aca="false">DD644*M644</f>
        <v>0</v>
      </c>
      <c r="DG644" s="210"/>
      <c r="DH644" s="43"/>
      <c r="DI644" s="211"/>
      <c r="DJ644" s="112"/>
      <c r="DK644" s="162" t="n">
        <f aca="false">IF(DB644=1,M644,0)</f>
        <v>0</v>
      </c>
      <c r="DL644" s="212" t="n">
        <f aca="false">IF(AND(CZ644=1,DD644=1),2,DD644)</f>
        <v>1</v>
      </c>
      <c r="DM644" s="55" t="n">
        <f aca="false">IF(AND(DL644=2,DL645=2),2,IF(AND(DL644=2,DL645=1),3,DL644))</f>
        <v>1</v>
      </c>
      <c r="DN644" s="55" t="n">
        <f aca="false">IF(DM644=2,2,IF(AND(DM644=3,DM646=1),4,DM644))</f>
        <v>1</v>
      </c>
      <c r="DO644" s="55" t="n">
        <f aca="false">IF(DN644=2,2,IF(AND(DN644=4,DN959=1),5,DN644))</f>
        <v>1</v>
      </c>
      <c r="DP644" s="55" t="n">
        <f aca="false">IF(DO644=2,2,IF(AND(DO644=5,DO961=1),6,DO644))</f>
        <v>1</v>
      </c>
      <c r="DQ644" s="55" t="n">
        <f aca="false">IF(DP644=2,2,IF(AND(DP644=6,DP962=1),7,DP644))</f>
        <v>1</v>
      </c>
      <c r="DR644" s="55" t="n">
        <f aca="false">IF(DQ644=2,2,IF(AND(DQ644=7,DQ963=1),8,DQ644))</f>
        <v>1</v>
      </c>
      <c r="DS644" s="55" t="n">
        <f aca="false">IF(DR644=2,2,IF(AND(DR644=8,DR964=1),9,DR644))</f>
        <v>1</v>
      </c>
      <c r="DT644" s="55" t="n">
        <f aca="false">IF(DS644=2,2,IF(AND(DS644=9,DS965=1),10,DS644))</f>
        <v>1</v>
      </c>
      <c r="DU644" s="55" t="n">
        <f aca="false">IF(DT644=2,2,IF(AND(DT644=10,DT966=1),11,DT644))</f>
        <v>1</v>
      </c>
      <c r="DV644" s="55" t="n">
        <f aca="false">IF(DU644=2,2,IF(AND(DU644=11,DU967=1),12,DU644))</f>
        <v>1</v>
      </c>
      <c r="DW644" s="55" t="n">
        <f aca="false">IF(DV644=2,2,IF(AND(DV644=12,DV968=1),13,DV644))</f>
        <v>1</v>
      </c>
      <c r="DX644" s="55" t="n">
        <f aca="false">IF(DW644=2,2,IF(AND(DW644=13,DW969=1),14,DW644))</f>
        <v>1</v>
      </c>
      <c r="DY644" s="55" t="n">
        <f aca="false">IF(DX644=2,2,IF(AND(DX644=14,DX970=1),15,DX644))</f>
        <v>1</v>
      </c>
      <c r="DZ644" s="55" t="n">
        <f aca="false">IF(DY644=2,2,IF(AND(DY644=15,DY971=1),16,DY644))</f>
        <v>1</v>
      </c>
      <c r="EA644" s="55" t="n">
        <f aca="false">IF(DZ644=2,2,IF(AND(DZ644=16,DZ972=1),17,DZ644))</f>
        <v>1</v>
      </c>
      <c r="EB644" s="55" t="n">
        <f aca="false">IF(EA644=2,2,IF(AND(EA644=17,EA973=1),18,EA644))</f>
        <v>1</v>
      </c>
      <c r="EC644" s="213" t="n">
        <f aca="false">IF(EB644=2,2,IF(AND(EB644=18,EB974=1),19,EB644))</f>
        <v>1</v>
      </c>
      <c r="ED644" s="214" t="n">
        <f aca="false">IF(EC644=2,DK644,IF(EC644=3,(DK644+DK645),IF(EC644=4,(DK644+DK645+DK646),IF(EC644=5,(DK644+DK645+DK646+DK959),IF(EC644=6,(DK644+DK645+DK646+DK959+DK961),IF(EC644=7,(DK644+DK645+DK646+DK959+DK961+DK962),0))))))</f>
        <v>0</v>
      </c>
      <c r="EE644" s="215" t="n">
        <f aca="false">IF(EC644=8,(DK644+DK645+DK646+DK959+DK961+DK962+DK963),IF(EC644=9,(DK644+DK645+DK646+DK959+DK961+DK962+DK963+DK964),IF(EC644=10,(DK644+DK645+DK646+DK959+DK961+DK962+DK963+DK964+DK965),IF(EC644=11,(DK644+DK645+DK646+DK959+DK961+DK962+DK963+DK964+DK965+DK966),IF(EC644=12,(DK644+DK645+DK646+DK959+DK961+DK962+DK963+DK964+DK965+DK966+DK967),IF(EC644=13,(DK644+DK645+DK646+DK959+DK961+DK962+DK963+DK964+DK965+DK966+DK967+#REF!),0))))))</f>
        <v>0</v>
      </c>
      <c r="EF644" s="215" t="n">
        <f aca="false">IF(EC644=14,SUM(DK644:DK967),IF(EC644=15,SUM(DK644:DK967),IF(EC644=16,SUM(DK644:DK967),IF(EC644=17,SUM(DK644:DK967),IF(EC644=18,SUM(DK644:DK967),IF(EC644=19,SUM(DK644:DK967),0))))))</f>
        <v>0</v>
      </c>
      <c r="EG644" s="216" t="n">
        <f aca="false">ED644+EE644+EF644</f>
        <v>0</v>
      </c>
      <c r="EH644" s="215"/>
      <c r="EI644" s="216"/>
      <c r="EJ644" s="113" t="n">
        <f aca="false">EG644+EI644</f>
        <v>0</v>
      </c>
      <c r="EK644" s="113"/>
      <c r="EL644" s="113"/>
      <c r="EM644" s="113"/>
      <c r="EN644" s="113"/>
    </row>
    <row r="645" s="16" customFormat="true" ht="27" hidden="false" customHeight="true" outlineLevel="0" collapsed="false">
      <c r="B645" s="164" t="str">
        <f aca="false">IF(M645&gt;0,"Wypełnione","")</f>
        <v/>
      </c>
      <c r="C645" s="165" t="str">
        <f aca="false">IF(AU645=1,SUM(AU$11:AU645),"")</f>
        <v/>
      </c>
      <c r="D645" s="166"/>
      <c r="E645" s="167"/>
      <c r="F645" s="168"/>
      <c r="G645" s="169"/>
      <c r="H645" s="170"/>
      <c r="I645" s="168"/>
      <c r="J645" s="169"/>
      <c r="K645" s="170"/>
      <c r="L645" s="171"/>
      <c r="M645" s="172"/>
      <c r="N645" s="173"/>
      <c r="O645" s="173"/>
      <c r="P645" s="174"/>
      <c r="Q645" s="175"/>
      <c r="R645" s="175"/>
      <c r="S645" s="175"/>
      <c r="T645" s="175"/>
      <c r="U645" s="176"/>
      <c r="V645" s="177"/>
      <c r="W645" s="178"/>
      <c r="X645" s="178"/>
      <c r="Y645" s="178"/>
      <c r="Z645" s="178"/>
      <c r="AA645" s="178"/>
      <c r="AB645" s="178"/>
      <c r="AC645" s="178"/>
      <c r="AD645" s="178"/>
      <c r="AE645" s="179"/>
      <c r="AF645" s="180"/>
      <c r="AG645" s="177"/>
      <c r="AH645" s="178"/>
      <c r="AI645" s="181"/>
      <c r="AJ645" s="182"/>
      <c r="AK645" s="169"/>
      <c r="AL645" s="183"/>
      <c r="AM645" s="184"/>
      <c r="AN645" s="184"/>
      <c r="AO645" s="183"/>
      <c r="AP645" s="185"/>
      <c r="AQ645" s="186" t="str">
        <f aca="false">IF(BG645+BJ645&gt;0,"Wpisz miarę.","")</f>
        <v/>
      </c>
      <c r="AR645" s="187" t="n">
        <v>247</v>
      </c>
      <c r="AU645" s="188" t="n">
        <f aca="false">AW645</f>
        <v>0</v>
      </c>
      <c r="AV645" s="189" t="b">
        <f aca="false">ISNONTEXT(D645)</f>
        <v>1</v>
      </c>
      <c r="AW645" s="55" t="n">
        <f aca="false">IF(AV645=TRUE(),0,1)</f>
        <v>0</v>
      </c>
      <c r="AX645" s="190" t="n">
        <f aca="false">IF(D645=0,1,COUNTIF(D$12:D$401,D645))</f>
        <v>1</v>
      </c>
      <c r="AY645" s="191" t="n">
        <f aca="false">IF(AX645&gt;1,1,0)</f>
        <v>0</v>
      </c>
      <c r="BD645" s="193"/>
      <c r="BE645" s="193"/>
      <c r="BG645" s="194" t="n">
        <f aca="false">IF(AND(BH645&gt;0,BI645=0),1,0)</f>
        <v>0</v>
      </c>
      <c r="BH645" s="195" t="n">
        <f aca="false">AE645</f>
        <v>0</v>
      </c>
      <c r="BI645" s="187" t="n">
        <f aca="false">AF645</f>
        <v>0</v>
      </c>
      <c r="BJ645" s="194" t="n">
        <f aca="false">IF(AND(BK645&gt;0,BL645=0),1,0)</f>
        <v>0</v>
      </c>
      <c r="BK645" s="195" t="n">
        <f aca="false">AJ645</f>
        <v>0</v>
      </c>
      <c r="BL645" s="187" t="n">
        <f aca="false">AK645</f>
        <v>0</v>
      </c>
      <c r="BN645" s="196" t="n">
        <f aca="false">IF(P645&gt;0,1,0)</f>
        <v>0</v>
      </c>
      <c r="BO645" s="196" t="n">
        <f aca="false">IF(Q645&gt;0,1,0)</f>
        <v>0</v>
      </c>
      <c r="BP645" s="196" t="n">
        <f aca="false">IF(R645&gt;0,1,0)</f>
        <v>0</v>
      </c>
      <c r="BQ645" s="196" t="n">
        <f aca="false">IF(S645&gt;0,1,0)</f>
        <v>0</v>
      </c>
      <c r="BR645" s="196" t="n">
        <f aca="false">IF(T645&gt;0,1,0)</f>
        <v>0</v>
      </c>
      <c r="BS645" s="196" t="n">
        <f aca="false">IF(U645&gt;0,1,0)</f>
        <v>0</v>
      </c>
      <c r="BT645" s="197" t="n">
        <f aca="false">IF(SUM(BN645:BS645)&lt;=1,0,164)</f>
        <v>0</v>
      </c>
      <c r="CA645" s="27"/>
      <c r="CB645" s="199" t="str">
        <f aca="false">IF(ROUND(EJ645,2)=0,"",ROUND((K645-EJ645),2))</f>
        <v/>
      </c>
      <c r="CC645" s="200" t="str">
        <f aca="false">IF(CB645=0,"OK.",IF(CB645="","","Popraw  ;)"))</f>
        <v/>
      </c>
      <c r="CD645" s="201" t="str">
        <f aca="false">IF(ROWS(AP645:AP646)&gt;2,"Pamiętaj o wpisaniu WYPEŁNIONE do kol. z Filtrem","")</f>
        <v/>
      </c>
      <c r="CE645" s="217"/>
      <c r="CF645" s="218"/>
      <c r="CG645" s="218"/>
      <c r="CH645" s="218"/>
      <c r="CI645" s="220"/>
      <c r="CJ645" s="27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05" t="b">
        <f aca="false">ISNUMBER(D645)</f>
        <v>0</v>
      </c>
      <c r="CV645" s="206" t="b">
        <f aca="false">ISBLANK(D645)</f>
        <v>1</v>
      </c>
      <c r="CW645" s="189" t="b">
        <f aca="false">IF(CU645=CV645,FALSE(),TRUE())</f>
        <v>1</v>
      </c>
      <c r="CX645" s="55" t="n">
        <f aca="false">IF(CW645=TRUE(),0,1)</f>
        <v>0</v>
      </c>
      <c r="CY645" s="17"/>
      <c r="CZ645" s="55" t="n">
        <f aca="false">CX645</f>
        <v>0</v>
      </c>
      <c r="DA645" s="208" t="n">
        <f aca="false">IF(CZ645=0,DA644,CZ645)</f>
        <v>1</v>
      </c>
      <c r="DB645" s="161" t="n">
        <f aca="false">IF(DA645=1,1,IF(DA645=10,10,IF(DA645=20,20,10)))</f>
        <v>1</v>
      </c>
      <c r="DC645" s="222"/>
      <c r="DD645" s="208" t="n">
        <f aca="false">IF(DB645=1,1,0)</f>
        <v>1</v>
      </c>
      <c r="DE645" s="209" t="n">
        <f aca="false">DD645*K645</f>
        <v>0</v>
      </c>
      <c r="DF645" s="209" t="n">
        <f aca="false">DD645*M645</f>
        <v>0</v>
      </c>
      <c r="DG645" s="210"/>
      <c r="DH645" s="43"/>
      <c r="DI645" s="211"/>
      <c r="DJ645" s="112"/>
      <c r="DK645" s="162" t="n">
        <f aca="false">IF(DB645=1,M645,0)</f>
        <v>0</v>
      </c>
      <c r="DL645" s="212" t="n">
        <f aca="false">IF(AND(CZ645=1,DD645=1),2,DD645)</f>
        <v>1</v>
      </c>
      <c r="DM645" s="55" t="n">
        <f aca="false">IF(AND(DL645=2,DL646=2),2,IF(AND(DL645=2,DL646=1),3,DL645))</f>
        <v>1</v>
      </c>
      <c r="DN645" s="55" t="n">
        <f aca="false">IF(DM645=2,2,IF(AND(DM645=3,DM647=1),4,DM645))</f>
        <v>1</v>
      </c>
      <c r="DO645" s="55" t="n">
        <f aca="false">IF(DN645=2,2,IF(AND(DN645=4,DN960=1),5,DN645))</f>
        <v>1</v>
      </c>
      <c r="DP645" s="55" t="n">
        <f aca="false">IF(DO645=2,2,IF(AND(DO645=5,DO962=1),6,DO645))</f>
        <v>1</v>
      </c>
      <c r="DQ645" s="55" t="n">
        <f aca="false">IF(DP645=2,2,IF(AND(DP645=6,DP963=1),7,DP645))</f>
        <v>1</v>
      </c>
      <c r="DR645" s="55" t="n">
        <f aca="false">IF(DQ645=2,2,IF(AND(DQ645=7,DQ964=1),8,DQ645))</f>
        <v>1</v>
      </c>
      <c r="DS645" s="55" t="n">
        <f aca="false">IF(DR645=2,2,IF(AND(DR645=8,DR965=1),9,DR645))</f>
        <v>1</v>
      </c>
      <c r="DT645" s="55" t="n">
        <f aca="false">IF(DS645=2,2,IF(AND(DS645=9,DS966=1),10,DS645))</f>
        <v>1</v>
      </c>
      <c r="DU645" s="55" t="n">
        <f aca="false">IF(DT645=2,2,IF(AND(DT645=10,DT967=1),11,DT645))</f>
        <v>1</v>
      </c>
      <c r="DV645" s="55" t="n">
        <f aca="false">IF(DU645=2,2,IF(AND(DU645=11,DU968=1),12,DU645))</f>
        <v>1</v>
      </c>
      <c r="DW645" s="55" t="n">
        <f aca="false">IF(DV645=2,2,IF(AND(DV645=12,DV969=1),13,DV645))</f>
        <v>1</v>
      </c>
      <c r="DX645" s="55" t="n">
        <f aca="false">IF(DW645=2,2,IF(AND(DW645=13,DW970=1),14,DW645))</f>
        <v>1</v>
      </c>
      <c r="DY645" s="55" t="n">
        <f aca="false">IF(DX645=2,2,IF(AND(DX645=14,DX971=1),15,DX645))</f>
        <v>1</v>
      </c>
      <c r="DZ645" s="55" t="n">
        <f aca="false">IF(DY645=2,2,IF(AND(DY645=15,DY972=1),16,DY645))</f>
        <v>1</v>
      </c>
      <c r="EA645" s="55" t="n">
        <f aca="false">IF(DZ645=2,2,IF(AND(DZ645=16,DZ973=1),17,DZ645))</f>
        <v>1</v>
      </c>
      <c r="EB645" s="55" t="n">
        <f aca="false">IF(EA645=2,2,IF(AND(EA645=17,EA974=1),18,EA645))</f>
        <v>1</v>
      </c>
      <c r="EC645" s="213" t="n">
        <f aca="false">IF(EB645=2,2,IF(AND(EB645=18,EB975=1),19,EB645))</f>
        <v>1</v>
      </c>
      <c r="ED645" s="214" t="n">
        <f aca="false">IF(EC645=2,DK645,IF(EC645=3,(DK645+DK646),IF(EC645=4,(DK645+DK646+DK647),IF(EC645=5,(DK645+DK646+DK647+DK960),IF(EC645=6,(DK645+DK646+DK647+DK960+DK962),IF(EC645=7,(DK645+DK646+DK647+DK960+DK962+DK963),0))))))</f>
        <v>0</v>
      </c>
      <c r="EE645" s="215" t="n">
        <f aca="false">IF(EC645=8,(DK645+DK646+DK647+DK960+DK962+DK963+DK964),IF(EC645=9,(DK645+DK646+DK647+DK960+DK962+DK963+DK964+DK965),IF(EC645=10,(DK645+DK646+DK647+DK960+DK962+DK963+DK964+DK965+DK966),IF(EC645=11,(DK645+DK646+DK647+DK960+DK962+DK963+DK964+DK965+DK966+DK967),IF(EC645=12,(DK645+DK646+DK647+DK960+DK962+DK963+DK964+DK965+DK966+DK967+DK968),IF(EC645=13,(DK645+DK646+DK647+DK960+DK962+DK963+DK964+DK965+DK966+DK967+DK968+#REF!),0))))))</f>
        <v>0</v>
      </c>
      <c r="EF645" s="215" t="n">
        <f aca="false">IF(EC645=14,SUM(DK645:DK968),IF(EC645=15,SUM(DK645:DK968),IF(EC645=16,SUM(DK645:DK968),IF(EC645=17,SUM(DK645:DK968),IF(EC645=18,SUM(DK645:DK968),IF(EC645=19,SUM(DK645:DK968),0))))))</f>
        <v>0</v>
      </c>
      <c r="EG645" s="216" t="n">
        <f aca="false">ED645+EE645+EF645</f>
        <v>0</v>
      </c>
      <c r="EH645" s="215"/>
      <c r="EI645" s="216"/>
      <c r="EJ645" s="113" t="n">
        <f aca="false">EG645+EI645</f>
        <v>0</v>
      </c>
      <c r="EK645" s="113"/>
      <c r="EL645" s="113"/>
      <c r="EM645" s="113"/>
      <c r="EN645" s="113"/>
    </row>
    <row r="646" s="16" customFormat="true" ht="27" hidden="false" customHeight="true" outlineLevel="0" collapsed="false">
      <c r="B646" s="164" t="str">
        <f aca="false">IF(M646&gt;0,"Wypełnione","")</f>
        <v/>
      </c>
      <c r="C646" s="165" t="str">
        <f aca="false">IF(AU646=1,SUM(AU$11:AU646),"")</f>
        <v/>
      </c>
      <c r="D646" s="166"/>
      <c r="E646" s="167"/>
      <c r="F646" s="168"/>
      <c r="G646" s="169"/>
      <c r="H646" s="170"/>
      <c r="I646" s="168"/>
      <c r="J646" s="169"/>
      <c r="K646" s="170"/>
      <c r="L646" s="171"/>
      <c r="M646" s="172"/>
      <c r="N646" s="173"/>
      <c r="O646" s="173"/>
      <c r="P646" s="174"/>
      <c r="Q646" s="175"/>
      <c r="R646" s="175"/>
      <c r="S646" s="175"/>
      <c r="T646" s="175"/>
      <c r="U646" s="176"/>
      <c r="V646" s="177"/>
      <c r="W646" s="178"/>
      <c r="X646" s="178"/>
      <c r="Y646" s="178"/>
      <c r="Z646" s="178"/>
      <c r="AA646" s="178"/>
      <c r="AB646" s="178"/>
      <c r="AC646" s="178"/>
      <c r="AD646" s="178"/>
      <c r="AE646" s="179"/>
      <c r="AF646" s="180"/>
      <c r="AG646" s="177"/>
      <c r="AH646" s="178"/>
      <c r="AI646" s="181"/>
      <c r="AJ646" s="182"/>
      <c r="AK646" s="169"/>
      <c r="AL646" s="183"/>
      <c r="AM646" s="184"/>
      <c r="AN646" s="184"/>
      <c r="AO646" s="183"/>
      <c r="AP646" s="185"/>
      <c r="AQ646" s="186" t="str">
        <f aca="false">IF(BG646+BJ646&gt;0,"Wpisz miarę.","")</f>
        <v/>
      </c>
      <c r="AR646" s="187" t="n">
        <v>248</v>
      </c>
      <c r="AU646" s="188" t="n">
        <f aca="false">AW646</f>
        <v>0</v>
      </c>
      <c r="AV646" s="189" t="b">
        <f aca="false">ISNONTEXT(D646)</f>
        <v>1</v>
      </c>
      <c r="AW646" s="55" t="n">
        <f aca="false">IF(AV646=TRUE(),0,1)</f>
        <v>0</v>
      </c>
      <c r="AX646" s="190" t="n">
        <f aca="false">IF(D646=0,1,COUNTIF(D$12:D$401,D646))</f>
        <v>1</v>
      </c>
      <c r="AY646" s="191" t="n">
        <f aca="false">IF(AX646&gt;1,1,0)</f>
        <v>0</v>
      </c>
      <c r="BD646" s="193"/>
      <c r="BE646" s="193"/>
      <c r="BG646" s="194" t="n">
        <f aca="false">IF(AND(BH646&gt;0,BI646=0),1,0)</f>
        <v>0</v>
      </c>
      <c r="BH646" s="195" t="n">
        <f aca="false">AE646</f>
        <v>0</v>
      </c>
      <c r="BI646" s="187" t="n">
        <f aca="false">AF646</f>
        <v>0</v>
      </c>
      <c r="BJ646" s="194" t="n">
        <f aca="false">IF(AND(BK646&gt;0,BL646=0),1,0)</f>
        <v>0</v>
      </c>
      <c r="BK646" s="195" t="n">
        <f aca="false">AJ646</f>
        <v>0</v>
      </c>
      <c r="BL646" s="187" t="n">
        <f aca="false">AK646</f>
        <v>0</v>
      </c>
      <c r="BN646" s="196" t="n">
        <f aca="false">IF(P646&gt;0,1,0)</f>
        <v>0</v>
      </c>
      <c r="BO646" s="196" t="n">
        <f aca="false">IF(Q646&gt;0,1,0)</f>
        <v>0</v>
      </c>
      <c r="BP646" s="196" t="n">
        <f aca="false">IF(R646&gt;0,1,0)</f>
        <v>0</v>
      </c>
      <c r="BQ646" s="196" t="n">
        <f aca="false">IF(S646&gt;0,1,0)</f>
        <v>0</v>
      </c>
      <c r="BR646" s="196" t="n">
        <f aca="false">IF(T646&gt;0,1,0)</f>
        <v>0</v>
      </c>
      <c r="BS646" s="196" t="n">
        <f aca="false">IF(U646&gt;0,1,0)</f>
        <v>0</v>
      </c>
      <c r="BT646" s="197" t="n">
        <f aca="false">IF(SUM(BN646:BS646)&lt;=1,0,164)</f>
        <v>0</v>
      </c>
      <c r="CA646" s="27"/>
      <c r="CB646" s="199" t="str">
        <f aca="false">IF(ROUND(EJ646,2)=0,"",ROUND((K646-EJ646),2))</f>
        <v/>
      </c>
      <c r="CC646" s="200" t="str">
        <f aca="false">IF(CB646=0,"OK.",IF(CB646="","","Popraw  ;)"))</f>
        <v/>
      </c>
      <c r="CD646" s="201" t="str">
        <f aca="false">IF(ROWS(AP646:AP647)&gt;2,"Pamiętaj o wpisaniu WYPEŁNIONE do kol. z Filtrem","")</f>
        <v/>
      </c>
      <c r="CE646" s="217"/>
      <c r="CF646" s="218"/>
      <c r="CG646" s="218"/>
      <c r="CH646" s="218"/>
      <c r="CI646" s="220"/>
      <c r="CJ646" s="27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05" t="b">
        <f aca="false">ISNUMBER(D646)</f>
        <v>0</v>
      </c>
      <c r="CV646" s="206" t="b">
        <f aca="false">ISBLANK(D646)</f>
        <v>1</v>
      </c>
      <c r="CW646" s="189" t="b">
        <f aca="false">IF(CU646=CV646,FALSE(),TRUE())</f>
        <v>1</v>
      </c>
      <c r="CX646" s="55" t="n">
        <f aca="false">IF(CW646=TRUE(),0,1)</f>
        <v>0</v>
      </c>
      <c r="CY646" s="17"/>
      <c r="CZ646" s="55" t="n">
        <f aca="false">CX646</f>
        <v>0</v>
      </c>
      <c r="DA646" s="208" t="n">
        <f aca="false">IF(CZ646=0,DA645,CZ646)</f>
        <v>1</v>
      </c>
      <c r="DB646" s="161" t="n">
        <f aca="false">IF(DA646=1,1,IF(DA646=10,10,IF(DA646=20,20,10)))</f>
        <v>1</v>
      </c>
      <c r="DC646" s="222"/>
      <c r="DD646" s="208" t="n">
        <f aca="false">IF(DB646=1,1,0)</f>
        <v>1</v>
      </c>
      <c r="DE646" s="209" t="n">
        <f aca="false">DD646*K646</f>
        <v>0</v>
      </c>
      <c r="DF646" s="209" t="n">
        <f aca="false">DD646*M646</f>
        <v>0</v>
      </c>
      <c r="DG646" s="210"/>
      <c r="DH646" s="43"/>
      <c r="DI646" s="211"/>
      <c r="DJ646" s="112"/>
      <c r="DK646" s="162" t="n">
        <f aca="false">IF(DB646=1,M646,0)</f>
        <v>0</v>
      </c>
      <c r="DL646" s="212" t="n">
        <f aca="false">IF(AND(CZ646=1,DD646=1),2,DD646)</f>
        <v>1</v>
      </c>
      <c r="DM646" s="55" t="n">
        <f aca="false">IF(AND(DL646=2,DL647=2),2,IF(AND(DL646=2,DL647=1),3,DL646))</f>
        <v>1</v>
      </c>
      <c r="DN646" s="55" t="n">
        <f aca="false">IF(DM646=2,2,IF(AND(DM646=3,DM648=1),4,DM646))</f>
        <v>1</v>
      </c>
      <c r="DO646" s="55" t="n">
        <f aca="false">IF(DN646=2,2,IF(AND(DN646=4,DN961=1),5,DN646))</f>
        <v>1</v>
      </c>
      <c r="DP646" s="55" t="n">
        <f aca="false">IF(DO646=2,2,IF(AND(DO646=5,DO963=1),6,DO646))</f>
        <v>1</v>
      </c>
      <c r="DQ646" s="55" t="n">
        <f aca="false">IF(DP646=2,2,IF(AND(DP646=6,DP964=1),7,DP646))</f>
        <v>1</v>
      </c>
      <c r="DR646" s="55" t="n">
        <f aca="false">IF(DQ646=2,2,IF(AND(DQ646=7,DQ965=1),8,DQ646))</f>
        <v>1</v>
      </c>
      <c r="DS646" s="55" t="n">
        <f aca="false">IF(DR646=2,2,IF(AND(DR646=8,DR966=1),9,DR646))</f>
        <v>1</v>
      </c>
      <c r="DT646" s="55" t="n">
        <f aca="false">IF(DS646=2,2,IF(AND(DS646=9,DS967=1),10,DS646))</f>
        <v>1</v>
      </c>
      <c r="DU646" s="55" t="n">
        <f aca="false">IF(DT646=2,2,IF(AND(DT646=10,DT968=1),11,DT646))</f>
        <v>1</v>
      </c>
      <c r="DV646" s="55" t="n">
        <f aca="false">IF(DU646=2,2,IF(AND(DU646=11,DU969=1),12,DU646))</f>
        <v>1</v>
      </c>
      <c r="DW646" s="55" t="n">
        <f aca="false">IF(DV646=2,2,IF(AND(DV646=12,DV970=1),13,DV646))</f>
        <v>1</v>
      </c>
      <c r="DX646" s="55" t="n">
        <f aca="false">IF(DW646=2,2,IF(AND(DW646=13,DW971=1),14,DW646))</f>
        <v>1</v>
      </c>
      <c r="DY646" s="55" t="n">
        <f aca="false">IF(DX646=2,2,IF(AND(DX646=14,DX972=1),15,DX646))</f>
        <v>1</v>
      </c>
      <c r="DZ646" s="55" t="n">
        <f aca="false">IF(DY646=2,2,IF(AND(DY646=15,DY973=1),16,DY646))</f>
        <v>1</v>
      </c>
      <c r="EA646" s="55" t="n">
        <f aca="false">IF(DZ646=2,2,IF(AND(DZ646=16,DZ974=1),17,DZ646))</f>
        <v>1</v>
      </c>
      <c r="EB646" s="55" t="n">
        <f aca="false">IF(EA646=2,2,IF(AND(EA646=17,EA975=1),18,EA646))</f>
        <v>1</v>
      </c>
      <c r="EC646" s="213" t="n">
        <f aca="false">IF(EB646=2,2,IF(AND(EB646=18,EB976=1),19,EB646))</f>
        <v>1</v>
      </c>
      <c r="ED646" s="214" t="n">
        <f aca="false">IF(EC646=2,DK646,IF(EC646=3,(DK646+DK647),IF(EC646=4,(DK646+DK647+DK648),IF(EC646=5,(DK646+DK647+DK648+DK961),IF(EC646=6,(DK646+DK647+DK648+DK961+DK963),IF(EC646=7,(DK646+DK647+DK648+DK961+DK963+DK964),0))))))</f>
        <v>0</v>
      </c>
      <c r="EE646" s="215" t="n">
        <f aca="false">IF(EC646=8,(DK646+DK647+DK648+DK961+DK963+DK964+DK965),IF(EC646=9,(DK646+DK647+DK648+DK961+DK963+DK964+DK965+DK966),IF(EC646=10,(DK646+DK647+DK648+DK961+DK963+DK964+DK965+DK966+DK967),IF(EC646=11,(DK646+DK647+DK648+DK961+DK963+DK964+DK965+DK966+DK967+DK968),IF(EC646=12,(DK646+DK647+DK648+DK961+DK963+DK964+DK965+DK966+DK967+DK968+DK969),IF(EC646=13,(DK646+DK647+DK648+DK961+DK963+DK964+DK965+DK966+DK967+DK968+DK969+#REF!),0))))))</f>
        <v>0</v>
      </c>
      <c r="EF646" s="215" t="n">
        <f aca="false">IF(EC646=14,SUM(DK646:DK969),IF(EC646=15,SUM(DK646:DK969),IF(EC646=16,SUM(DK646:DK969),IF(EC646=17,SUM(DK646:DK969),IF(EC646=18,SUM(DK646:DK969),IF(EC646=19,SUM(DK646:DK969),0))))))</f>
        <v>0</v>
      </c>
      <c r="EG646" s="216" t="n">
        <f aca="false">ED646+EE646+EF646</f>
        <v>0</v>
      </c>
      <c r="EH646" s="215"/>
      <c r="EI646" s="216"/>
      <c r="EJ646" s="113" t="n">
        <f aca="false">EG646+EI646</f>
        <v>0</v>
      </c>
      <c r="EK646" s="113"/>
      <c r="EL646" s="113"/>
      <c r="EM646" s="113"/>
      <c r="EN646" s="113"/>
    </row>
    <row r="647" s="16" customFormat="true" ht="27" hidden="false" customHeight="true" outlineLevel="0" collapsed="false">
      <c r="B647" s="164" t="str">
        <f aca="false">IF(M647&gt;0,"Wypełnione","")</f>
        <v/>
      </c>
      <c r="C647" s="165" t="str">
        <f aca="false">IF(AU647=1,SUM(AU$11:AU647),"")</f>
        <v/>
      </c>
      <c r="D647" s="166"/>
      <c r="E647" s="167"/>
      <c r="F647" s="168"/>
      <c r="G647" s="169"/>
      <c r="H647" s="170"/>
      <c r="I647" s="168"/>
      <c r="J647" s="169"/>
      <c r="K647" s="170"/>
      <c r="L647" s="171"/>
      <c r="M647" s="172"/>
      <c r="N647" s="173"/>
      <c r="O647" s="173"/>
      <c r="P647" s="174"/>
      <c r="Q647" s="175"/>
      <c r="R647" s="175"/>
      <c r="S647" s="175"/>
      <c r="T647" s="175"/>
      <c r="U647" s="176"/>
      <c r="V647" s="177"/>
      <c r="W647" s="178"/>
      <c r="X647" s="178"/>
      <c r="Y647" s="178"/>
      <c r="Z647" s="178"/>
      <c r="AA647" s="178"/>
      <c r="AB647" s="178"/>
      <c r="AC647" s="178"/>
      <c r="AD647" s="178"/>
      <c r="AE647" s="179"/>
      <c r="AF647" s="180"/>
      <c r="AG647" s="177"/>
      <c r="AH647" s="178"/>
      <c r="AI647" s="181"/>
      <c r="AJ647" s="182"/>
      <c r="AK647" s="169"/>
      <c r="AL647" s="183"/>
      <c r="AM647" s="184"/>
      <c r="AN647" s="184"/>
      <c r="AO647" s="183"/>
      <c r="AP647" s="185"/>
      <c r="AQ647" s="186" t="str">
        <f aca="false">IF(BG647+BJ647&gt;0,"Wpisz miarę.","")</f>
        <v/>
      </c>
      <c r="AR647" s="187" t="n">
        <v>249</v>
      </c>
      <c r="AU647" s="188" t="n">
        <f aca="false">AW647</f>
        <v>0</v>
      </c>
      <c r="AV647" s="189" t="b">
        <f aca="false">ISNONTEXT(D647)</f>
        <v>1</v>
      </c>
      <c r="AW647" s="55" t="n">
        <f aca="false">IF(AV647=TRUE(),0,1)</f>
        <v>0</v>
      </c>
      <c r="AX647" s="190" t="n">
        <f aca="false">IF(D647=0,1,COUNTIF(D$12:D$401,D647))</f>
        <v>1</v>
      </c>
      <c r="AY647" s="191" t="n">
        <f aca="false">IF(AX647&gt;1,1,0)</f>
        <v>0</v>
      </c>
      <c r="BD647" s="193"/>
      <c r="BE647" s="193"/>
      <c r="BG647" s="194" t="n">
        <f aca="false">IF(AND(BH647&gt;0,BI647=0),1,0)</f>
        <v>0</v>
      </c>
      <c r="BH647" s="195" t="n">
        <f aca="false">AE647</f>
        <v>0</v>
      </c>
      <c r="BI647" s="187" t="n">
        <f aca="false">AF647</f>
        <v>0</v>
      </c>
      <c r="BJ647" s="194" t="n">
        <f aca="false">IF(AND(BK647&gt;0,BL647=0),1,0)</f>
        <v>0</v>
      </c>
      <c r="BK647" s="195" t="n">
        <f aca="false">AJ647</f>
        <v>0</v>
      </c>
      <c r="BL647" s="187" t="n">
        <f aca="false">AK647</f>
        <v>0</v>
      </c>
      <c r="BN647" s="196" t="n">
        <f aca="false">IF(P647&gt;0,1,0)</f>
        <v>0</v>
      </c>
      <c r="BO647" s="196" t="n">
        <f aca="false">IF(Q647&gt;0,1,0)</f>
        <v>0</v>
      </c>
      <c r="BP647" s="196" t="n">
        <f aca="false">IF(R647&gt;0,1,0)</f>
        <v>0</v>
      </c>
      <c r="BQ647" s="196" t="n">
        <f aca="false">IF(S647&gt;0,1,0)</f>
        <v>0</v>
      </c>
      <c r="BR647" s="196" t="n">
        <f aca="false">IF(T647&gt;0,1,0)</f>
        <v>0</v>
      </c>
      <c r="BS647" s="196" t="n">
        <f aca="false">IF(U647&gt;0,1,0)</f>
        <v>0</v>
      </c>
      <c r="BT647" s="197" t="n">
        <f aca="false">IF(SUM(BN647:BS647)&lt;=1,0,164)</f>
        <v>0</v>
      </c>
      <c r="CA647" s="27"/>
      <c r="CB647" s="199" t="str">
        <f aca="false">IF(ROUND(EJ647,2)=0,"",ROUND((K647-EJ647),2))</f>
        <v/>
      </c>
      <c r="CC647" s="200" t="str">
        <f aca="false">IF(CB647=0,"OK.",IF(CB647="","","Popraw  ;)"))</f>
        <v/>
      </c>
      <c r="CD647" s="201" t="str">
        <f aca="false">IF(ROWS(AP647:AP648)&gt;2,"Pamiętaj o wpisaniu WYPEŁNIONE do kol. z Filtrem","")</f>
        <v/>
      </c>
      <c r="CE647" s="217"/>
      <c r="CF647" s="218"/>
      <c r="CG647" s="218"/>
      <c r="CH647" s="218"/>
      <c r="CI647" s="220"/>
      <c r="CJ647" s="27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05" t="b">
        <f aca="false">ISNUMBER(D647)</f>
        <v>0</v>
      </c>
      <c r="CV647" s="206" t="b">
        <f aca="false">ISBLANK(D647)</f>
        <v>1</v>
      </c>
      <c r="CW647" s="189" t="b">
        <f aca="false">IF(CU647=CV647,FALSE(),TRUE())</f>
        <v>1</v>
      </c>
      <c r="CX647" s="55" t="n">
        <f aca="false">IF(CW647=TRUE(),0,1)</f>
        <v>0</v>
      </c>
      <c r="CY647" s="17"/>
      <c r="CZ647" s="55" t="n">
        <f aca="false">CX647</f>
        <v>0</v>
      </c>
      <c r="DA647" s="208" t="n">
        <f aca="false">IF(CZ647=0,DA646,CZ647)</f>
        <v>1</v>
      </c>
      <c r="DB647" s="161" t="n">
        <f aca="false">IF(DA647=1,1,IF(DA647=10,10,IF(DA647=20,20,10)))</f>
        <v>1</v>
      </c>
      <c r="DC647" s="222"/>
      <c r="DD647" s="208" t="n">
        <f aca="false">IF(DB647=1,1,0)</f>
        <v>1</v>
      </c>
      <c r="DE647" s="209" t="n">
        <f aca="false">DD647*K647</f>
        <v>0</v>
      </c>
      <c r="DF647" s="209" t="n">
        <f aca="false">DD647*M647</f>
        <v>0</v>
      </c>
      <c r="DG647" s="210"/>
      <c r="DH647" s="43"/>
      <c r="DI647" s="211"/>
      <c r="DJ647" s="112"/>
      <c r="DK647" s="162" t="n">
        <f aca="false">IF(DB647=1,M647,0)</f>
        <v>0</v>
      </c>
      <c r="DL647" s="212" t="n">
        <f aca="false">IF(AND(CZ647=1,DD647=1),2,DD647)</f>
        <v>1</v>
      </c>
      <c r="DM647" s="55" t="n">
        <f aca="false">IF(AND(DL647=2,DL648=2),2,IF(AND(DL647=2,DL648=1),3,DL647))</f>
        <v>1</v>
      </c>
      <c r="DN647" s="55" t="n">
        <f aca="false">IF(DM647=2,2,IF(AND(DM647=3,DM649=1),4,DM647))</f>
        <v>1</v>
      </c>
      <c r="DO647" s="55" t="n">
        <f aca="false">IF(DN647=2,2,IF(AND(DN647=4,DN962=1),5,DN647))</f>
        <v>1</v>
      </c>
      <c r="DP647" s="55" t="n">
        <f aca="false">IF(DO647=2,2,IF(AND(DO647=5,DO964=1),6,DO647))</f>
        <v>1</v>
      </c>
      <c r="DQ647" s="55" t="n">
        <f aca="false">IF(DP647=2,2,IF(AND(DP647=6,DP965=1),7,DP647))</f>
        <v>1</v>
      </c>
      <c r="DR647" s="55" t="n">
        <f aca="false">IF(DQ647=2,2,IF(AND(DQ647=7,DQ966=1),8,DQ647))</f>
        <v>1</v>
      </c>
      <c r="DS647" s="55" t="n">
        <f aca="false">IF(DR647=2,2,IF(AND(DR647=8,DR967=1),9,DR647))</f>
        <v>1</v>
      </c>
      <c r="DT647" s="55" t="n">
        <f aca="false">IF(DS647=2,2,IF(AND(DS647=9,DS968=1),10,DS647))</f>
        <v>1</v>
      </c>
      <c r="DU647" s="55" t="n">
        <f aca="false">IF(DT647=2,2,IF(AND(DT647=10,DT969=1),11,DT647))</f>
        <v>1</v>
      </c>
      <c r="DV647" s="55" t="n">
        <f aca="false">IF(DU647=2,2,IF(AND(DU647=11,DU970=1),12,DU647))</f>
        <v>1</v>
      </c>
      <c r="DW647" s="55" t="n">
        <f aca="false">IF(DV647=2,2,IF(AND(DV647=12,DV971=1),13,DV647))</f>
        <v>1</v>
      </c>
      <c r="DX647" s="55" t="n">
        <f aca="false">IF(DW647=2,2,IF(AND(DW647=13,DW972=1),14,DW647))</f>
        <v>1</v>
      </c>
      <c r="DY647" s="55" t="n">
        <f aca="false">IF(DX647=2,2,IF(AND(DX647=14,DX973=1),15,DX647))</f>
        <v>1</v>
      </c>
      <c r="DZ647" s="55" t="n">
        <f aca="false">IF(DY647=2,2,IF(AND(DY647=15,DY974=1),16,DY647))</f>
        <v>1</v>
      </c>
      <c r="EA647" s="55" t="n">
        <f aca="false">IF(DZ647=2,2,IF(AND(DZ647=16,DZ975=1),17,DZ647))</f>
        <v>1</v>
      </c>
      <c r="EB647" s="55" t="n">
        <f aca="false">IF(EA647=2,2,IF(AND(EA647=17,EA976=1),18,EA647))</f>
        <v>1</v>
      </c>
      <c r="EC647" s="213" t="n">
        <f aca="false">IF(EB647=2,2,IF(AND(EB647=18,EB977=1),19,EB647))</f>
        <v>1</v>
      </c>
      <c r="ED647" s="214" t="n">
        <f aca="false">IF(EC647=2,DK647,IF(EC647=3,(DK647+DK648),IF(EC647=4,(DK647+DK648+DK649),IF(EC647=5,(DK647+DK648+DK649+DK962),IF(EC647=6,(DK647+DK648+DK649+DK962+DK964),IF(EC647=7,(DK647+DK648+DK649+DK962+DK964+DK965),0))))))</f>
        <v>0</v>
      </c>
      <c r="EE647" s="215" t="n">
        <f aca="false">IF(EC647=8,(DK647+DK648+DK649+DK962+DK964+DK965+DK966),IF(EC647=9,(DK647+DK648+DK649+DK962+DK964+DK965+DK966+DK967),IF(EC647=10,(DK647+DK648+DK649+DK962+DK964+DK965+DK966+DK967+DK968),IF(EC647=11,(DK647+DK648+DK649+DK962+DK964+DK965+DK966+DK967+DK968+DK969),IF(EC647=12,(DK647+DK648+DK649+DK962+DK964+DK965+DK966+DK967+DK968+DK969+DK970),IF(EC647=13,(DK647+DK648+DK649+DK962+DK964+DK965+DK966+DK967+DK968+DK969+DK970+#REF!),0))))))</f>
        <v>0</v>
      </c>
      <c r="EF647" s="215" t="n">
        <f aca="false">IF(EC647=14,SUM(DK647:DK970),IF(EC647=15,SUM(DK647:DK970),IF(EC647=16,SUM(DK647:DK970),IF(EC647=17,SUM(DK647:DK970),IF(EC647=18,SUM(DK647:DK970),IF(EC647=19,SUM(DK647:DK970),0))))))</f>
        <v>0</v>
      </c>
      <c r="EG647" s="216" t="n">
        <f aca="false">ED647+EE647+EF647</f>
        <v>0</v>
      </c>
      <c r="EH647" s="215"/>
      <c r="EI647" s="216"/>
      <c r="EJ647" s="113" t="n">
        <f aca="false">EG647+EI647</f>
        <v>0</v>
      </c>
      <c r="EK647" s="113"/>
      <c r="EL647" s="113"/>
      <c r="EM647" s="113"/>
      <c r="EN647" s="113"/>
    </row>
    <row r="648" s="16" customFormat="true" ht="27" hidden="false" customHeight="true" outlineLevel="0" collapsed="false">
      <c r="B648" s="164" t="str">
        <f aca="false">IF(M648&gt;0,"Wypełnione","")</f>
        <v/>
      </c>
      <c r="C648" s="165" t="str">
        <f aca="false">IF(AU648=1,SUM(AU$11:AU648),"")</f>
        <v/>
      </c>
      <c r="D648" s="166"/>
      <c r="E648" s="167"/>
      <c r="F648" s="168"/>
      <c r="G648" s="169"/>
      <c r="H648" s="170"/>
      <c r="I648" s="168"/>
      <c r="J648" s="169"/>
      <c r="K648" s="170"/>
      <c r="L648" s="171"/>
      <c r="M648" s="172"/>
      <c r="N648" s="173"/>
      <c r="O648" s="173"/>
      <c r="P648" s="174"/>
      <c r="Q648" s="175"/>
      <c r="R648" s="175"/>
      <c r="S648" s="175"/>
      <c r="T648" s="175"/>
      <c r="U648" s="176"/>
      <c r="V648" s="177"/>
      <c r="W648" s="178"/>
      <c r="X648" s="178"/>
      <c r="Y648" s="178"/>
      <c r="Z648" s="178"/>
      <c r="AA648" s="178"/>
      <c r="AB648" s="178"/>
      <c r="AC648" s="178"/>
      <c r="AD648" s="178"/>
      <c r="AE648" s="179"/>
      <c r="AF648" s="180"/>
      <c r="AG648" s="177"/>
      <c r="AH648" s="178"/>
      <c r="AI648" s="181"/>
      <c r="AJ648" s="182"/>
      <c r="AK648" s="169"/>
      <c r="AL648" s="183"/>
      <c r="AM648" s="184"/>
      <c r="AN648" s="184"/>
      <c r="AO648" s="183"/>
      <c r="AP648" s="185"/>
      <c r="AQ648" s="186" t="str">
        <f aca="false">IF(BG648+BJ648&gt;0,"Wpisz miarę.","")</f>
        <v/>
      </c>
      <c r="AR648" s="187" t="n">
        <v>250</v>
      </c>
      <c r="AU648" s="188" t="n">
        <f aca="false">AW648</f>
        <v>0</v>
      </c>
      <c r="AV648" s="189" t="b">
        <f aca="false">ISNONTEXT(D648)</f>
        <v>1</v>
      </c>
      <c r="AW648" s="55" t="n">
        <f aca="false">IF(AV648=TRUE(),0,1)</f>
        <v>0</v>
      </c>
      <c r="AX648" s="190" t="n">
        <f aca="false">IF(D648=0,1,COUNTIF(D$12:D$401,D648))</f>
        <v>1</v>
      </c>
      <c r="AY648" s="191" t="n">
        <f aca="false">IF(AX648&gt;1,1,0)</f>
        <v>0</v>
      </c>
      <c r="BD648" s="193"/>
      <c r="BE648" s="193"/>
      <c r="BG648" s="194" t="n">
        <f aca="false">IF(AND(BH648&gt;0,BI648=0),1,0)</f>
        <v>0</v>
      </c>
      <c r="BH648" s="195" t="n">
        <f aca="false">AE648</f>
        <v>0</v>
      </c>
      <c r="BI648" s="187" t="n">
        <f aca="false">AF648</f>
        <v>0</v>
      </c>
      <c r="BJ648" s="194" t="n">
        <f aca="false">IF(AND(BK648&gt;0,BL648=0),1,0)</f>
        <v>0</v>
      </c>
      <c r="BK648" s="195" t="n">
        <f aca="false">AJ648</f>
        <v>0</v>
      </c>
      <c r="BL648" s="187" t="n">
        <f aca="false">AK648</f>
        <v>0</v>
      </c>
      <c r="BN648" s="196" t="n">
        <f aca="false">IF(P648&gt;0,1,0)</f>
        <v>0</v>
      </c>
      <c r="BO648" s="196" t="n">
        <f aca="false">IF(Q648&gt;0,1,0)</f>
        <v>0</v>
      </c>
      <c r="BP648" s="196" t="n">
        <f aca="false">IF(R648&gt;0,1,0)</f>
        <v>0</v>
      </c>
      <c r="BQ648" s="196" t="n">
        <f aca="false">IF(S648&gt;0,1,0)</f>
        <v>0</v>
      </c>
      <c r="BR648" s="196" t="n">
        <f aca="false">IF(T648&gt;0,1,0)</f>
        <v>0</v>
      </c>
      <c r="BS648" s="196" t="n">
        <f aca="false">IF(U648&gt;0,1,0)</f>
        <v>0</v>
      </c>
      <c r="BT648" s="197" t="n">
        <f aca="false">IF(SUM(BN648:BS648)&lt;=1,0,164)</f>
        <v>0</v>
      </c>
      <c r="CA648" s="27"/>
      <c r="CB648" s="199" t="str">
        <f aca="false">IF(ROUND(EJ648,2)=0,"",ROUND((K648-EJ648),2))</f>
        <v/>
      </c>
      <c r="CC648" s="200" t="str">
        <f aca="false">IF(CB648=0,"OK.",IF(CB648="","","Popraw  ;)"))</f>
        <v/>
      </c>
      <c r="CD648" s="201" t="str">
        <f aca="false">IF(ROWS(AP648:AP649)&gt;2,"Pamiętaj o wpisaniu WYPEŁNIONE do kol. z Filtrem","")</f>
        <v/>
      </c>
      <c r="CE648" s="217"/>
      <c r="CF648" s="218"/>
      <c r="CG648" s="218"/>
      <c r="CH648" s="218"/>
      <c r="CI648" s="220"/>
      <c r="CJ648" s="27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05" t="b">
        <f aca="false">ISNUMBER(D648)</f>
        <v>0</v>
      </c>
      <c r="CV648" s="206" t="b">
        <f aca="false">ISBLANK(D648)</f>
        <v>1</v>
      </c>
      <c r="CW648" s="189" t="b">
        <f aca="false">IF(CU648=CV648,FALSE(),TRUE())</f>
        <v>1</v>
      </c>
      <c r="CX648" s="55" t="n">
        <f aca="false">IF(CW648=TRUE(),0,1)</f>
        <v>0</v>
      </c>
      <c r="CY648" s="17"/>
      <c r="CZ648" s="55" t="n">
        <f aca="false">CX648</f>
        <v>0</v>
      </c>
      <c r="DA648" s="208" t="n">
        <f aca="false">IF(CZ648=0,DA647,CZ648)</f>
        <v>1</v>
      </c>
      <c r="DB648" s="161" t="n">
        <f aca="false">IF(DA648=1,1,IF(DA648=10,10,IF(DA648=20,20,10)))</f>
        <v>1</v>
      </c>
      <c r="DC648" s="222"/>
      <c r="DD648" s="208" t="n">
        <f aca="false">IF(DB648=1,1,0)</f>
        <v>1</v>
      </c>
      <c r="DE648" s="209" t="n">
        <f aca="false">DD648*K648</f>
        <v>0</v>
      </c>
      <c r="DF648" s="209" t="n">
        <f aca="false">DD648*M648</f>
        <v>0</v>
      </c>
      <c r="DG648" s="210"/>
      <c r="DH648" s="43"/>
      <c r="DI648" s="211"/>
      <c r="DJ648" s="112"/>
      <c r="DK648" s="162" t="n">
        <f aca="false">IF(DB648=1,M648,0)</f>
        <v>0</v>
      </c>
      <c r="DL648" s="212" t="n">
        <f aca="false">IF(AND(CZ648=1,DD648=1),2,DD648)</f>
        <v>1</v>
      </c>
      <c r="DM648" s="55" t="n">
        <f aca="false">IF(AND(DL648=2,DL649=2),2,IF(AND(DL648=2,DL649=1),3,DL648))</f>
        <v>1</v>
      </c>
      <c r="DN648" s="55" t="n">
        <f aca="false">IF(DM648=2,2,IF(AND(DM648=3,DM650=1),4,DM648))</f>
        <v>1</v>
      </c>
      <c r="DO648" s="55" t="n">
        <f aca="false">IF(DN648=2,2,IF(AND(DN648=4,DN963=1),5,DN648))</f>
        <v>1</v>
      </c>
      <c r="DP648" s="55" t="n">
        <f aca="false">IF(DO648=2,2,IF(AND(DO648=5,DO965=1),6,DO648))</f>
        <v>1</v>
      </c>
      <c r="DQ648" s="55" t="n">
        <f aca="false">IF(DP648=2,2,IF(AND(DP648=6,DP966=1),7,DP648))</f>
        <v>1</v>
      </c>
      <c r="DR648" s="55" t="n">
        <f aca="false">IF(DQ648=2,2,IF(AND(DQ648=7,DQ967=1),8,DQ648))</f>
        <v>1</v>
      </c>
      <c r="DS648" s="55" t="n">
        <f aca="false">IF(DR648=2,2,IF(AND(DR648=8,DR968=1),9,DR648))</f>
        <v>1</v>
      </c>
      <c r="DT648" s="55" t="n">
        <f aca="false">IF(DS648=2,2,IF(AND(DS648=9,DS969=1),10,DS648))</f>
        <v>1</v>
      </c>
      <c r="DU648" s="55" t="n">
        <f aca="false">IF(DT648=2,2,IF(AND(DT648=10,DT970=1),11,DT648))</f>
        <v>1</v>
      </c>
      <c r="DV648" s="55" t="n">
        <f aca="false">IF(DU648=2,2,IF(AND(DU648=11,DU971=1),12,DU648))</f>
        <v>1</v>
      </c>
      <c r="DW648" s="55" t="n">
        <f aca="false">IF(DV648=2,2,IF(AND(DV648=12,DV972=1),13,DV648))</f>
        <v>1</v>
      </c>
      <c r="DX648" s="55" t="n">
        <f aca="false">IF(DW648=2,2,IF(AND(DW648=13,DW973=1),14,DW648))</f>
        <v>1</v>
      </c>
      <c r="DY648" s="55" t="n">
        <f aca="false">IF(DX648=2,2,IF(AND(DX648=14,DX974=1),15,DX648))</f>
        <v>1</v>
      </c>
      <c r="DZ648" s="55" t="n">
        <f aca="false">IF(DY648=2,2,IF(AND(DY648=15,DY975=1),16,DY648))</f>
        <v>1</v>
      </c>
      <c r="EA648" s="55" t="n">
        <f aca="false">IF(DZ648=2,2,IF(AND(DZ648=16,DZ976=1),17,DZ648))</f>
        <v>1</v>
      </c>
      <c r="EB648" s="55" t="n">
        <f aca="false">IF(EA648=2,2,IF(AND(EA648=17,EA977=1),18,EA648))</f>
        <v>1</v>
      </c>
      <c r="EC648" s="213" t="n">
        <f aca="false">IF(EB648=2,2,IF(AND(EB648=18,EB978=1),19,EB648))</f>
        <v>1</v>
      </c>
      <c r="ED648" s="214" t="n">
        <f aca="false">IF(EC648=2,DK648,IF(EC648=3,(DK648+DK649),IF(EC648=4,(DK648+DK649+DK650),IF(EC648=5,(DK648+DK649+DK650+DK963),IF(EC648=6,(DK648+DK649+DK650+DK963+DK965),IF(EC648=7,(DK648+DK649+DK650+DK963+DK965+DK966),0))))))</f>
        <v>0</v>
      </c>
      <c r="EE648" s="215" t="n">
        <f aca="false">IF(EC648=8,(DK648+DK649+DK650+DK963+DK965+DK966+DK967),IF(EC648=9,(DK648+DK649+DK650+DK963+DK965+DK966+DK967+DK968),IF(EC648=10,(DK648+DK649+DK650+DK963+DK965+DK966+DK967+DK968+DK969),IF(EC648=11,(DK648+DK649+DK650+DK963+DK965+DK966+DK967+DK968+DK969+DK970),IF(EC648=12,(DK648+DK649+DK650+DK963+DK965+DK966+DK967+DK968+DK969+DK970+DK971),IF(EC648=13,(DK648+DK649+DK650+DK963+DK965+DK966+DK967+DK968+DK969+DK970+DK971+#REF!),0))))))</f>
        <v>0</v>
      </c>
      <c r="EF648" s="215" t="n">
        <f aca="false">IF(EC648=14,SUM(DK648:DK971),IF(EC648=15,SUM(DK648:DK971),IF(EC648=16,SUM(DK648:DK971),IF(EC648=17,SUM(DK648:DK971),IF(EC648=18,SUM(DK648:DK971),IF(EC648=19,SUM(DK648:DK971),0))))))</f>
        <v>0</v>
      </c>
      <c r="EG648" s="216" t="n">
        <f aca="false">ED648+EE648+EF648</f>
        <v>0</v>
      </c>
      <c r="EH648" s="215"/>
      <c r="EI648" s="216"/>
      <c r="EJ648" s="113" t="n">
        <f aca="false">EG648+EI648</f>
        <v>0</v>
      </c>
      <c r="EK648" s="113"/>
      <c r="EL648" s="113"/>
      <c r="EM648" s="113"/>
      <c r="EN648" s="113"/>
    </row>
    <row r="649" s="16" customFormat="true" ht="27" hidden="false" customHeight="true" outlineLevel="0" collapsed="false">
      <c r="B649" s="164" t="str">
        <f aca="false">IF(M649&gt;0,"Wypełnione","")</f>
        <v/>
      </c>
      <c r="C649" s="165" t="str">
        <f aca="false">IF(AU649=1,SUM(AU$11:AU649),"")</f>
        <v/>
      </c>
      <c r="D649" s="166"/>
      <c r="E649" s="167"/>
      <c r="F649" s="168"/>
      <c r="G649" s="169"/>
      <c r="H649" s="170"/>
      <c r="I649" s="168"/>
      <c r="J649" s="169"/>
      <c r="K649" s="170"/>
      <c r="L649" s="171"/>
      <c r="M649" s="172"/>
      <c r="N649" s="173"/>
      <c r="O649" s="173"/>
      <c r="P649" s="174"/>
      <c r="Q649" s="175"/>
      <c r="R649" s="175"/>
      <c r="S649" s="175"/>
      <c r="T649" s="175"/>
      <c r="U649" s="176"/>
      <c r="V649" s="177"/>
      <c r="W649" s="178"/>
      <c r="X649" s="178"/>
      <c r="Y649" s="178"/>
      <c r="Z649" s="178"/>
      <c r="AA649" s="178"/>
      <c r="AB649" s="178"/>
      <c r="AC649" s="178"/>
      <c r="AD649" s="178"/>
      <c r="AE649" s="179"/>
      <c r="AF649" s="180"/>
      <c r="AG649" s="177"/>
      <c r="AH649" s="178"/>
      <c r="AI649" s="181"/>
      <c r="AJ649" s="182"/>
      <c r="AK649" s="169"/>
      <c r="AL649" s="183"/>
      <c r="AM649" s="184"/>
      <c r="AN649" s="184"/>
      <c r="AO649" s="183"/>
      <c r="AP649" s="185"/>
      <c r="AQ649" s="186" t="str">
        <f aca="false">IF(BG649+BJ649&gt;0,"Wpisz miarę.","")</f>
        <v/>
      </c>
      <c r="AR649" s="187" t="n">
        <v>251</v>
      </c>
      <c r="AU649" s="188" t="n">
        <f aca="false">AW649</f>
        <v>0</v>
      </c>
      <c r="AV649" s="189" t="b">
        <f aca="false">ISNONTEXT(D649)</f>
        <v>1</v>
      </c>
      <c r="AW649" s="55" t="n">
        <f aca="false">IF(AV649=TRUE(),0,1)</f>
        <v>0</v>
      </c>
      <c r="AX649" s="190" t="n">
        <f aca="false">IF(D649=0,1,COUNTIF(D$12:D$401,D649))</f>
        <v>1</v>
      </c>
      <c r="AY649" s="191" t="n">
        <f aca="false">IF(AX649&gt;1,1,0)</f>
        <v>0</v>
      </c>
      <c r="BD649" s="193"/>
      <c r="BE649" s="193"/>
      <c r="BG649" s="194" t="n">
        <f aca="false">IF(AND(BH649&gt;0,BI649=0),1,0)</f>
        <v>0</v>
      </c>
      <c r="BH649" s="195" t="n">
        <f aca="false">AE649</f>
        <v>0</v>
      </c>
      <c r="BI649" s="187" t="n">
        <f aca="false">AF649</f>
        <v>0</v>
      </c>
      <c r="BJ649" s="194" t="n">
        <f aca="false">IF(AND(BK649&gt;0,BL649=0),1,0)</f>
        <v>0</v>
      </c>
      <c r="BK649" s="195" t="n">
        <f aca="false">AJ649</f>
        <v>0</v>
      </c>
      <c r="BL649" s="187" t="n">
        <f aca="false">AK649</f>
        <v>0</v>
      </c>
      <c r="BN649" s="196" t="n">
        <f aca="false">IF(P649&gt;0,1,0)</f>
        <v>0</v>
      </c>
      <c r="BO649" s="196" t="n">
        <f aca="false">IF(Q649&gt;0,1,0)</f>
        <v>0</v>
      </c>
      <c r="BP649" s="196" t="n">
        <f aca="false">IF(R649&gt;0,1,0)</f>
        <v>0</v>
      </c>
      <c r="BQ649" s="196" t="n">
        <f aca="false">IF(S649&gt;0,1,0)</f>
        <v>0</v>
      </c>
      <c r="BR649" s="196" t="n">
        <f aca="false">IF(T649&gt;0,1,0)</f>
        <v>0</v>
      </c>
      <c r="BS649" s="196" t="n">
        <f aca="false">IF(U649&gt;0,1,0)</f>
        <v>0</v>
      </c>
      <c r="BT649" s="197" t="n">
        <f aca="false">IF(SUM(BN649:BS649)&lt;=1,0,164)</f>
        <v>0</v>
      </c>
      <c r="CA649" s="27"/>
      <c r="CB649" s="199" t="str">
        <f aca="false">IF(ROUND(EJ649,2)=0,"",ROUND((K649-EJ649),2))</f>
        <v/>
      </c>
      <c r="CC649" s="200" t="str">
        <f aca="false">IF(CB649=0,"OK.",IF(CB649="","","Popraw  ;)"))</f>
        <v/>
      </c>
      <c r="CD649" s="201" t="str">
        <f aca="false">IF(ROWS(AP649:AP650)&gt;2,"Pamiętaj o wpisaniu WYPEŁNIONE do kol. z Filtrem","")</f>
        <v/>
      </c>
      <c r="CE649" s="217"/>
      <c r="CF649" s="218"/>
      <c r="CG649" s="218"/>
      <c r="CH649" s="218"/>
      <c r="CI649" s="220"/>
      <c r="CJ649" s="27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05" t="b">
        <f aca="false">ISNUMBER(D649)</f>
        <v>0</v>
      </c>
      <c r="CV649" s="206" t="b">
        <f aca="false">ISBLANK(D649)</f>
        <v>1</v>
      </c>
      <c r="CW649" s="189" t="b">
        <f aca="false">IF(CU649=CV649,FALSE(),TRUE())</f>
        <v>1</v>
      </c>
      <c r="CX649" s="55" t="n">
        <f aca="false">IF(CW649=TRUE(),0,1)</f>
        <v>0</v>
      </c>
      <c r="CY649" s="17"/>
      <c r="CZ649" s="55" t="n">
        <f aca="false">CX649</f>
        <v>0</v>
      </c>
      <c r="DA649" s="208" t="n">
        <f aca="false">IF(CZ649=0,DA648,CZ649)</f>
        <v>1</v>
      </c>
      <c r="DB649" s="161" t="n">
        <f aca="false">IF(DA649=1,1,IF(DA649=10,10,IF(DA649=20,20,10)))</f>
        <v>1</v>
      </c>
      <c r="DC649" s="222"/>
      <c r="DD649" s="208" t="n">
        <f aca="false">IF(DB649=1,1,0)</f>
        <v>1</v>
      </c>
      <c r="DE649" s="209" t="n">
        <f aca="false">DD649*K649</f>
        <v>0</v>
      </c>
      <c r="DF649" s="209" t="n">
        <f aca="false">DD649*M649</f>
        <v>0</v>
      </c>
      <c r="DG649" s="210"/>
      <c r="DH649" s="43"/>
      <c r="DI649" s="211"/>
      <c r="DJ649" s="112"/>
      <c r="DK649" s="162" t="n">
        <f aca="false">IF(DB649=1,M649,0)</f>
        <v>0</v>
      </c>
      <c r="DL649" s="212" t="n">
        <f aca="false">IF(AND(CZ649=1,DD649=1),2,DD649)</f>
        <v>1</v>
      </c>
      <c r="DM649" s="55" t="n">
        <f aca="false">IF(AND(DL649=2,DL650=2),2,IF(AND(DL649=2,DL650=1),3,DL649))</f>
        <v>1</v>
      </c>
      <c r="DN649" s="55" t="n">
        <f aca="false">IF(DM649=2,2,IF(AND(DM649=3,DM651=1),4,DM649))</f>
        <v>1</v>
      </c>
      <c r="DO649" s="55" t="n">
        <f aca="false">IF(DN649=2,2,IF(AND(DN649=4,DN964=1),5,DN649))</f>
        <v>1</v>
      </c>
      <c r="DP649" s="55" t="n">
        <f aca="false">IF(DO649=2,2,IF(AND(DO649=5,DO966=1),6,DO649))</f>
        <v>1</v>
      </c>
      <c r="DQ649" s="55" t="n">
        <f aca="false">IF(DP649=2,2,IF(AND(DP649=6,DP967=1),7,DP649))</f>
        <v>1</v>
      </c>
      <c r="DR649" s="55" t="n">
        <f aca="false">IF(DQ649=2,2,IF(AND(DQ649=7,DQ968=1),8,DQ649))</f>
        <v>1</v>
      </c>
      <c r="DS649" s="55" t="n">
        <f aca="false">IF(DR649=2,2,IF(AND(DR649=8,DR969=1),9,DR649))</f>
        <v>1</v>
      </c>
      <c r="DT649" s="55" t="n">
        <f aca="false">IF(DS649=2,2,IF(AND(DS649=9,DS970=1),10,DS649))</f>
        <v>1</v>
      </c>
      <c r="DU649" s="55" t="n">
        <f aca="false">IF(DT649=2,2,IF(AND(DT649=10,DT971=1),11,DT649))</f>
        <v>1</v>
      </c>
      <c r="DV649" s="55" t="n">
        <f aca="false">IF(DU649=2,2,IF(AND(DU649=11,DU972=1),12,DU649))</f>
        <v>1</v>
      </c>
      <c r="DW649" s="55" t="n">
        <f aca="false">IF(DV649=2,2,IF(AND(DV649=12,DV973=1),13,DV649))</f>
        <v>1</v>
      </c>
      <c r="DX649" s="55" t="n">
        <f aca="false">IF(DW649=2,2,IF(AND(DW649=13,DW974=1),14,DW649))</f>
        <v>1</v>
      </c>
      <c r="DY649" s="55" t="n">
        <f aca="false">IF(DX649=2,2,IF(AND(DX649=14,DX975=1),15,DX649))</f>
        <v>1</v>
      </c>
      <c r="DZ649" s="55" t="n">
        <f aca="false">IF(DY649=2,2,IF(AND(DY649=15,DY976=1),16,DY649))</f>
        <v>1</v>
      </c>
      <c r="EA649" s="55" t="n">
        <f aca="false">IF(DZ649=2,2,IF(AND(DZ649=16,DZ977=1),17,DZ649))</f>
        <v>1</v>
      </c>
      <c r="EB649" s="55" t="n">
        <f aca="false">IF(EA649=2,2,IF(AND(EA649=17,EA978=1),18,EA649))</f>
        <v>1</v>
      </c>
      <c r="EC649" s="213" t="n">
        <f aca="false">IF(EB649=2,2,IF(AND(EB649=18,EB979=1),19,EB649))</f>
        <v>1</v>
      </c>
      <c r="ED649" s="214" t="n">
        <f aca="false">IF(EC649=2,DK649,IF(EC649=3,(DK649+DK650),IF(EC649=4,(DK649+DK650+DK651),IF(EC649=5,(DK649+DK650+DK651+DK964),IF(EC649=6,(DK649+DK650+DK651+DK964+DK966),IF(EC649=7,(DK649+DK650+DK651+DK964+DK966+DK967),0))))))</f>
        <v>0</v>
      </c>
      <c r="EE649" s="215" t="n">
        <f aca="false">IF(EC649=8,(DK649+DK650+DK651+DK964+DK966+DK967+DK968),IF(EC649=9,(DK649+DK650+DK651+DK964+DK966+DK967+DK968+DK969),IF(EC649=10,(DK649+DK650+DK651+DK964+DK966+DK967+DK968+DK969+DK970),IF(EC649=11,(DK649+DK650+DK651+DK964+DK966+DK967+DK968+DK969+DK970+DK971),IF(EC649=12,(DK649+DK650+DK651+DK964+DK966+DK967+DK968+DK969+DK970+DK971+DK972),IF(EC649=13,(DK649+DK650+DK651+DK964+DK966+DK967+DK968+DK969+DK970+DK971+DK972+#REF!),0))))))</f>
        <v>0</v>
      </c>
      <c r="EF649" s="215" t="n">
        <f aca="false">IF(EC649=14,SUM(DK649:DK972),IF(EC649=15,SUM(DK649:DK972),IF(EC649=16,SUM(DK649:DK972),IF(EC649=17,SUM(DK649:DK972),IF(EC649=18,SUM(DK649:DK972),IF(EC649=19,SUM(DK649:DK972),0))))))</f>
        <v>0</v>
      </c>
      <c r="EG649" s="216" t="n">
        <f aca="false">ED649+EE649+EF649</f>
        <v>0</v>
      </c>
      <c r="EH649" s="215"/>
      <c r="EI649" s="216"/>
      <c r="EJ649" s="113" t="n">
        <f aca="false">EG649+EI649</f>
        <v>0</v>
      </c>
      <c r="EK649" s="113"/>
      <c r="EL649" s="113"/>
      <c r="EM649" s="113"/>
      <c r="EN649" s="113"/>
    </row>
    <row r="650" s="16" customFormat="true" ht="27" hidden="false" customHeight="true" outlineLevel="0" collapsed="false">
      <c r="B650" s="164" t="str">
        <f aca="false">IF(M650&gt;0,"Wypełnione","")</f>
        <v/>
      </c>
      <c r="C650" s="165" t="str">
        <f aca="false">IF(AU650=1,SUM(AU$11:AU650),"")</f>
        <v/>
      </c>
      <c r="D650" s="166"/>
      <c r="E650" s="167"/>
      <c r="F650" s="168"/>
      <c r="G650" s="169"/>
      <c r="H650" s="170"/>
      <c r="I650" s="168"/>
      <c r="J650" s="169"/>
      <c r="K650" s="170"/>
      <c r="L650" s="171"/>
      <c r="M650" s="172"/>
      <c r="N650" s="173"/>
      <c r="O650" s="173"/>
      <c r="P650" s="174"/>
      <c r="Q650" s="175"/>
      <c r="R650" s="175"/>
      <c r="S650" s="175"/>
      <c r="T650" s="175"/>
      <c r="U650" s="176"/>
      <c r="V650" s="177"/>
      <c r="W650" s="178"/>
      <c r="X650" s="178"/>
      <c r="Y650" s="178"/>
      <c r="Z650" s="178"/>
      <c r="AA650" s="178"/>
      <c r="AB650" s="178"/>
      <c r="AC650" s="178"/>
      <c r="AD650" s="178"/>
      <c r="AE650" s="179"/>
      <c r="AF650" s="180"/>
      <c r="AG650" s="177"/>
      <c r="AH650" s="178"/>
      <c r="AI650" s="181"/>
      <c r="AJ650" s="182"/>
      <c r="AK650" s="169"/>
      <c r="AL650" s="183"/>
      <c r="AM650" s="184"/>
      <c r="AN650" s="184"/>
      <c r="AO650" s="183"/>
      <c r="AP650" s="185"/>
      <c r="AQ650" s="186" t="str">
        <f aca="false">IF(BG650+BJ650&gt;0,"Wpisz miarę.","")</f>
        <v/>
      </c>
      <c r="AR650" s="187" t="n">
        <v>252</v>
      </c>
      <c r="AU650" s="188" t="n">
        <f aca="false">AW650</f>
        <v>0</v>
      </c>
      <c r="AV650" s="189" t="b">
        <f aca="false">ISNONTEXT(D650)</f>
        <v>1</v>
      </c>
      <c r="AW650" s="55" t="n">
        <f aca="false">IF(AV650=TRUE(),0,1)</f>
        <v>0</v>
      </c>
      <c r="AX650" s="190" t="n">
        <f aca="false">IF(D650=0,1,COUNTIF(D$12:D$401,D650))</f>
        <v>1</v>
      </c>
      <c r="AY650" s="191" t="n">
        <f aca="false">IF(AX650&gt;1,1,0)</f>
        <v>0</v>
      </c>
      <c r="BD650" s="193"/>
      <c r="BE650" s="193"/>
      <c r="BG650" s="194" t="n">
        <f aca="false">IF(AND(BH650&gt;0,BI650=0),1,0)</f>
        <v>0</v>
      </c>
      <c r="BH650" s="195" t="n">
        <f aca="false">AE650</f>
        <v>0</v>
      </c>
      <c r="BI650" s="187" t="n">
        <f aca="false">AF650</f>
        <v>0</v>
      </c>
      <c r="BJ650" s="194" t="n">
        <f aca="false">IF(AND(BK650&gt;0,BL650=0),1,0)</f>
        <v>0</v>
      </c>
      <c r="BK650" s="195" t="n">
        <f aca="false">AJ650</f>
        <v>0</v>
      </c>
      <c r="BL650" s="187" t="n">
        <f aca="false">AK650</f>
        <v>0</v>
      </c>
      <c r="BN650" s="196" t="n">
        <f aca="false">IF(P650&gt;0,1,0)</f>
        <v>0</v>
      </c>
      <c r="BO650" s="196" t="n">
        <f aca="false">IF(Q650&gt;0,1,0)</f>
        <v>0</v>
      </c>
      <c r="BP650" s="196" t="n">
        <f aca="false">IF(R650&gt;0,1,0)</f>
        <v>0</v>
      </c>
      <c r="BQ650" s="196" t="n">
        <f aca="false">IF(S650&gt;0,1,0)</f>
        <v>0</v>
      </c>
      <c r="BR650" s="196" t="n">
        <f aca="false">IF(T650&gt;0,1,0)</f>
        <v>0</v>
      </c>
      <c r="BS650" s="196" t="n">
        <f aca="false">IF(U650&gt;0,1,0)</f>
        <v>0</v>
      </c>
      <c r="BT650" s="197" t="n">
        <f aca="false">IF(SUM(BN650:BS650)&lt;=1,0,164)</f>
        <v>0</v>
      </c>
      <c r="CA650" s="27"/>
      <c r="CB650" s="199" t="str">
        <f aca="false">IF(ROUND(EJ650,2)=0,"",ROUND((K650-EJ650),2))</f>
        <v/>
      </c>
      <c r="CC650" s="200" t="str">
        <f aca="false">IF(CB650=0,"OK.",IF(CB650="","","Popraw  ;)"))</f>
        <v/>
      </c>
      <c r="CD650" s="201" t="str">
        <f aca="false">IF(ROWS(AP650:AP651)&gt;2,"Pamiętaj o wpisaniu WYPEŁNIONE do kol. z Filtrem","")</f>
        <v/>
      </c>
      <c r="CE650" s="217"/>
      <c r="CF650" s="218"/>
      <c r="CG650" s="218"/>
      <c r="CH650" s="218"/>
      <c r="CI650" s="220"/>
      <c r="CJ650" s="27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05" t="b">
        <f aca="false">ISNUMBER(D650)</f>
        <v>0</v>
      </c>
      <c r="CV650" s="206" t="b">
        <f aca="false">ISBLANK(D650)</f>
        <v>1</v>
      </c>
      <c r="CW650" s="189" t="b">
        <f aca="false">IF(CU650=CV650,FALSE(),TRUE())</f>
        <v>1</v>
      </c>
      <c r="CX650" s="55" t="n">
        <f aca="false">IF(CW650=TRUE(),0,1)</f>
        <v>0</v>
      </c>
      <c r="CY650" s="17"/>
      <c r="CZ650" s="55" t="n">
        <f aca="false">CX650</f>
        <v>0</v>
      </c>
      <c r="DA650" s="208" t="n">
        <f aca="false">IF(CZ650=0,DA649,CZ650)</f>
        <v>1</v>
      </c>
      <c r="DB650" s="161" t="n">
        <f aca="false">IF(DA650=1,1,IF(DA650=10,10,IF(DA650=20,20,10)))</f>
        <v>1</v>
      </c>
      <c r="DC650" s="222"/>
      <c r="DD650" s="208" t="n">
        <f aca="false">IF(DB650=1,1,0)</f>
        <v>1</v>
      </c>
      <c r="DE650" s="209" t="n">
        <f aca="false">DD650*K650</f>
        <v>0</v>
      </c>
      <c r="DF650" s="209" t="n">
        <f aca="false">DD650*M650</f>
        <v>0</v>
      </c>
      <c r="DG650" s="210"/>
      <c r="DH650" s="43"/>
      <c r="DI650" s="211"/>
      <c r="DJ650" s="112"/>
      <c r="DK650" s="162" t="n">
        <f aca="false">IF(DB650=1,M650,0)</f>
        <v>0</v>
      </c>
      <c r="DL650" s="212" t="n">
        <f aca="false">IF(AND(CZ650=1,DD650=1),2,DD650)</f>
        <v>1</v>
      </c>
      <c r="DM650" s="55" t="n">
        <f aca="false">IF(AND(DL650=2,DL651=2),2,IF(AND(DL650=2,DL651=1),3,DL650))</f>
        <v>1</v>
      </c>
      <c r="DN650" s="55" t="n">
        <f aca="false">IF(DM650=2,2,IF(AND(DM650=3,DM652=1),4,DM650))</f>
        <v>1</v>
      </c>
      <c r="DO650" s="55" t="n">
        <f aca="false">IF(DN650=2,2,IF(AND(DN650=4,DN965=1),5,DN650))</f>
        <v>1</v>
      </c>
      <c r="DP650" s="55" t="n">
        <f aca="false">IF(DO650=2,2,IF(AND(DO650=5,DO967=1),6,DO650))</f>
        <v>1</v>
      </c>
      <c r="DQ650" s="55" t="n">
        <f aca="false">IF(DP650=2,2,IF(AND(DP650=6,DP968=1),7,DP650))</f>
        <v>1</v>
      </c>
      <c r="DR650" s="55" t="n">
        <f aca="false">IF(DQ650=2,2,IF(AND(DQ650=7,DQ969=1),8,DQ650))</f>
        <v>1</v>
      </c>
      <c r="DS650" s="55" t="n">
        <f aca="false">IF(DR650=2,2,IF(AND(DR650=8,DR970=1),9,DR650))</f>
        <v>1</v>
      </c>
      <c r="DT650" s="55" t="n">
        <f aca="false">IF(DS650=2,2,IF(AND(DS650=9,DS971=1),10,DS650))</f>
        <v>1</v>
      </c>
      <c r="DU650" s="55" t="n">
        <f aca="false">IF(DT650=2,2,IF(AND(DT650=10,DT972=1),11,DT650))</f>
        <v>1</v>
      </c>
      <c r="DV650" s="55" t="n">
        <f aca="false">IF(DU650=2,2,IF(AND(DU650=11,DU973=1),12,DU650))</f>
        <v>1</v>
      </c>
      <c r="DW650" s="55" t="n">
        <f aca="false">IF(DV650=2,2,IF(AND(DV650=12,DV974=1),13,DV650))</f>
        <v>1</v>
      </c>
      <c r="DX650" s="55" t="n">
        <f aca="false">IF(DW650=2,2,IF(AND(DW650=13,DW975=1),14,DW650))</f>
        <v>1</v>
      </c>
      <c r="DY650" s="55" t="n">
        <f aca="false">IF(DX650=2,2,IF(AND(DX650=14,DX976=1),15,DX650))</f>
        <v>1</v>
      </c>
      <c r="DZ650" s="55" t="n">
        <f aca="false">IF(DY650=2,2,IF(AND(DY650=15,DY977=1),16,DY650))</f>
        <v>1</v>
      </c>
      <c r="EA650" s="55" t="n">
        <f aca="false">IF(DZ650=2,2,IF(AND(DZ650=16,DZ978=1),17,DZ650))</f>
        <v>1</v>
      </c>
      <c r="EB650" s="55" t="n">
        <f aca="false">IF(EA650=2,2,IF(AND(EA650=17,EA979=1),18,EA650))</f>
        <v>1</v>
      </c>
      <c r="EC650" s="213" t="n">
        <f aca="false">IF(EB650=2,2,IF(AND(EB650=18,EB980=1),19,EB650))</f>
        <v>1</v>
      </c>
      <c r="ED650" s="214" t="n">
        <f aca="false">IF(EC650=2,DK650,IF(EC650=3,(DK650+DK651),IF(EC650=4,(DK650+DK651+DK652),IF(EC650=5,(DK650+DK651+DK652+DK965),IF(EC650=6,(DK650+DK651+DK652+DK965+DK967),IF(EC650=7,(DK650+DK651+DK652+DK965+DK967+DK968),0))))))</f>
        <v>0</v>
      </c>
      <c r="EE650" s="215" t="n">
        <f aca="false">IF(EC650=8,(DK650+DK651+DK652+DK965+DK967+DK968+DK969),IF(EC650=9,(DK650+DK651+DK652+DK965+DK967+DK968+DK969+DK970),IF(EC650=10,(DK650+DK651+DK652+DK965+DK967+DK968+DK969+DK970+DK971),IF(EC650=11,(DK650+DK651+DK652+DK965+DK967+DK968+DK969+DK970+DK971+DK972),IF(EC650=12,(DK650+DK651+DK652+DK965+DK967+DK968+DK969+DK970+DK971+DK972+DK973),IF(EC650=13,(DK650+DK651+DK652+DK965+DK967+DK968+DK969+DK970+DK971+DK972+DK973+#REF!),0))))))</f>
        <v>0</v>
      </c>
      <c r="EF650" s="215" t="n">
        <f aca="false">IF(EC650=14,SUM(DK650:DK973),IF(EC650=15,SUM(DK650:DK973),IF(EC650=16,SUM(DK650:DK973),IF(EC650=17,SUM(DK650:DK973),IF(EC650=18,SUM(DK650:DK973),IF(EC650=19,SUM(DK650:DK973),0))))))</f>
        <v>0</v>
      </c>
      <c r="EG650" s="216" t="n">
        <f aca="false">ED650+EE650+EF650</f>
        <v>0</v>
      </c>
      <c r="EH650" s="215"/>
      <c r="EI650" s="216"/>
      <c r="EJ650" s="113" t="n">
        <f aca="false">EG650+EI650</f>
        <v>0</v>
      </c>
      <c r="EK650" s="113"/>
      <c r="EL650" s="113"/>
      <c r="EM650" s="113"/>
      <c r="EN650" s="113"/>
    </row>
    <row r="651" s="16" customFormat="true" ht="27" hidden="false" customHeight="true" outlineLevel="0" collapsed="false">
      <c r="B651" s="164" t="str">
        <f aca="false">IF(M651&gt;0,"Wypełnione","")</f>
        <v/>
      </c>
      <c r="C651" s="165" t="str">
        <f aca="false">IF(AU651=1,SUM(AU$11:AU651),"")</f>
        <v/>
      </c>
      <c r="D651" s="166"/>
      <c r="E651" s="167"/>
      <c r="F651" s="168"/>
      <c r="G651" s="169"/>
      <c r="H651" s="170"/>
      <c r="I651" s="168"/>
      <c r="J651" s="169"/>
      <c r="K651" s="170"/>
      <c r="L651" s="171"/>
      <c r="M651" s="172"/>
      <c r="N651" s="173"/>
      <c r="O651" s="173"/>
      <c r="P651" s="174"/>
      <c r="Q651" s="175"/>
      <c r="R651" s="175"/>
      <c r="S651" s="175"/>
      <c r="T651" s="175"/>
      <c r="U651" s="176"/>
      <c r="V651" s="177"/>
      <c r="W651" s="178"/>
      <c r="X651" s="178"/>
      <c r="Y651" s="178"/>
      <c r="Z651" s="178"/>
      <c r="AA651" s="178"/>
      <c r="AB651" s="178"/>
      <c r="AC651" s="178"/>
      <c r="AD651" s="178"/>
      <c r="AE651" s="179"/>
      <c r="AF651" s="180"/>
      <c r="AG651" s="177"/>
      <c r="AH651" s="178"/>
      <c r="AI651" s="181"/>
      <c r="AJ651" s="182"/>
      <c r="AK651" s="169"/>
      <c r="AL651" s="183"/>
      <c r="AM651" s="184"/>
      <c r="AN651" s="184"/>
      <c r="AO651" s="183"/>
      <c r="AP651" s="185"/>
      <c r="AQ651" s="186" t="str">
        <f aca="false">IF(BG651+BJ651&gt;0,"Wpisz miarę.","")</f>
        <v/>
      </c>
      <c r="AR651" s="187" t="n">
        <v>253</v>
      </c>
      <c r="AU651" s="188" t="n">
        <f aca="false">AW651</f>
        <v>0</v>
      </c>
      <c r="AV651" s="189" t="b">
        <f aca="false">ISNONTEXT(D651)</f>
        <v>1</v>
      </c>
      <c r="AW651" s="55" t="n">
        <f aca="false">IF(AV651=TRUE(),0,1)</f>
        <v>0</v>
      </c>
      <c r="AX651" s="190" t="n">
        <f aca="false">IF(D651=0,1,COUNTIF(D$12:D$401,D651))</f>
        <v>1</v>
      </c>
      <c r="AY651" s="191" t="n">
        <f aca="false">IF(AX651&gt;1,1,0)</f>
        <v>0</v>
      </c>
      <c r="BD651" s="193"/>
      <c r="BE651" s="193"/>
      <c r="BG651" s="194" t="n">
        <f aca="false">IF(AND(BH651&gt;0,BI651=0),1,0)</f>
        <v>0</v>
      </c>
      <c r="BH651" s="195" t="n">
        <f aca="false">AE651</f>
        <v>0</v>
      </c>
      <c r="BI651" s="187" t="n">
        <f aca="false">AF651</f>
        <v>0</v>
      </c>
      <c r="BJ651" s="194" t="n">
        <f aca="false">IF(AND(BK651&gt;0,BL651=0),1,0)</f>
        <v>0</v>
      </c>
      <c r="BK651" s="195" t="n">
        <f aca="false">AJ651</f>
        <v>0</v>
      </c>
      <c r="BL651" s="187" t="n">
        <f aca="false">AK651</f>
        <v>0</v>
      </c>
      <c r="BN651" s="196" t="n">
        <f aca="false">IF(P651&gt;0,1,0)</f>
        <v>0</v>
      </c>
      <c r="BO651" s="196" t="n">
        <f aca="false">IF(Q651&gt;0,1,0)</f>
        <v>0</v>
      </c>
      <c r="BP651" s="196" t="n">
        <f aca="false">IF(R651&gt;0,1,0)</f>
        <v>0</v>
      </c>
      <c r="BQ651" s="196" t="n">
        <f aca="false">IF(S651&gt;0,1,0)</f>
        <v>0</v>
      </c>
      <c r="BR651" s="196" t="n">
        <f aca="false">IF(T651&gt;0,1,0)</f>
        <v>0</v>
      </c>
      <c r="BS651" s="196" t="n">
        <f aca="false">IF(U651&gt;0,1,0)</f>
        <v>0</v>
      </c>
      <c r="BT651" s="197" t="n">
        <f aca="false">IF(SUM(BN651:BS651)&lt;=1,0,164)</f>
        <v>0</v>
      </c>
      <c r="CA651" s="27"/>
      <c r="CB651" s="199" t="str">
        <f aca="false">IF(ROUND(EJ651,2)=0,"",ROUND((K651-EJ651),2))</f>
        <v/>
      </c>
      <c r="CC651" s="200" t="str">
        <f aca="false">IF(CB651=0,"OK.",IF(CB651="","","Popraw  ;)"))</f>
        <v/>
      </c>
      <c r="CD651" s="201" t="str">
        <f aca="false">IF(ROWS(AP651:AP652)&gt;2,"Pamiętaj o wpisaniu WYPEŁNIONE do kol. z Filtrem","")</f>
        <v/>
      </c>
      <c r="CE651" s="217"/>
      <c r="CF651" s="218"/>
      <c r="CG651" s="218"/>
      <c r="CH651" s="218"/>
      <c r="CI651" s="220"/>
      <c r="CJ651" s="27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05" t="b">
        <f aca="false">ISNUMBER(D651)</f>
        <v>0</v>
      </c>
      <c r="CV651" s="206" t="b">
        <f aca="false">ISBLANK(D651)</f>
        <v>1</v>
      </c>
      <c r="CW651" s="189" t="b">
        <f aca="false">IF(CU651=CV651,FALSE(),TRUE())</f>
        <v>1</v>
      </c>
      <c r="CX651" s="55" t="n">
        <f aca="false">IF(CW651=TRUE(),0,1)</f>
        <v>0</v>
      </c>
      <c r="CY651" s="17"/>
      <c r="CZ651" s="55" t="n">
        <f aca="false">CX651</f>
        <v>0</v>
      </c>
      <c r="DA651" s="208" t="n">
        <f aca="false">IF(CZ651=0,DA650,CZ651)</f>
        <v>1</v>
      </c>
      <c r="DB651" s="161" t="n">
        <f aca="false">IF(DA651=1,1,IF(DA651=10,10,IF(DA651=20,20,10)))</f>
        <v>1</v>
      </c>
      <c r="DC651" s="222"/>
      <c r="DD651" s="208" t="n">
        <f aca="false">IF(DB651=1,1,0)</f>
        <v>1</v>
      </c>
      <c r="DE651" s="209" t="n">
        <f aca="false">DD651*K651</f>
        <v>0</v>
      </c>
      <c r="DF651" s="209" t="n">
        <f aca="false">DD651*M651</f>
        <v>0</v>
      </c>
      <c r="DG651" s="210"/>
      <c r="DH651" s="43"/>
      <c r="DI651" s="211"/>
      <c r="DJ651" s="112"/>
      <c r="DK651" s="162" t="n">
        <f aca="false">IF(DB651=1,M651,0)</f>
        <v>0</v>
      </c>
      <c r="DL651" s="212" t="n">
        <f aca="false">IF(AND(CZ651=1,DD651=1),2,DD651)</f>
        <v>1</v>
      </c>
      <c r="DM651" s="55" t="n">
        <f aca="false">IF(AND(DL651=2,DL652=2),2,IF(AND(DL651=2,DL652=1),3,DL651))</f>
        <v>1</v>
      </c>
      <c r="DN651" s="55" t="n">
        <f aca="false">IF(DM651=2,2,IF(AND(DM651=3,DM653=1),4,DM651))</f>
        <v>1</v>
      </c>
      <c r="DO651" s="55" t="n">
        <f aca="false">IF(DN651=2,2,IF(AND(DN651=4,DN966=1),5,DN651))</f>
        <v>1</v>
      </c>
      <c r="DP651" s="55" t="n">
        <f aca="false">IF(DO651=2,2,IF(AND(DO651=5,DO968=1),6,DO651))</f>
        <v>1</v>
      </c>
      <c r="DQ651" s="55" t="n">
        <f aca="false">IF(DP651=2,2,IF(AND(DP651=6,DP969=1),7,DP651))</f>
        <v>1</v>
      </c>
      <c r="DR651" s="55" t="n">
        <f aca="false">IF(DQ651=2,2,IF(AND(DQ651=7,DQ970=1),8,DQ651))</f>
        <v>1</v>
      </c>
      <c r="DS651" s="55" t="n">
        <f aca="false">IF(DR651=2,2,IF(AND(DR651=8,DR971=1),9,DR651))</f>
        <v>1</v>
      </c>
      <c r="DT651" s="55" t="n">
        <f aca="false">IF(DS651=2,2,IF(AND(DS651=9,DS972=1),10,DS651))</f>
        <v>1</v>
      </c>
      <c r="DU651" s="55" t="n">
        <f aca="false">IF(DT651=2,2,IF(AND(DT651=10,DT973=1),11,DT651))</f>
        <v>1</v>
      </c>
      <c r="DV651" s="55" t="n">
        <f aca="false">IF(DU651=2,2,IF(AND(DU651=11,DU974=1),12,DU651))</f>
        <v>1</v>
      </c>
      <c r="DW651" s="55" t="n">
        <f aca="false">IF(DV651=2,2,IF(AND(DV651=12,DV975=1),13,DV651))</f>
        <v>1</v>
      </c>
      <c r="DX651" s="55" t="n">
        <f aca="false">IF(DW651=2,2,IF(AND(DW651=13,DW976=1),14,DW651))</f>
        <v>1</v>
      </c>
      <c r="DY651" s="55" t="n">
        <f aca="false">IF(DX651=2,2,IF(AND(DX651=14,DX977=1),15,DX651))</f>
        <v>1</v>
      </c>
      <c r="DZ651" s="55" t="n">
        <f aca="false">IF(DY651=2,2,IF(AND(DY651=15,DY978=1),16,DY651))</f>
        <v>1</v>
      </c>
      <c r="EA651" s="55" t="n">
        <f aca="false">IF(DZ651=2,2,IF(AND(DZ651=16,DZ979=1),17,DZ651))</f>
        <v>1</v>
      </c>
      <c r="EB651" s="55" t="n">
        <f aca="false">IF(EA651=2,2,IF(AND(EA651=17,EA980=1),18,EA651))</f>
        <v>1</v>
      </c>
      <c r="EC651" s="213" t="n">
        <f aca="false">IF(EB651=2,2,IF(AND(EB651=18,EB981=1),19,EB651))</f>
        <v>1</v>
      </c>
      <c r="ED651" s="214" t="n">
        <f aca="false">IF(EC651=2,DK651,IF(EC651=3,(DK651+DK652),IF(EC651=4,(DK651+DK652+DK653),IF(EC651=5,(DK651+DK652+DK653+DK966),IF(EC651=6,(DK651+DK652+DK653+DK966+DK968),IF(EC651=7,(DK651+DK652+DK653+DK966+DK968+DK969),0))))))</f>
        <v>0</v>
      </c>
      <c r="EE651" s="215" t="n">
        <f aca="false">IF(EC651=8,(DK651+DK652+DK653+DK966+DK968+DK969+DK970),IF(EC651=9,(DK651+DK652+DK653+DK966+DK968+DK969+DK970+DK971),IF(EC651=10,(DK651+DK652+DK653+DK966+DK968+DK969+DK970+DK971+DK972),IF(EC651=11,(DK651+DK652+DK653+DK966+DK968+DK969+DK970+DK971+DK972+DK973),IF(EC651=12,(DK651+DK652+DK653+DK966+DK968+DK969+DK970+DK971+DK972+DK973+DK974),IF(EC651=13,(DK651+DK652+DK653+DK966+DK968+DK969+DK970+DK971+DK972+DK973+DK974+#REF!),0))))))</f>
        <v>0</v>
      </c>
      <c r="EF651" s="215" t="n">
        <f aca="false">IF(EC651=14,SUM(DK651:DK974),IF(EC651=15,SUM(DK651:DK974),IF(EC651=16,SUM(DK651:DK974),IF(EC651=17,SUM(DK651:DK974),IF(EC651=18,SUM(DK651:DK974),IF(EC651=19,SUM(DK651:DK974),0))))))</f>
        <v>0</v>
      </c>
      <c r="EG651" s="216" t="n">
        <f aca="false">ED651+EE651+EF651</f>
        <v>0</v>
      </c>
      <c r="EH651" s="215"/>
      <c r="EI651" s="216"/>
      <c r="EJ651" s="113" t="n">
        <f aca="false">EG651+EI651</f>
        <v>0</v>
      </c>
      <c r="EK651" s="113"/>
      <c r="EL651" s="113"/>
      <c r="EM651" s="113"/>
      <c r="EN651" s="113"/>
    </row>
    <row r="652" s="16" customFormat="true" ht="27" hidden="false" customHeight="true" outlineLevel="0" collapsed="false">
      <c r="B652" s="164" t="str">
        <f aca="false">IF(M652&gt;0,"Wypełnione","")</f>
        <v/>
      </c>
      <c r="C652" s="165" t="str">
        <f aca="false">IF(AU652=1,SUM(AU$11:AU652),"")</f>
        <v/>
      </c>
      <c r="D652" s="166"/>
      <c r="E652" s="167"/>
      <c r="F652" s="168"/>
      <c r="G652" s="169"/>
      <c r="H652" s="170"/>
      <c r="I652" s="168"/>
      <c r="J652" s="169"/>
      <c r="K652" s="170"/>
      <c r="L652" s="171"/>
      <c r="M652" s="172"/>
      <c r="N652" s="173"/>
      <c r="O652" s="173"/>
      <c r="P652" s="174"/>
      <c r="Q652" s="175"/>
      <c r="R652" s="175"/>
      <c r="S652" s="175"/>
      <c r="T652" s="175"/>
      <c r="U652" s="176"/>
      <c r="V652" s="177"/>
      <c r="W652" s="178"/>
      <c r="X652" s="178"/>
      <c r="Y652" s="178"/>
      <c r="Z652" s="178"/>
      <c r="AA652" s="178"/>
      <c r="AB652" s="178"/>
      <c r="AC652" s="178"/>
      <c r="AD652" s="178"/>
      <c r="AE652" s="179"/>
      <c r="AF652" s="180"/>
      <c r="AG652" s="177"/>
      <c r="AH652" s="178"/>
      <c r="AI652" s="181"/>
      <c r="AJ652" s="182"/>
      <c r="AK652" s="169"/>
      <c r="AL652" s="183"/>
      <c r="AM652" s="184"/>
      <c r="AN652" s="184"/>
      <c r="AO652" s="183"/>
      <c r="AP652" s="185"/>
      <c r="AQ652" s="186" t="str">
        <f aca="false">IF(BG652+BJ652&gt;0,"Wpisz miarę.","")</f>
        <v/>
      </c>
      <c r="AR652" s="187" t="n">
        <v>254</v>
      </c>
      <c r="AU652" s="188" t="n">
        <f aca="false">AW652</f>
        <v>0</v>
      </c>
      <c r="AV652" s="189" t="b">
        <f aca="false">ISNONTEXT(D652)</f>
        <v>1</v>
      </c>
      <c r="AW652" s="55" t="n">
        <f aca="false">IF(AV652=TRUE(),0,1)</f>
        <v>0</v>
      </c>
      <c r="AX652" s="190" t="n">
        <f aca="false">IF(D652=0,1,COUNTIF(D$12:D$401,D652))</f>
        <v>1</v>
      </c>
      <c r="AY652" s="191" t="n">
        <f aca="false">IF(AX652&gt;1,1,0)</f>
        <v>0</v>
      </c>
      <c r="BD652" s="193"/>
      <c r="BE652" s="193"/>
      <c r="BG652" s="194" t="n">
        <f aca="false">IF(AND(BH652&gt;0,BI652=0),1,0)</f>
        <v>0</v>
      </c>
      <c r="BH652" s="195" t="n">
        <f aca="false">AE652</f>
        <v>0</v>
      </c>
      <c r="BI652" s="187" t="n">
        <f aca="false">AF652</f>
        <v>0</v>
      </c>
      <c r="BJ652" s="194" t="n">
        <f aca="false">IF(AND(BK652&gt;0,BL652=0),1,0)</f>
        <v>0</v>
      </c>
      <c r="BK652" s="195" t="n">
        <f aca="false">AJ652</f>
        <v>0</v>
      </c>
      <c r="BL652" s="187" t="n">
        <f aca="false">AK652</f>
        <v>0</v>
      </c>
      <c r="BN652" s="196" t="n">
        <f aca="false">IF(P652&gt;0,1,0)</f>
        <v>0</v>
      </c>
      <c r="BO652" s="196" t="n">
        <f aca="false">IF(Q652&gt;0,1,0)</f>
        <v>0</v>
      </c>
      <c r="BP652" s="196" t="n">
        <f aca="false">IF(R652&gt;0,1,0)</f>
        <v>0</v>
      </c>
      <c r="BQ652" s="196" t="n">
        <f aca="false">IF(S652&gt;0,1,0)</f>
        <v>0</v>
      </c>
      <c r="BR652" s="196" t="n">
        <f aca="false">IF(T652&gt;0,1,0)</f>
        <v>0</v>
      </c>
      <c r="BS652" s="196" t="n">
        <f aca="false">IF(U652&gt;0,1,0)</f>
        <v>0</v>
      </c>
      <c r="BT652" s="197" t="n">
        <f aca="false">IF(SUM(BN652:BS652)&lt;=1,0,164)</f>
        <v>0</v>
      </c>
      <c r="CA652" s="27"/>
      <c r="CB652" s="199" t="str">
        <f aca="false">IF(ROUND(EJ652,2)=0,"",ROUND((K652-EJ652),2))</f>
        <v/>
      </c>
      <c r="CC652" s="200" t="str">
        <f aca="false">IF(CB652=0,"OK.",IF(CB652="","","Popraw  ;)"))</f>
        <v/>
      </c>
      <c r="CD652" s="201" t="str">
        <f aca="false">IF(ROWS(AP652:AP653)&gt;2,"Pamiętaj o wpisaniu WYPEŁNIONE do kol. z Filtrem","")</f>
        <v/>
      </c>
      <c r="CE652" s="217"/>
      <c r="CF652" s="218"/>
      <c r="CG652" s="218"/>
      <c r="CH652" s="218"/>
      <c r="CI652" s="220"/>
      <c r="CJ652" s="27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05" t="b">
        <f aca="false">ISNUMBER(D652)</f>
        <v>0</v>
      </c>
      <c r="CV652" s="206" t="b">
        <f aca="false">ISBLANK(D652)</f>
        <v>1</v>
      </c>
      <c r="CW652" s="189" t="b">
        <f aca="false">IF(CU652=CV652,FALSE(),TRUE())</f>
        <v>1</v>
      </c>
      <c r="CX652" s="55" t="n">
        <f aca="false">IF(CW652=TRUE(),0,1)</f>
        <v>0</v>
      </c>
      <c r="CY652" s="17"/>
      <c r="CZ652" s="55" t="n">
        <f aca="false">CX652</f>
        <v>0</v>
      </c>
      <c r="DA652" s="208" t="n">
        <f aca="false">IF(CZ652=0,DA651,CZ652)</f>
        <v>1</v>
      </c>
      <c r="DB652" s="161" t="n">
        <f aca="false">IF(DA652=1,1,IF(DA652=10,10,IF(DA652=20,20,10)))</f>
        <v>1</v>
      </c>
      <c r="DC652" s="222"/>
      <c r="DD652" s="208" t="n">
        <f aca="false">IF(DB652=1,1,0)</f>
        <v>1</v>
      </c>
      <c r="DE652" s="209" t="n">
        <f aca="false">DD652*K652</f>
        <v>0</v>
      </c>
      <c r="DF652" s="209" t="n">
        <f aca="false">DD652*M652</f>
        <v>0</v>
      </c>
      <c r="DG652" s="210"/>
      <c r="DH652" s="43"/>
      <c r="DI652" s="211"/>
      <c r="DJ652" s="112"/>
      <c r="DK652" s="162" t="n">
        <f aca="false">IF(DB652=1,M652,0)</f>
        <v>0</v>
      </c>
      <c r="DL652" s="212" t="n">
        <f aca="false">IF(AND(CZ652=1,DD652=1),2,DD652)</f>
        <v>1</v>
      </c>
      <c r="DM652" s="55" t="n">
        <f aca="false">IF(AND(DL652=2,DL653=2),2,IF(AND(DL652=2,DL653=1),3,DL652))</f>
        <v>1</v>
      </c>
      <c r="DN652" s="55" t="n">
        <f aca="false">IF(DM652=2,2,IF(AND(DM652=3,DM654=1),4,DM652))</f>
        <v>1</v>
      </c>
      <c r="DO652" s="55" t="n">
        <f aca="false">IF(DN652=2,2,IF(AND(DN652=4,DN967=1),5,DN652))</f>
        <v>1</v>
      </c>
      <c r="DP652" s="55" t="n">
        <f aca="false">IF(DO652=2,2,IF(AND(DO652=5,DO969=1),6,DO652))</f>
        <v>1</v>
      </c>
      <c r="DQ652" s="55" t="n">
        <f aca="false">IF(DP652=2,2,IF(AND(DP652=6,DP970=1),7,DP652))</f>
        <v>1</v>
      </c>
      <c r="DR652" s="55" t="n">
        <f aca="false">IF(DQ652=2,2,IF(AND(DQ652=7,DQ971=1),8,DQ652))</f>
        <v>1</v>
      </c>
      <c r="DS652" s="55" t="n">
        <f aca="false">IF(DR652=2,2,IF(AND(DR652=8,DR972=1),9,DR652))</f>
        <v>1</v>
      </c>
      <c r="DT652" s="55" t="n">
        <f aca="false">IF(DS652=2,2,IF(AND(DS652=9,DS973=1),10,DS652))</f>
        <v>1</v>
      </c>
      <c r="DU652" s="55" t="n">
        <f aca="false">IF(DT652=2,2,IF(AND(DT652=10,DT974=1),11,DT652))</f>
        <v>1</v>
      </c>
      <c r="DV652" s="55" t="n">
        <f aca="false">IF(DU652=2,2,IF(AND(DU652=11,DU975=1),12,DU652))</f>
        <v>1</v>
      </c>
      <c r="DW652" s="55" t="n">
        <f aca="false">IF(DV652=2,2,IF(AND(DV652=12,DV976=1),13,DV652))</f>
        <v>1</v>
      </c>
      <c r="DX652" s="55" t="n">
        <f aca="false">IF(DW652=2,2,IF(AND(DW652=13,DW977=1),14,DW652))</f>
        <v>1</v>
      </c>
      <c r="DY652" s="55" t="n">
        <f aca="false">IF(DX652=2,2,IF(AND(DX652=14,DX978=1),15,DX652))</f>
        <v>1</v>
      </c>
      <c r="DZ652" s="55" t="n">
        <f aca="false">IF(DY652=2,2,IF(AND(DY652=15,DY979=1),16,DY652))</f>
        <v>1</v>
      </c>
      <c r="EA652" s="55" t="n">
        <f aca="false">IF(DZ652=2,2,IF(AND(DZ652=16,DZ980=1),17,DZ652))</f>
        <v>1</v>
      </c>
      <c r="EB652" s="55" t="n">
        <f aca="false">IF(EA652=2,2,IF(AND(EA652=17,EA981=1),18,EA652))</f>
        <v>1</v>
      </c>
      <c r="EC652" s="213" t="n">
        <f aca="false">IF(EB652=2,2,IF(AND(EB652=18,EB982=1),19,EB652))</f>
        <v>1</v>
      </c>
      <c r="ED652" s="214" t="n">
        <f aca="false">IF(EC652=2,DK652,IF(EC652=3,(DK652+DK653),IF(EC652=4,(DK652+DK653+DK654),IF(EC652=5,(DK652+DK653+DK654+DK967),IF(EC652=6,(DK652+DK653+DK654+DK967+DK969),IF(EC652=7,(DK652+DK653+DK654+DK967+DK969+DK970),0))))))</f>
        <v>0</v>
      </c>
      <c r="EE652" s="215" t="n">
        <f aca="false">IF(EC652=8,(DK652+DK653+DK654+DK967+DK969+DK970+DK971),IF(EC652=9,(DK652+DK653+DK654+DK967+DK969+DK970+DK971+DK972),IF(EC652=10,(DK652+DK653+DK654+DK967+DK969+DK970+DK971+DK972+DK973),IF(EC652=11,(DK652+DK653+DK654+DK967+DK969+DK970+DK971+DK972+DK973+DK974),IF(EC652=12,(DK652+DK653+DK654+DK967+DK969+DK970+DK971+DK972+DK973+DK974+DK975),IF(EC652=13,(DK652+DK653+DK654+DK967+DK969+DK970+DK971+DK972+DK973+DK974+DK975+#REF!),0))))))</f>
        <v>0</v>
      </c>
      <c r="EF652" s="215" t="n">
        <f aca="false">IF(EC652=14,SUM(DK652:DK975),IF(EC652=15,SUM(DK652:DK975),IF(EC652=16,SUM(DK652:DK975),IF(EC652=17,SUM(DK652:DK975),IF(EC652=18,SUM(DK652:DK975),IF(EC652=19,SUM(DK652:DK975),0))))))</f>
        <v>0</v>
      </c>
      <c r="EG652" s="216" t="n">
        <f aca="false">ED652+EE652+EF652</f>
        <v>0</v>
      </c>
      <c r="EH652" s="215"/>
      <c r="EI652" s="216"/>
      <c r="EJ652" s="113" t="n">
        <f aca="false">EG652+EI652</f>
        <v>0</v>
      </c>
      <c r="EK652" s="113"/>
      <c r="EL652" s="113"/>
      <c r="EM652" s="113"/>
      <c r="EN652" s="113"/>
    </row>
    <row r="653" s="16" customFormat="true" ht="27" hidden="false" customHeight="true" outlineLevel="0" collapsed="false">
      <c r="B653" s="164" t="str">
        <f aca="false">IF(M653&gt;0,"Wypełnione","")</f>
        <v/>
      </c>
      <c r="C653" s="165" t="str">
        <f aca="false">IF(AU653=1,SUM(AU$11:AU653),"")</f>
        <v/>
      </c>
      <c r="D653" s="166"/>
      <c r="E653" s="167"/>
      <c r="F653" s="168"/>
      <c r="G653" s="169"/>
      <c r="H653" s="170"/>
      <c r="I653" s="168"/>
      <c r="J653" s="169"/>
      <c r="K653" s="170"/>
      <c r="L653" s="171"/>
      <c r="M653" s="172"/>
      <c r="N653" s="173"/>
      <c r="O653" s="173"/>
      <c r="P653" s="174"/>
      <c r="Q653" s="175"/>
      <c r="R653" s="175"/>
      <c r="S653" s="175"/>
      <c r="T653" s="175"/>
      <c r="U653" s="176"/>
      <c r="V653" s="177"/>
      <c r="W653" s="178"/>
      <c r="X653" s="178"/>
      <c r="Y653" s="178"/>
      <c r="Z653" s="178"/>
      <c r="AA653" s="178"/>
      <c r="AB653" s="178"/>
      <c r="AC653" s="178"/>
      <c r="AD653" s="178"/>
      <c r="AE653" s="179"/>
      <c r="AF653" s="180"/>
      <c r="AG653" s="177"/>
      <c r="AH653" s="178"/>
      <c r="AI653" s="181"/>
      <c r="AJ653" s="182"/>
      <c r="AK653" s="169"/>
      <c r="AL653" s="183"/>
      <c r="AM653" s="184"/>
      <c r="AN653" s="184"/>
      <c r="AO653" s="183"/>
      <c r="AP653" s="185"/>
      <c r="AQ653" s="186" t="str">
        <f aca="false">IF(BG653+BJ653&gt;0,"Wpisz miarę.","")</f>
        <v/>
      </c>
      <c r="AR653" s="187" t="n">
        <v>255</v>
      </c>
      <c r="AU653" s="188" t="n">
        <f aca="false">AW653</f>
        <v>0</v>
      </c>
      <c r="AV653" s="189" t="b">
        <f aca="false">ISNONTEXT(D653)</f>
        <v>1</v>
      </c>
      <c r="AW653" s="55" t="n">
        <f aca="false">IF(AV653=TRUE(),0,1)</f>
        <v>0</v>
      </c>
      <c r="AX653" s="190" t="n">
        <f aca="false">IF(D653=0,1,COUNTIF(D$12:D$401,D653))</f>
        <v>1</v>
      </c>
      <c r="AY653" s="191" t="n">
        <f aca="false">IF(AX653&gt;1,1,0)</f>
        <v>0</v>
      </c>
      <c r="BD653" s="193"/>
      <c r="BE653" s="193"/>
      <c r="BG653" s="194" t="n">
        <f aca="false">IF(AND(BH653&gt;0,BI653=0),1,0)</f>
        <v>0</v>
      </c>
      <c r="BH653" s="195" t="n">
        <f aca="false">AE653</f>
        <v>0</v>
      </c>
      <c r="BI653" s="187" t="n">
        <f aca="false">AF653</f>
        <v>0</v>
      </c>
      <c r="BJ653" s="194" t="n">
        <f aca="false">IF(AND(BK653&gt;0,BL653=0),1,0)</f>
        <v>0</v>
      </c>
      <c r="BK653" s="195" t="n">
        <f aca="false">AJ653</f>
        <v>0</v>
      </c>
      <c r="BL653" s="187" t="n">
        <f aca="false">AK653</f>
        <v>0</v>
      </c>
      <c r="BN653" s="196" t="n">
        <f aca="false">IF(P653&gt;0,1,0)</f>
        <v>0</v>
      </c>
      <c r="BO653" s="196" t="n">
        <f aca="false">IF(Q653&gt;0,1,0)</f>
        <v>0</v>
      </c>
      <c r="BP653" s="196" t="n">
        <f aca="false">IF(R653&gt;0,1,0)</f>
        <v>0</v>
      </c>
      <c r="BQ653" s="196" t="n">
        <f aca="false">IF(S653&gt;0,1,0)</f>
        <v>0</v>
      </c>
      <c r="BR653" s="196" t="n">
        <f aca="false">IF(T653&gt;0,1,0)</f>
        <v>0</v>
      </c>
      <c r="BS653" s="196" t="n">
        <f aca="false">IF(U653&gt;0,1,0)</f>
        <v>0</v>
      </c>
      <c r="BT653" s="197" t="n">
        <f aca="false">IF(SUM(BN653:BS653)&lt;=1,0,164)</f>
        <v>0</v>
      </c>
      <c r="CA653" s="27"/>
      <c r="CB653" s="199" t="str">
        <f aca="false">IF(ROUND(EJ653,2)=0,"",ROUND((K653-EJ653),2))</f>
        <v/>
      </c>
      <c r="CC653" s="200" t="str">
        <f aca="false">IF(CB653=0,"OK.",IF(CB653="","","Popraw  ;)"))</f>
        <v/>
      </c>
      <c r="CD653" s="201" t="str">
        <f aca="false">IF(ROWS(AP653:AP654)&gt;2,"Pamiętaj o wpisaniu WYPEŁNIONE do kol. z Filtrem","")</f>
        <v/>
      </c>
      <c r="CE653" s="217"/>
      <c r="CF653" s="218"/>
      <c r="CG653" s="218"/>
      <c r="CH653" s="218"/>
      <c r="CI653" s="220"/>
      <c r="CJ653" s="27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05" t="b">
        <f aca="false">ISNUMBER(D653)</f>
        <v>0</v>
      </c>
      <c r="CV653" s="206" t="b">
        <f aca="false">ISBLANK(D653)</f>
        <v>1</v>
      </c>
      <c r="CW653" s="189" t="b">
        <f aca="false">IF(CU653=CV653,FALSE(),TRUE())</f>
        <v>1</v>
      </c>
      <c r="CX653" s="55" t="n">
        <f aca="false">IF(CW653=TRUE(),0,1)</f>
        <v>0</v>
      </c>
      <c r="CY653" s="17"/>
      <c r="CZ653" s="55" t="n">
        <f aca="false">CX653</f>
        <v>0</v>
      </c>
      <c r="DA653" s="208" t="n">
        <f aca="false">IF(CZ653=0,DA652,CZ653)</f>
        <v>1</v>
      </c>
      <c r="DB653" s="161" t="n">
        <f aca="false">IF(DA653=1,1,IF(DA653=10,10,IF(DA653=20,20,10)))</f>
        <v>1</v>
      </c>
      <c r="DC653" s="222"/>
      <c r="DD653" s="208" t="n">
        <f aca="false">IF(DB653=1,1,0)</f>
        <v>1</v>
      </c>
      <c r="DE653" s="209" t="n">
        <f aca="false">DD653*K653</f>
        <v>0</v>
      </c>
      <c r="DF653" s="209" t="n">
        <f aca="false">DD653*M653</f>
        <v>0</v>
      </c>
      <c r="DG653" s="210"/>
      <c r="DH653" s="43"/>
      <c r="DI653" s="211"/>
      <c r="DJ653" s="112"/>
      <c r="DK653" s="162" t="n">
        <f aca="false">IF(DB653=1,M653,0)</f>
        <v>0</v>
      </c>
      <c r="DL653" s="212" t="n">
        <f aca="false">IF(AND(CZ653=1,DD653=1),2,DD653)</f>
        <v>1</v>
      </c>
      <c r="DM653" s="55" t="n">
        <f aca="false">IF(AND(DL653=2,DL654=2),2,IF(AND(DL653=2,DL654=1),3,DL653))</f>
        <v>1</v>
      </c>
      <c r="DN653" s="55" t="n">
        <f aca="false">IF(DM653=2,2,IF(AND(DM653=3,DM655=1),4,DM653))</f>
        <v>1</v>
      </c>
      <c r="DO653" s="55" t="n">
        <f aca="false">IF(DN653=2,2,IF(AND(DN653=4,DN968=1),5,DN653))</f>
        <v>1</v>
      </c>
      <c r="DP653" s="55" t="n">
        <f aca="false">IF(DO653=2,2,IF(AND(DO653=5,DO970=1),6,DO653))</f>
        <v>1</v>
      </c>
      <c r="DQ653" s="55" t="n">
        <f aca="false">IF(DP653=2,2,IF(AND(DP653=6,DP971=1),7,DP653))</f>
        <v>1</v>
      </c>
      <c r="DR653" s="55" t="n">
        <f aca="false">IF(DQ653=2,2,IF(AND(DQ653=7,DQ972=1),8,DQ653))</f>
        <v>1</v>
      </c>
      <c r="DS653" s="55" t="n">
        <f aca="false">IF(DR653=2,2,IF(AND(DR653=8,DR973=1),9,DR653))</f>
        <v>1</v>
      </c>
      <c r="DT653" s="55" t="n">
        <f aca="false">IF(DS653=2,2,IF(AND(DS653=9,DS974=1),10,DS653))</f>
        <v>1</v>
      </c>
      <c r="DU653" s="55" t="n">
        <f aca="false">IF(DT653=2,2,IF(AND(DT653=10,DT975=1),11,DT653))</f>
        <v>1</v>
      </c>
      <c r="DV653" s="55" t="n">
        <f aca="false">IF(DU653=2,2,IF(AND(DU653=11,DU976=1),12,DU653))</f>
        <v>1</v>
      </c>
      <c r="DW653" s="55" t="n">
        <f aca="false">IF(DV653=2,2,IF(AND(DV653=12,DV977=1),13,DV653))</f>
        <v>1</v>
      </c>
      <c r="DX653" s="55" t="n">
        <f aca="false">IF(DW653=2,2,IF(AND(DW653=13,DW978=1),14,DW653))</f>
        <v>1</v>
      </c>
      <c r="DY653" s="55" t="n">
        <f aca="false">IF(DX653=2,2,IF(AND(DX653=14,DX979=1),15,DX653))</f>
        <v>1</v>
      </c>
      <c r="DZ653" s="55" t="n">
        <f aca="false">IF(DY653=2,2,IF(AND(DY653=15,DY980=1),16,DY653))</f>
        <v>1</v>
      </c>
      <c r="EA653" s="55" t="n">
        <f aca="false">IF(DZ653=2,2,IF(AND(DZ653=16,DZ981=1),17,DZ653))</f>
        <v>1</v>
      </c>
      <c r="EB653" s="55" t="n">
        <f aca="false">IF(EA653=2,2,IF(AND(EA653=17,EA982=1),18,EA653))</f>
        <v>1</v>
      </c>
      <c r="EC653" s="213" t="n">
        <f aca="false">IF(EB653=2,2,IF(AND(EB653=18,EB983=1),19,EB653))</f>
        <v>1</v>
      </c>
      <c r="ED653" s="214" t="n">
        <f aca="false">IF(EC653=2,DK653,IF(EC653=3,(DK653+DK654),IF(EC653=4,(DK653+DK654+DK655),IF(EC653=5,(DK653+DK654+DK655+DK968),IF(EC653=6,(DK653+DK654+DK655+DK968+DK970),IF(EC653=7,(DK653+DK654+DK655+DK968+DK970+DK971),0))))))</f>
        <v>0</v>
      </c>
      <c r="EE653" s="215" t="n">
        <f aca="false">IF(EC653=8,(DK653+DK654+DK655+DK968+DK970+DK971+DK972),IF(EC653=9,(DK653+DK654+DK655+DK968+DK970+DK971+DK972+DK973),IF(EC653=10,(DK653+DK654+DK655+DK968+DK970+DK971+DK972+DK973+DK974),IF(EC653=11,(DK653+DK654+DK655+DK968+DK970+DK971+DK972+DK973+DK974+DK975),IF(EC653=12,(DK653+DK654+DK655+DK968+DK970+DK971+DK972+DK973+DK974+DK975+DK976),IF(EC653=13,(DK653+DK654+DK655+DK968+DK970+DK971+DK972+DK973+DK974+DK975+DK976+#REF!),0))))))</f>
        <v>0</v>
      </c>
      <c r="EF653" s="215" t="n">
        <f aca="false">IF(EC653=14,SUM(DK653:DK976),IF(EC653=15,SUM(DK653:DK976),IF(EC653=16,SUM(DK653:DK976),IF(EC653=17,SUM(DK653:DK976),IF(EC653=18,SUM(DK653:DK976),IF(EC653=19,SUM(DK653:DK976),0))))))</f>
        <v>0</v>
      </c>
      <c r="EG653" s="216" t="n">
        <f aca="false">ED653+EE653+EF653</f>
        <v>0</v>
      </c>
      <c r="EH653" s="215"/>
      <c r="EI653" s="216"/>
      <c r="EJ653" s="113" t="n">
        <f aca="false">EG653+EI653</f>
        <v>0</v>
      </c>
      <c r="EK653" s="113"/>
      <c r="EL653" s="113"/>
      <c r="EM653" s="113"/>
      <c r="EN653" s="113"/>
    </row>
    <row r="654" s="16" customFormat="true" ht="27" hidden="false" customHeight="true" outlineLevel="0" collapsed="false">
      <c r="B654" s="164" t="str">
        <f aca="false">IF(M654&gt;0,"Wypełnione","")</f>
        <v/>
      </c>
      <c r="C654" s="165" t="str">
        <f aca="false">IF(AU654=1,SUM(AU$11:AU654),"")</f>
        <v/>
      </c>
      <c r="D654" s="166"/>
      <c r="E654" s="167"/>
      <c r="F654" s="168"/>
      <c r="G654" s="169"/>
      <c r="H654" s="170"/>
      <c r="I654" s="168"/>
      <c r="J654" s="169"/>
      <c r="K654" s="170"/>
      <c r="L654" s="171"/>
      <c r="M654" s="172"/>
      <c r="N654" s="173"/>
      <c r="O654" s="173"/>
      <c r="P654" s="174"/>
      <c r="Q654" s="175"/>
      <c r="R654" s="175"/>
      <c r="S654" s="175"/>
      <c r="T654" s="175"/>
      <c r="U654" s="176"/>
      <c r="V654" s="177"/>
      <c r="W654" s="178"/>
      <c r="X654" s="178"/>
      <c r="Y654" s="178"/>
      <c r="Z654" s="178"/>
      <c r="AA654" s="178"/>
      <c r="AB654" s="178"/>
      <c r="AC654" s="178"/>
      <c r="AD654" s="178"/>
      <c r="AE654" s="179"/>
      <c r="AF654" s="180"/>
      <c r="AG654" s="177"/>
      <c r="AH654" s="178"/>
      <c r="AI654" s="181"/>
      <c r="AJ654" s="182"/>
      <c r="AK654" s="169"/>
      <c r="AL654" s="183"/>
      <c r="AM654" s="184"/>
      <c r="AN654" s="184"/>
      <c r="AO654" s="183"/>
      <c r="AP654" s="185"/>
      <c r="AQ654" s="186" t="str">
        <f aca="false">IF(BG654+BJ654&gt;0,"Wpisz miarę.","")</f>
        <v/>
      </c>
      <c r="AR654" s="187" t="n">
        <v>256</v>
      </c>
      <c r="AU654" s="188" t="n">
        <f aca="false">AW654</f>
        <v>0</v>
      </c>
      <c r="AV654" s="189" t="b">
        <f aca="false">ISNONTEXT(D654)</f>
        <v>1</v>
      </c>
      <c r="AW654" s="55" t="n">
        <f aca="false">IF(AV654=TRUE(),0,1)</f>
        <v>0</v>
      </c>
      <c r="AX654" s="190" t="n">
        <f aca="false">IF(D654=0,1,COUNTIF(D$12:D$401,D654))</f>
        <v>1</v>
      </c>
      <c r="AY654" s="191" t="n">
        <f aca="false">IF(AX654&gt;1,1,0)</f>
        <v>0</v>
      </c>
      <c r="BD654" s="193"/>
      <c r="BE654" s="193"/>
      <c r="BG654" s="194" t="n">
        <f aca="false">IF(AND(BH654&gt;0,BI654=0),1,0)</f>
        <v>0</v>
      </c>
      <c r="BH654" s="195" t="n">
        <f aca="false">AE654</f>
        <v>0</v>
      </c>
      <c r="BI654" s="187" t="n">
        <f aca="false">AF654</f>
        <v>0</v>
      </c>
      <c r="BJ654" s="194" t="n">
        <f aca="false">IF(AND(BK654&gt;0,BL654=0),1,0)</f>
        <v>0</v>
      </c>
      <c r="BK654" s="195" t="n">
        <f aca="false">AJ654</f>
        <v>0</v>
      </c>
      <c r="BL654" s="187" t="n">
        <f aca="false">AK654</f>
        <v>0</v>
      </c>
      <c r="BN654" s="196" t="n">
        <f aca="false">IF(P654&gt;0,1,0)</f>
        <v>0</v>
      </c>
      <c r="BO654" s="196" t="n">
        <f aca="false">IF(Q654&gt;0,1,0)</f>
        <v>0</v>
      </c>
      <c r="BP654" s="196" t="n">
        <f aca="false">IF(R654&gt;0,1,0)</f>
        <v>0</v>
      </c>
      <c r="BQ654" s="196" t="n">
        <f aca="false">IF(S654&gt;0,1,0)</f>
        <v>0</v>
      </c>
      <c r="BR654" s="196" t="n">
        <f aca="false">IF(T654&gt;0,1,0)</f>
        <v>0</v>
      </c>
      <c r="BS654" s="196" t="n">
        <f aca="false">IF(U654&gt;0,1,0)</f>
        <v>0</v>
      </c>
      <c r="BT654" s="197" t="n">
        <f aca="false">IF(SUM(BN654:BS654)&lt;=1,0,164)</f>
        <v>0</v>
      </c>
      <c r="CA654" s="27"/>
      <c r="CB654" s="199" t="str">
        <f aca="false">IF(ROUND(EJ654,2)=0,"",ROUND((K654-EJ654),2))</f>
        <v/>
      </c>
      <c r="CC654" s="200" t="str">
        <f aca="false">IF(CB654=0,"OK.",IF(CB654="","","Popraw  ;)"))</f>
        <v/>
      </c>
      <c r="CD654" s="201" t="str">
        <f aca="false">IF(ROWS(AP654:AP655)&gt;2,"Pamiętaj o wpisaniu WYPEŁNIONE do kol. z Filtrem","")</f>
        <v/>
      </c>
      <c r="CE654" s="217"/>
      <c r="CF654" s="218"/>
      <c r="CG654" s="218"/>
      <c r="CH654" s="218"/>
      <c r="CI654" s="220"/>
      <c r="CJ654" s="27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05" t="b">
        <f aca="false">ISNUMBER(D654)</f>
        <v>0</v>
      </c>
      <c r="CV654" s="206" t="b">
        <f aca="false">ISBLANK(D654)</f>
        <v>1</v>
      </c>
      <c r="CW654" s="189" t="b">
        <f aca="false">IF(CU654=CV654,FALSE(),TRUE())</f>
        <v>1</v>
      </c>
      <c r="CX654" s="55" t="n">
        <f aca="false">IF(CW654=TRUE(),0,1)</f>
        <v>0</v>
      </c>
      <c r="CY654" s="17"/>
      <c r="CZ654" s="55" t="n">
        <f aca="false">CX654</f>
        <v>0</v>
      </c>
      <c r="DA654" s="208" t="n">
        <f aca="false">IF(CZ654=0,DA653,CZ654)</f>
        <v>1</v>
      </c>
      <c r="DB654" s="161" t="n">
        <f aca="false">IF(DA654=1,1,IF(DA654=10,10,IF(DA654=20,20,10)))</f>
        <v>1</v>
      </c>
      <c r="DC654" s="222"/>
      <c r="DD654" s="208" t="n">
        <f aca="false">IF(DB654=1,1,0)</f>
        <v>1</v>
      </c>
      <c r="DE654" s="209" t="n">
        <f aca="false">DD654*K654</f>
        <v>0</v>
      </c>
      <c r="DF654" s="209" t="n">
        <f aca="false">DD654*M654</f>
        <v>0</v>
      </c>
      <c r="DG654" s="210"/>
      <c r="DH654" s="43"/>
      <c r="DI654" s="211"/>
      <c r="DJ654" s="112"/>
      <c r="DK654" s="162" t="n">
        <f aca="false">IF(DB654=1,M654,0)</f>
        <v>0</v>
      </c>
      <c r="DL654" s="212" t="n">
        <f aca="false">IF(AND(CZ654=1,DD654=1),2,DD654)</f>
        <v>1</v>
      </c>
      <c r="DM654" s="55" t="n">
        <f aca="false">IF(AND(DL654=2,DL655=2),2,IF(AND(DL654=2,DL655=1),3,DL654))</f>
        <v>1</v>
      </c>
      <c r="DN654" s="55" t="n">
        <f aca="false">IF(DM654=2,2,IF(AND(DM654=3,DM656=1),4,DM654))</f>
        <v>1</v>
      </c>
      <c r="DO654" s="55" t="n">
        <f aca="false">IF(DN654=2,2,IF(AND(DN654=4,DN969=1),5,DN654))</f>
        <v>1</v>
      </c>
      <c r="DP654" s="55" t="n">
        <f aca="false">IF(DO654=2,2,IF(AND(DO654=5,DO971=1),6,DO654))</f>
        <v>1</v>
      </c>
      <c r="DQ654" s="55" t="n">
        <f aca="false">IF(DP654=2,2,IF(AND(DP654=6,DP972=1),7,DP654))</f>
        <v>1</v>
      </c>
      <c r="DR654" s="55" t="n">
        <f aca="false">IF(DQ654=2,2,IF(AND(DQ654=7,DQ973=1),8,DQ654))</f>
        <v>1</v>
      </c>
      <c r="DS654" s="55" t="n">
        <f aca="false">IF(DR654=2,2,IF(AND(DR654=8,DR974=1),9,DR654))</f>
        <v>1</v>
      </c>
      <c r="DT654" s="55" t="n">
        <f aca="false">IF(DS654=2,2,IF(AND(DS654=9,DS975=1),10,DS654))</f>
        <v>1</v>
      </c>
      <c r="DU654" s="55" t="n">
        <f aca="false">IF(DT654=2,2,IF(AND(DT654=10,DT976=1),11,DT654))</f>
        <v>1</v>
      </c>
      <c r="DV654" s="55" t="n">
        <f aca="false">IF(DU654=2,2,IF(AND(DU654=11,DU977=1),12,DU654))</f>
        <v>1</v>
      </c>
      <c r="DW654" s="55" t="n">
        <f aca="false">IF(DV654=2,2,IF(AND(DV654=12,DV978=1),13,DV654))</f>
        <v>1</v>
      </c>
      <c r="DX654" s="55" t="n">
        <f aca="false">IF(DW654=2,2,IF(AND(DW654=13,DW979=1),14,DW654))</f>
        <v>1</v>
      </c>
      <c r="DY654" s="55" t="n">
        <f aca="false">IF(DX654=2,2,IF(AND(DX654=14,DX980=1),15,DX654))</f>
        <v>1</v>
      </c>
      <c r="DZ654" s="55" t="n">
        <f aca="false">IF(DY654=2,2,IF(AND(DY654=15,DY981=1),16,DY654))</f>
        <v>1</v>
      </c>
      <c r="EA654" s="55" t="n">
        <f aca="false">IF(DZ654=2,2,IF(AND(DZ654=16,DZ982=1),17,DZ654))</f>
        <v>1</v>
      </c>
      <c r="EB654" s="55" t="n">
        <f aca="false">IF(EA654=2,2,IF(AND(EA654=17,EA983=1),18,EA654))</f>
        <v>1</v>
      </c>
      <c r="EC654" s="213" t="n">
        <f aca="false">IF(EB654=2,2,IF(AND(EB654=18,EB984=1),19,EB654))</f>
        <v>1</v>
      </c>
      <c r="ED654" s="214" t="n">
        <f aca="false">IF(EC654=2,DK654,IF(EC654=3,(DK654+DK655),IF(EC654=4,(DK654+DK655+DK656),IF(EC654=5,(DK654+DK655+DK656+DK969),IF(EC654=6,(DK654+DK655+DK656+DK969+DK971),IF(EC654=7,(DK654+DK655+DK656+DK969+DK971+DK972),0))))))</f>
        <v>0</v>
      </c>
      <c r="EE654" s="215" t="n">
        <f aca="false">IF(EC654=8,(DK654+DK655+DK656+DK969+DK971+DK972+DK973),IF(EC654=9,(DK654+DK655+DK656+DK969+DK971+DK972+DK973+DK974),IF(EC654=10,(DK654+DK655+DK656+DK969+DK971+DK972+DK973+DK974+DK975),IF(EC654=11,(DK654+DK655+DK656+DK969+DK971+DK972+DK973+DK974+DK975+DK976),IF(EC654=12,(DK654+DK655+DK656+DK969+DK971+DK972+DK973+DK974+DK975+DK976+DK977),IF(EC654=13,(DK654+DK655+DK656+DK969+DK971+DK972+DK973+DK974+DK975+DK976+DK977+#REF!),0))))))</f>
        <v>0</v>
      </c>
      <c r="EF654" s="215" t="n">
        <f aca="false">IF(EC654=14,SUM(DK654:DK977),IF(EC654=15,SUM(DK654:DK977),IF(EC654=16,SUM(DK654:DK977),IF(EC654=17,SUM(DK654:DK977),IF(EC654=18,SUM(DK654:DK977),IF(EC654=19,SUM(DK654:DK977),0))))))</f>
        <v>0</v>
      </c>
      <c r="EG654" s="216" t="n">
        <f aca="false">ED654+EE654+EF654</f>
        <v>0</v>
      </c>
      <c r="EH654" s="215"/>
      <c r="EI654" s="216"/>
      <c r="EJ654" s="113" t="n">
        <f aca="false">EG654+EI654</f>
        <v>0</v>
      </c>
      <c r="EK654" s="113"/>
      <c r="EL654" s="113"/>
      <c r="EM654" s="113"/>
      <c r="EN654" s="113"/>
    </row>
    <row r="655" s="16" customFormat="true" ht="27" hidden="false" customHeight="true" outlineLevel="0" collapsed="false">
      <c r="B655" s="164" t="str">
        <f aca="false">IF(M655&gt;0,"Wypełnione","")</f>
        <v/>
      </c>
      <c r="C655" s="165" t="str">
        <f aca="false">IF(AU655=1,SUM(AU$11:AU655),"")</f>
        <v/>
      </c>
      <c r="D655" s="166"/>
      <c r="E655" s="167"/>
      <c r="F655" s="168"/>
      <c r="G655" s="169"/>
      <c r="H655" s="170"/>
      <c r="I655" s="168"/>
      <c r="J655" s="169"/>
      <c r="K655" s="170"/>
      <c r="L655" s="171"/>
      <c r="M655" s="172"/>
      <c r="N655" s="173"/>
      <c r="O655" s="173"/>
      <c r="P655" s="174"/>
      <c r="Q655" s="175"/>
      <c r="R655" s="175"/>
      <c r="S655" s="175"/>
      <c r="T655" s="175"/>
      <c r="U655" s="176"/>
      <c r="V655" s="177"/>
      <c r="W655" s="178"/>
      <c r="X655" s="178"/>
      <c r="Y655" s="178"/>
      <c r="Z655" s="178"/>
      <c r="AA655" s="178"/>
      <c r="AB655" s="178"/>
      <c r="AC655" s="178"/>
      <c r="AD655" s="178"/>
      <c r="AE655" s="179"/>
      <c r="AF655" s="180"/>
      <c r="AG655" s="177"/>
      <c r="AH655" s="178"/>
      <c r="AI655" s="181"/>
      <c r="AJ655" s="182"/>
      <c r="AK655" s="169"/>
      <c r="AL655" s="183"/>
      <c r="AM655" s="184"/>
      <c r="AN655" s="184"/>
      <c r="AO655" s="183"/>
      <c r="AP655" s="185"/>
      <c r="AQ655" s="186" t="str">
        <f aca="false">IF(BG655+BJ655&gt;0,"Wpisz miarę.","")</f>
        <v/>
      </c>
      <c r="AR655" s="187" t="n">
        <v>257</v>
      </c>
      <c r="AU655" s="188" t="n">
        <f aca="false">AW655</f>
        <v>0</v>
      </c>
      <c r="AV655" s="189" t="b">
        <f aca="false">ISNONTEXT(D655)</f>
        <v>1</v>
      </c>
      <c r="AW655" s="55" t="n">
        <f aca="false">IF(AV655=TRUE(),0,1)</f>
        <v>0</v>
      </c>
      <c r="AX655" s="190" t="n">
        <f aca="false">IF(D655=0,1,COUNTIF(D$12:D$401,D655))</f>
        <v>1</v>
      </c>
      <c r="AY655" s="191" t="n">
        <f aca="false">IF(AX655&gt;1,1,0)</f>
        <v>0</v>
      </c>
      <c r="BD655" s="193"/>
      <c r="BE655" s="193"/>
      <c r="BG655" s="194" t="n">
        <f aca="false">IF(AND(BH655&gt;0,BI655=0),1,0)</f>
        <v>0</v>
      </c>
      <c r="BH655" s="195" t="n">
        <f aca="false">AE655</f>
        <v>0</v>
      </c>
      <c r="BI655" s="187" t="n">
        <f aca="false">AF655</f>
        <v>0</v>
      </c>
      <c r="BJ655" s="194" t="n">
        <f aca="false">IF(AND(BK655&gt;0,BL655=0),1,0)</f>
        <v>0</v>
      </c>
      <c r="BK655" s="195" t="n">
        <f aca="false">AJ655</f>
        <v>0</v>
      </c>
      <c r="BL655" s="187" t="n">
        <f aca="false">AK655</f>
        <v>0</v>
      </c>
      <c r="BN655" s="196" t="n">
        <f aca="false">IF(P655&gt;0,1,0)</f>
        <v>0</v>
      </c>
      <c r="BO655" s="196" t="n">
        <f aca="false">IF(Q655&gt;0,1,0)</f>
        <v>0</v>
      </c>
      <c r="BP655" s="196" t="n">
        <f aca="false">IF(R655&gt;0,1,0)</f>
        <v>0</v>
      </c>
      <c r="BQ655" s="196" t="n">
        <f aca="false">IF(S655&gt;0,1,0)</f>
        <v>0</v>
      </c>
      <c r="BR655" s="196" t="n">
        <f aca="false">IF(T655&gt;0,1,0)</f>
        <v>0</v>
      </c>
      <c r="BS655" s="196" t="n">
        <f aca="false">IF(U655&gt;0,1,0)</f>
        <v>0</v>
      </c>
      <c r="BT655" s="197" t="n">
        <f aca="false">IF(SUM(BN655:BS655)&lt;=1,0,164)</f>
        <v>0</v>
      </c>
      <c r="CA655" s="27"/>
      <c r="CB655" s="199" t="str">
        <f aca="false">IF(ROUND(EJ655,2)=0,"",ROUND((K655-EJ655),2))</f>
        <v/>
      </c>
      <c r="CC655" s="200" t="str">
        <f aca="false">IF(CB655=0,"OK.",IF(CB655="","","Popraw  ;)"))</f>
        <v/>
      </c>
      <c r="CD655" s="201" t="str">
        <f aca="false">IF(ROWS(AP655:AP656)&gt;2,"Pamiętaj o wpisaniu WYPEŁNIONE do kol. z Filtrem","")</f>
        <v/>
      </c>
      <c r="CE655" s="217"/>
      <c r="CF655" s="218"/>
      <c r="CG655" s="218"/>
      <c r="CH655" s="218"/>
      <c r="CI655" s="220"/>
      <c r="CJ655" s="27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05" t="b">
        <f aca="false">ISNUMBER(D655)</f>
        <v>0</v>
      </c>
      <c r="CV655" s="206" t="b">
        <f aca="false">ISBLANK(D655)</f>
        <v>1</v>
      </c>
      <c r="CW655" s="189" t="b">
        <f aca="false">IF(CU655=CV655,FALSE(),TRUE())</f>
        <v>1</v>
      </c>
      <c r="CX655" s="55" t="n">
        <f aca="false">IF(CW655=TRUE(),0,1)</f>
        <v>0</v>
      </c>
      <c r="CY655" s="17"/>
      <c r="CZ655" s="55" t="n">
        <f aca="false">CX655</f>
        <v>0</v>
      </c>
      <c r="DA655" s="208" t="n">
        <f aca="false">IF(CZ655=0,DA654,CZ655)</f>
        <v>1</v>
      </c>
      <c r="DB655" s="161" t="n">
        <f aca="false">IF(DA655=1,1,IF(DA655=10,10,IF(DA655=20,20,10)))</f>
        <v>1</v>
      </c>
      <c r="DC655" s="222"/>
      <c r="DD655" s="208" t="n">
        <f aca="false">IF(DB655=1,1,0)</f>
        <v>1</v>
      </c>
      <c r="DE655" s="209" t="n">
        <f aca="false">DD655*K655</f>
        <v>0</v>
      </c>
      <c r="DF655" s="209" t="n">
        <f aca="false">DD655*M655</f>
        <v>0</v>
      </c>
      <c r="DG655" s="210"/>
      <c r="DH655" s="43"/>
      <c r="DI655" s="211"/>
      <c r="DJ655" s="112"/>
      <c r="DK655" s="162" t="n">
        <f aca="false">IF(DB655=1,M655,0)</f>
        <v>0</v>
      </c>
      <c r="DL655" s="212" t="n">
        <f aca="false">IF(AND(CZ655=1,DD655=1),2,DD655)</f>
        <v>1</v>
      </c>
      <c r="DM655" s="55" t="n">
        <f aca="false">IF(AND(DL655=2,DL656=2),2,IF(AND(DL655=2,DL656=1),3,DL655))</f>
        <v>1</v>
      </c>
      <c r="DN655" s="55" t="n">
        <f aca="false">IF(DM655=2,2,IF(AND(DM655=3,DM657=1),4,DM655))</f>
        <v>1</v>
      </c>
      <c r="DO655" s="55" t="n">
        <f aca="false">IF(DN655=2,2,IF(AND(DN655=4,DN970=1),5,DN655))</f>
        <v>1</v>
      </c>
      <c r="DP655" s="55" t="n">
        <f aca="false">IF(DO655=2,2,IF(AND(DO655=5,DO972=1),6,DO655))</f>
        <v>1</v>
      </c>
      <c r="DQ655" s="55" t="n">
        <f aca="false">IF(DP655=2,2,IF(AND(DP655=6,DP973=1),7,DP655))</f>
        <v>1</v>
      </c>
      <c r="DR655" s="55" t="n">
        <f aca="false">IF(DQ655=2,2,IF(AND(DQ655=7,DQ974=1),8,DQ655))</f>
        <v>1</v>
      </c>
      <c r="DS655" s="55" t="n">
        <f aca="false">IF(DR655=2,2,IF(AND(DR655=8,DR975=1),9,DR655))</f>
        <v>1</v>
      </c>
      <c r="DT655" s="55" t="n">
        <f aca="false">IF(DS655=2,2,IF(AND(DS655=9,DS976=1),10,DS655))</f>
        <v>1</v>
      </c>
      <c r="DU655" s="55" t="n">
        <f aca="false">IF(DT655=2,2,IF(AND(DT655=10,DT977=1),11,DT655))</f>
        <v>1</v>
      </c>
      <c r="DV655" s="55" t="n">
        <f aca="false">IF(DU655=2,2,IF(AND(DU655=11,DU978=1),12,DU655))</f>
        <v>1</v>
      </c>
      <c r="DW655" s="55" t="n">
        <f aca="false">IF(DV655=2,2,IF(AND(DV655=12,DV979=1),13,DV655))</f>
        <v>1</v>
      </c>
      <c r="DX655" s="55" t="n">
        <f aca="false">IF(DW655=2,2,IF(AND(DW655=13,DW980=1),14,DW655))</f>
        <v>1</v>
      </c>
      <c r="DY655" s="55" t="n">
        <f aca="false">IF(DX655=2,2,IF(AND(DX655=14,DX981=1),15,DX655))</f>
        <v>1</v>
      </c>
      <c r="DZ655" s="55" t="n">
        <f aca="false">IF(DY655=2,2,IF(AND(DY655=15,DY982=1),16,DY655))</f>
        <v>1</v>
      </c>
      <c r="EA655" s="55" t="n">
        <f aca="false">IF(DZ655=2,2,IF(AND(DZ655=16,DZ983=1),17,DZ655))</f>
        <v>1</v>
      </c>
      <c r="EB655" s="55" t="n">
        <f aca="false">IF(EA655=2,2,IF(AND(EA655=17,EA984=1),18,EA655))</f>
        <v>1</v>
      </c>
      <c r="EC655" s="213" t="n">
        <f aca="false">IF(EB655=2,2,IF(AND(EB655=18,EB985=1),19,EB655))</f>
        <v>1</v>
      </c>
      <c r="ED655" s="214" t="n">
        <f aca="false">IF(EC655=2,DK655,IF(EC655=3,(DK655+DK656),IF(EC655=4,(DK655+DK656+DK657),IF(EC655=5,(DK655+DK656+DK657+DK970),IF(EC655=6,(DK655+DK656+DK657+DK970+DK972),IF(EC655=7,(DK655+DK656+DK657+DK970+DK972+DK973),0))))))</f>
        <v>0</v>
      </c>
      <c r="EE655" s="215" t="n">
        <f aca="false">IF(EC655=8,(DK655+DK656+DK657+DK970+DK972+DK973+DK974),IF(EC655=9,(DK655+DK656+DK657+DK970+DK972+DK973+DK974+DK975),IF(EC655=10,(DK655+DK656+DK657+DK970+DK972+DK973+DK974+DK975+DK976),IF(EC655=11,(DK655+DK656+DK657+DK970+DK972+DK973+DK974+DK975+DK976+DK977),IF(EC655=12,(DK655+DK656+DK657+DK970+DK972+DK973+DK974+DK975+DK976+DK977+DK978),IF(EC655=13,(DK655+DK656+DK657+DK970+DK972+DK973+DK974+DK975+DK976+DK977+DK978+#REF!),0))))))</f>
        <v>0</v>
      </c>
      <c r="EF655" s="215" t="n">
        <f aca="false">IF(EC655=14,SUM(DK655:DK978),IF(EC655=15,SUM(DK655:DK978),IF(EC655=16,SUM(DK655:DK978),IF(EC655=17,SUM(DK655:DK978),IF(EC655=18,SUM(DK655:DK978),IF(EC655=19,SUM(DK655:DK978),0))))))</f>
        <v>0</v>
      </c>
      <c r="EG655" s="216" t="n">
        <f aca="false">ED655+EE655+EF655</f>
        <v>0</v>
      </c>
      <c r="EH655" s="215"/>
      <c r="EI655" s="216"/>
      <c r="EJ655" s="113" t="n">
        <f aca="false">EG655+EI655</f>
        <v>0</v>
      </c>
      <c r="EK655" s="113"/>
      <c r="EL655" s="113"/>
      <c r="EM655" s="113"/>
      <c r="EN655" s="113"/>
    </row>
    <row r="656" s="16" customFormat="true" ht="27" hidden="false" customHeight="true" outlineLevel="0" collapsed="false">
      <c r="B656" s="164" t="str">
        <f aca="false">IF(M656&gt;0,"Wypełnione","")</f>
        <v/>
      </c>
      <c r="C656" s="165" t="str">
        <f aca="false">IF(AU656=1,SUM(AU$11:AU656),"")</f>
        <v/>
      </c>
      <c r="D656" s="166"/>
      <c r="E656" s="167"/>
      <c r="F656" s="168"/>
      <c r="G656" s="169"/>
      <c r="H656" s="170"/>
      <c r="I656" s="168"/>
      <c r="J656" s="169"/>
      <c r="K656" s="170"/>
      <c r="L656" s="171"/>
      <c r="M656" s="172"/>
      <c r="N656" s="173"/>
      <c r="O656" s="173"/>
      <c r="P656" s="174"/>
      <c r="Q656" s="175"/>
      <c r="R656" s="175"/>
      <c r="S656" s="175"/>
      <c r="T656" s="175"/>
      <c r="U656" s="176"/>
      <c r="V656" s="177"/>
      <c r="W656" s="178"/>
      <c r="X656" s="178"/>
      <c r="Y656" s="178"/>
      <c r="Z656" s="178"/>
      <c r="AA656" s="178"/>
      <c r="AB656" s="178"/>
      <c r="AC656" s="178"/>
      <c r="AD656" s="178"/>
      <c r="AE656" s="179"/>
      <c r="AF656" s="180"/>
      <c r="AG656" s="177"/>
      <c r="AH656" s="178"/>
      <c r="AI656" s="181"/>
      <c r="AJ656" s="182"/>
      <c r="AK656" s="169"/>
      <c r="AL656" s="183"/>
      <c r="AM656" s="184"/>
      <c r="AN656" s="184"/>
      <c r="AO656" s="183"/>
      <c r="AP656" s="185"/>
      <c r="AQ656" s="186" t="str">
        <f aca="false">IF(BG656+BJ656&gt;0,"Wpisz miarę.","")</f>
        <v/>
      </c>
      <c r="AR656" s="187" t="n">
        <v>258</v>
      </c>
      <c r="AU656" s="188" t="n">
        <f aca="false">AW656</f>
        <v>0</v>
      </c>
      <c r="AV656" s="189" t="b">
        <f aca="false">ISNONTEXT(D656)</f>
        <v>1</v>
      </c>
      <c r="AW656" s="55" t="n">
        <f aca="false">IF(AV656=TRUE(),0,1)</f>
        <v>0</v>
      </c>
      <c r="AX656" s="190" t="n">
        <f aca="false">IF(D656=0,1,COUNTIF(D$12:D$401,D656))</f>
        <v>1</v>
      </c>
      <c r="AY656" s="191" t="n">
        <f aca="false">IF(AX656&gt;1,1,0)</f>
        <v>0</v>
      </c>
      <c r="BD656" s="193"/>
      <c r="BE656" s="193"/>
      <c r="BG656" s="194" t="n">
        <f aca="false">IF(AND(BH656&gt;0,BI656=0),1,0)</f>
        <v>0</v>
      </c>
      <c r="BH656" s="195" t="n">
        <f aca="false">AE656</f>
        <v>0</v>
      </c>
      <c r="BI656" s="187" t="n">
        <f aca="false">AF656</f>
        <v>0</v>
      </c>
      <c r="BJ656" s="194" t="n">
        <f aca="false">IF(AND(BK656&gt;0,BL656=0),1,0)</f>
        <v>0</v>
      </c>
      <c r="BK656" s="195" t="n">
        <f aca="false">AJ656</f>
        <v>0</v>
      </c>
      <c r="BL656" s="187" t="n">
        <f aca="false">AK656</f>
        <v>0</v>
      </c>
      <c r="BN656" s="196" t="n">
        <f aca="false">IF(P656&gt;0,1,0)</f>
        <v>0</v>
      </c>
      <c r="BO656" s="196" t="n">
        <f aca="false">IF(Q656&gt;0,1,0)</f>
        <v>0</v>
      </c>
      <c r="BP656" s="196" t="n">
        <f aca="false">IF(R656&gt;0,1,0)</f>
        <v>0</v>
      </c>
      <c r="BQ656" s="196" t="n">
        <f aca="false">IF(S656&gt;0,1,0)</f>
        <v>0</v>
      </c>
      <c r="BR656" s="196" t="n">
        <f aca="false">IF(T656&gt;0,1,0)</f>
        <v>0</v>
      </c>
      <c r="BS656" s="196" t="n">
        <f aca="false">IF(U656&gt;0,1,0)</f>
        <v>0</v>
      </c>
      <c r="BT656" s="197" t="n">
        <f aca="false">IF(SUM(BN656:BS656)&lt;=1,0,164)</f>
        <v>0</v>
      </c>
      <c r="CA656" s="27"/>
      <c r="CB656" s="199" t="str">
        <f aca="false">IF(ROUND(EJ656,2)=0,"",ROUND((K656-EJ656),2))</f>
        <v/>
      </c>
      <c r="CC656" s="200" t="str">
        <f aca="false">IF(CB656=0,"OK.",IF(CB656="","","Popraw  ;)"))</f>
        <v/>
      </c>
      <c r="CD656" s="201" t="str">
        <f aca="false">IF(ROWS(AP656:AP657)&gt;2,"Pamiętaj o wpisaniu WYPEŁNIONE do kol. z Filtrem","")</f>
        <v/>
      </c>
      <c r="CE656" s="217"/>
      <c r="CF656" s="218"/>
      <c r="CG656" s="218"/>
      <c r="CH656" s="218"/>
      <c r="CI656" s="220"/>
      <c r="CJ656" s="27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05" t="b">
        <f aca="false">ISNUMBER(D656)</f>
        <v>0</v>
      </c>
      <c r="CV656" s="206" t="b">
        <f aca="false">ISBLANK(D656)</f>
        <v>1</v>
      </c>
      <c r="CW656" s="189" t="b">
        <f aca="false">IF(CU656=CV656,FALSE(),TRUE())</f>
        <v>1</v>
      </c>
      <c r="CX656" s="55" t="n">
        <f aca="false">IF(CW656=TRUE(),0,1)</f>
        <v>0</v>
      </c>
      <c r="CY656" s="17"/>
      <c r="CZ656" s="55" t="n">
        <f aca="false">CX656</f>
        <v>0</v>
      </c>
      <c r="DA656" s="208" t="n">
        <f aca="false">IF(CZ656=0,DA655,CZ656)</f>
        <v>1</v>
      </c>
      <c r="DB656" s="161" t="n">
        <f aca="false">IF(DA656=1,1,IF(DA656=10,10,IF(DA656=20,20,10)))</f>
        <v>1</v>
      </c>
      <c r="DC656" s="222"/>
      <c r="DD656" s="208" t="n">
        <f aca="false">IF(DB656=1,1,0)</f>
        <v>1</v>
      </c>
      <c r="DE656" s="209" t="n">
        <f aca="false">DD656*K656</f>
        <v>0</v>
      </c>
      <c r="DF656" s="209" t="n">
        <f aca="false">DD656*M656</f>
        <v>0</v>
      </c>
      <c r="DG656" s="210"/>
      <c r="DH656" s="43"/>
      <c r="DI656" s="211"/>
      <c r="DJ656" s="112"/>
      <c r="DK656" s="162" t="n">
        <f aca="false">IF(DB656=1,M656,0)</f>
        <v>0</v>
      </c>
      <c r="DL656" s="212" t="n">
        <f aca="false">IF(AND(CZ656=1,DD656=1),2,DD656)</f>
        <v>1</v>
      </c>
      <c r="DM656" s="55" t="n">
        <f aca="false">IF(AND(DL656=2,DL657=2),2,IF(AND(DL656=2,DL657=1),3,DL656))</f>
        <v>1</v>
      </c>
      <c r="DN656" s="55" t="n">
        <f aca="false">IF(DM656=2,2,IF(AND(DM656=3,DM658=1),4,DM656))</f>
        <v>1</v>
      </c>
      <c r="DO656" s="55" t="n">
        <f aca="false">IF(DN656=2,2,IF(AND(DN656=4,DN971=1),5,DN656))</f>
        <v>1</v>
      </c>
      <c r="DP656" s="55" t="n">
        <f aca="false">IF(DO656=2,2,IF(AND(DO656=5,DO973=1),6,DO656))</f>
        <v>1</v>
      </c>
      <c r="DQ656" s="55" t="n">
        <f aca="false">IF(DP656=2,2,IF(AND(DP656=6,DP974=1),7,DP656))</f>
        <v>1</v>
      </c>
      <c r="DR656" s="55" t="n">
        <f aca="false">IF(DQ656=2,2,IF(AND(DQ656=7,DQ975=1),8,DQ656))</f>
        <v>1</v>
      </c>
      <c r="DS656" s="55" t="n">
        <f aca="false">IF(DR656=2,2,IF(AND(DR656=8,DR976=1),9,DR656))</f>
        <v>1</v>
      </c>
      <c r="DT656" s="55" t="n">
        <f aca="false">IF(DS656=2,2,IF(AND(DS656=9,DS977=1),10,DS656))</f>
        <v>1</v>
      </c>
      <c r="DU656" s="55" t="n">
        <f aca="false">IF(DT656=2,2,IF(AND(DT656=10,DT978=1),11,DT656))</f>
        <v>1</v>
      </c>
      <c r="DV656" s="55" t="n">
        <f aca="false">IF(DU656=2,2,IF(AND(DU656=11,DU979=1),12,DU656))</f>
        <v>1</v>
      </c>
      <c r="DW656" s="55" t="n">
        <f aca="false">IF(DV656=2,2,IF(AND(DV656=12,DV980=1),13,DV656))</f>
        <v>1</v>
      </c>
      <c r="DX656" s="55" t="n">
        <f aca="false">IF(DW656=2,2,IF(AND(DW656=13,DW981=1),14,DW656))</f>
        <v>1</v>
      </c>
      <c r="DY656" s="55" t="n">
        <f aca="false">IF(DX656=2,2,IF(AND(DX656=14,DX982=1),15,DX656))</f>
        <v>1</v>
      </c>
      <c r="DZ656" s="55" t="n">
        <f aca="false">IF(DY656=2,2,IF(AND(DY656=15,DY983=1),16,DY656))</f>
        <v>1</v>
      </c>
      <c r="EA656" s="55" t="n">
        <f aca="false">IF(DZ656=2,2,IF(AND(DZ656=16,DZ984=1),17,DZ656))</f>
        <v>1</v>
      </c>
      <c r="EB656" s="55" t="n">
        <f aca="false">IF(EA656=2,2,IF(AND(EA656=17,EA985=1),18,EA656))</f>
        <v>1</v>
      </c>
      <c r="EC656" s="213" t="n">
        <f aca="false">IF(EB656=2,2,IF(AND(EB656=18,EB986=1),19,EB656))</f>
        <v>1</v>
      </c>
      <c r="ED656" s="214" t="n">
        <f aca="false">IF(EC656=2,DK656,IF(EC656=3,(DK656+DK657),IF(EC656=4,(DK656+DK657+DK658),IF(EC656=5,(DK656+DK657+DK658+DK971),IF(EC656=6,(DK656+DK657+DK658+DK971+DK973),IF(EC656=7,(DK656+DK657+DK658+DK971+DK973+DK974),0))))))</f>
        <v>0</v>
      </c>
      <c r="EE656" s="215" t="n">
        <f aca="false">IF(EC656=8,(DK656+DK657+DK658+DK971+DK973+DK974+DK975),IF(EC656=9,(DK656+DK657+DK658+DK971+DK973+DK974+DK975+DK976),IF(EC656=10,(DK656+DK657+DK658+DK971+DK973+DK974+DK975+DK976+DK977),IF(EC656=11,(DK656+DK657+DK658+DK971+DK973+DK974+DK975+DK976+DK977+DK978),IF(EC656=12,(DK656+DK657+DK658+DK971+DK973+DK974+DK975+DK976+DK977+DK978+DK979),IF(EC656=13,(DK656+DK657+DK658+DK971+DK973+DK974+DK975+DK976+DK977+DK978+DK979+#REF!),0))))))</f>
        <v>0</v>
      </c>
      <c r="EF656" s="215" t="n">
        <f aca="false">IF(EC656=14,SUM(DK656:DK979),IF(EC656=15,SUM(DK656:DK979),IF(EC656=16,SUM(DK656:DK979),IF(EC656=17,SUM(DK656:DK979),IF(EC656=18,SUM(DK656:DK979),IF(EC656=19,SUM(DK656:DK979),0))))))</f>
        <v>0</v>
      </c>
      <c r="EG656" s="216" t="n">
        <f aca="false">ED656+EE656+EF656</f>
        <v>0</v>
      </c>
      <c r="EH656" s="215"/>
      <c r="EI656" s="216"/>
      <c r="EJ656" s="113" t="n">
        <f aca="false">EG656+EI656</f>
        <v>0</v>
      </c>
      <c r="EK656" s="113"/>
      <c r="EL656" s="113"/>
      <c r="EM656" s="113"/>
      <c r="EN656" s="113"/>
    </row>
    <row r="657" s="16" customFormat="true" ht="27" hidden="false" customHeight="true" outlineLevel="0" collapsed="false">
      <c r="B657" s="164" t="str">
        <f aca="false">IF(M657&gt;0,"Wypełnione","")</f>
        <v/>
      </c>
      <c r="C657" s="165" t="str">
        <f aca="false">IF(AU657=1,SUM(AU$11:AU657),"")</f>
        <v/>
      </c>
      <c r="D657" s="166"/>
      <c r="E657" s="167"/>
      <c r="F657" s="168"/>
      <c r="G657" s="169"/>
      <c r="H657" s="170"/>
      <c r="I657" s="168"/>
      <c r="J657" s="169"/>
      <c r="K657" s="170"/>
      <c r="L657" s="171"/>
      <c r="M657" s="172"/>
      <c r="N657" s="173"/>
      <c r="O657" s="173"/>
      <c r="P657" s="174"/>
      <c r="Q657" s="175"/>
      <c r="R657" s="175"/>
      <c r="S657" s="175"/>
      <c r="T657" s="175"/>
      <c r="U657" s="176"/>
      <c r="V657" s="177"/>
      <c r="W657" s="178"/>
      <c r="X657" s="178"/>
      <c r="Y657" s="178"/>
      <c r="Z657" s="178"/>
      <c r="AA657" s="178"/>
      <c r="AB657" s="178"/>
      <c r="AC657" s="178"/>
      <c r="AD657" s="178"/>
      <c r="AE657" s="179"/>
      <c r="AF657" s="180"/>
      <c r="AG657" s="177"/>
      <c r="AH657" s="178"/>
      <c r="AI657" s="181"/>
      <c r="AJ657" s="182"/>
      <c r="AK657" s="169"/>
      <c r="AL657" s="183"/>
      <c r="AM657" s="184"/>
      <c r="AN657" s="184"/>
      <c r="AO657" s="183"/>
      <c r="AP657" s="185"/>
      <c r="AQ657" s="186" t="str">
        <f aca="false">IF(BG657+BJ657&gt;0,"Wpisz miarę.","")</f>
        <v/>
      </c>
      <c r="AR657" s="187" t="n">
        <v>259</v>
      </c>
      <c r="AU657" s="188" t="n">
        <f aca="false">AW657</f>
        <v>0</v>
      </c>
      <c r="AV657" s="189" t="b">
        <f aca="false">ISNONTEXT(D657)</f>
        <v>1</v>
      </c>
      <c r="AW657" s="55" t="n">
        <f aca="false">IF(AV657=TRUE(),0,1)</f>
        <v>0</v>
      </c>
      <c r="AX657" s="190" t="n">
        <f aca="false">IF(D657=0,1,COUNTIF(D$12:D$401,D657))</f>
        <v>1</v>
      </c>
      <c r="AY657" s="191" t="n">
        <f aca="false">IF(AX657&gt;1,1,0)</f>
        <v>0</v>
      </c>
      <c r="BD657" s="193"/>
      <c r="BE657" s="193"/>
      <c r="BG657" s="194" t="n">
        <f aca="false">IF(AND(BH657&gt;0,BI657=0),1,0)</f>
        <v>0</v>
      </c>
      <c r="BH657" s="195" t="n">
        <f aca="false">AE657</f>
        <v>0</v>
      </c>
      <c r="BI657" s="187" t="n">
        <f aca="false">AF657</f>
        <v>0</v>
      </c>
      <c r="BJ657" s="194" t="n">
        <f aca="false">IF(AND(BK657&gt;0,BL657=0),1,0)</f>
        <v>0</v>
      </c>
      <c r="BK657" s="195" t="n">
        <f aca="false">AJ657</f>
        <v>0</v>
      </c>
      <c r="BL657" s="187" t="n">
        <f aca="false">AK657</f>
        <v>0</v>
      </c>
      <c r="BN657" s="196" t="n">
        <f aca="false">IF(P657&gt;0,1,0)</f>
        <v>0</v>
      </c>
      <c r="BO657" s="196" t="n">
        <f aca="false">IF(Q657&gt;0,1,0)</f>
        <v>0</v>
      </c>
      <c r="BP657" s="196" t="n">
        <f aca="false">IF(R657&gt;0,1,0)</f>
        <v>0</v>
      </c>
      <c r="BQ657" s="196" t="n">
        <f aca="false">IF(S657&gt;0,1,0)</f>
        <v>0</v>
      </c>
      <c r="BR657" s="196" t="n">
        <f aca="false">IF(T657&gt;0,1,0)</f>
        <v>0</v>
      </c>
      <c r="BS657" s="196" t="n">
        <f aca="false">IF(U657&gt;0,1,0)</f>
        <v>0</v>
      </c>
      <c r="BT657" s="197" t="n">
        <f aca="false">IF(SUM(BN657:BS657)&lt;=1,0,164)</f>
        <v>0</v>
      </c>
      <c r="CA657" s="27"/>
      <c r="CB657" s="199" t="str">
        <f aca="false">IF(ROUND(EJ657,2)=0,"",ROUND((K657-EJ657),2))</f>
        <v/>
      </c>
      <c r="CC657" s="200" t="str">
        <f aca="false">IF(CB657=0,"OK.",IF(CB657="","","Popraw  ;)"))</f>
        <v/>
      </c>
      <c r="CD657" s="201" t="str">
        <f aca="false">IF(ROWS(AP657:AP658)&gt;2,"Pamiętaj o wpisaniu WYPEŁNIONE do kol. z Filtrem","")</f>
        <v/>
      </c>
      <c r="CE657" s="217"/>
      <c r="CF657" s="218"/>
      <c r="CG657" s="218"/>
      <c r="CH657" s="218"/>
      <c r="CI657" s="220"/>
      <c r="CJ657" s="27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05" t="b">
        <f aca="false">ISNUMBER(D657)</f>
        <v>0</v>
      </c>
      <c r="CV657" s="206" t="b">
        <f aca="false">ISBLANK(D657)</f>
        <v>1</v>
      </c>
      <c r="CW657" s="189" t="b">
        <f aca="false">IF(CU657=CV657,FALSE(),TRUE())</f>
        <v>1</v>
      </c>
      <c r="CX657" s="55" t="n">
        <f aca="false">IF(CW657=TRUE(),0,1)</f>
        <v>0</v>
      </c>
      <c r="CY657" s="17"/>
      <c r="CZ657" s="55" t="n">
        <f aca="false">CX657</f>
        <v>0</v>
      </c>
      <c r="DA657" s="208" t="n">
        <f aca="false">IF(CZ657=0,DA656,CZ657)</f>
        <v>1</v>
      </c>
      <c r="DB657" s="161" t="n">
        <f aca="false">IF(DA657=1,1,IF(DA657=10,10,IF(DA657=20,20,10)))</f>
        <v>1</v>
      </c>
      <c r="DC657" s="222"/>
      <c r="DD657" s="208" t="n">
        <f aca="false">IF(DB657=1,1,0)</f>
        <v>1</v>
      </c>
      <c r="DE657" s="209" t="n">
        <f aca="false">DD657*K657</f>
        <v>0</v>
      </c>
      <c r="DF657" s="209" t="n">
        <f aca="false">DD657*M657</f>
        <v>0</v>
      </c>
      <c r="DG657" s="210"/>
      <c r="DH657" s="43"/>
      <c r="DI657" s="211"/>
      <c r="DJ657" s="112"/>
      <c r="DK657" s="162" t="n">
        <f aca="false">IF(DB657=1,M657,0)</f>
        <v>0</v>
      </c>
      <c r="DL657" s="212" t="n">
        <f aca="false">IF(AND(CZ657=1,DD657=1),2,DD657)</f>
        <v>1</v>
      </c>
      <c r="DM657" s="55" t="n">
        <f aca="false">IF(AND(DL657=2,DL658=2),2,IF(AND(DL657=2,DL658=1),3,DL657))</f>
        <v>1</v>
      </c>
      <c r="DN657" s="55" t="n">
        <f aca="false">IF(DM657=2,2,IF(AND(DM657=3,DM659=1),4,DM657))</f>
        <v>1</v>
      </c>
      <c r="DO657" s="55" t="n">
        <f aca="false">IF(DN657=2,2,IF(AND(DN657=4,DN972=1),5,DN657))</f>
        <v>1</v>
      </c>
      <c r="DP657" s="55" t="n">
        <f aca="false">IF(DO657=2,2,IF(AND(DO657=5,DO974=1),6,DO657))</f>
        <v>1</v>
      </c>
      <c r="DQ657" s="55" t="n">
        <f aca="false">IF(DP657=2,2,IF(AND(DP657=6,DP975=1),7,DP657))</f>
        <v>1</v>
      </c>
      <c r="DR657" s="55" t="n">
        <f aca="false">IF(DQ657=2,2,IF(AND(DQ657=7,DQ976=1),8,DQ657))</f>
        <v>1</v>
      </c>
      <c r="DS657" s="55" t="n">
        <f aca="false">IF(DR657=2,2,IF(AND(DR657=8,DR977=1),9,DR657))</f>
        <v>1</v>
      </c>
      <c r="DT657" s="55" t="n">
        <f aca="false">IF(DS657=2,2,IF(AND(DS657=9,DS978=1),10,DS657))</f>
        <v>1</v>
      </c>
      <c r="DU657" s="55" t="n">
        <f aca="false">IF(DT657=2,2,IF(AND(DT657=10,DT979=1),11,DT657))</f>
        <v>1</v>
      </c>
      <c r="DV657" s="55" t="n">
        <f aca="false">IF(DU657=2,2,IF(AND(DU657=11,DU980=1),12,DU657))</f>
        <v>1</v>
      </c>
      <c r="DW657" s="55" t="n">
        <f aca="false">IF(DV657=2,2,IF(AND(DV657=12,DV981=1),13,DV657))</f>
        <v>1</v>
      </c>
      <c r="DX657" s="55" t="n">
        <f aca="false">IF(DW657=2,2,IF(AND(DW657=13,DW982=1),14,DW657))</f>
        <v>1</v>
      </c>
      <c r="DY657" s="55" t="n">
        <f aca="false">IF(DX657=2,2,IF(AND(DX657=14,DX983=1),15,DX657))</f>
        <v>1</v>
      </c>
      <c r="DZ657" s="55" t="n">
        <f aca="false">IF(DY657=2,2,IF(AND(DY657=15,DY984=1),16,DY657))</f>
        <v>1</v>
      </c>
      <c r="EA657" s="55" t="n">
        <f aca="false">IF(DZ657=2,2,IF(AND(DZ657=16,DZ985=1),17,DZ657))</f>
        <v>1</v>
      </c>
      <c r="EB657" s="55" t="n">
        <f aca="false">IF(EA657=2,2,IF(AND(EA657=17,EA986=1),18,EA657))</f>
        <v>1</v>
      </c>
      <c r="EC657" s="213" t="n">
        <f aca="false">IF(EB657=2,2,IF(AND(EB657=18,EB987=1),19,EB657))</f>
        <v>1</v>
      </c>
      <c r="ED657" s="214" t="n">
        <f aca="false">IF(EC657=2,DK657,IF(EC657=3,(DK657+DK658),IF(EC657=4,(DK657+DK658+DK659),IF(EC657=5,(DK657+DK658+DK659+DK972),IF(EC657=6,(DK657+DK658+DK659+DK972+DK974),IF(EC657=7,(DK657+DK658+DK659+DK972+DK974+DK975),0))))))</f>
        <v>0</v>
      </c>
      <c r="EE657" s="215" t="n">
        <f aca="false">IF(EC657=8,(DK657+DK658+DK659+DK972+DK974+DK975+DK976),IF(EC657=9,(DK657+DK658+DK659+DK972+DK974+DK975+DK976+DK977),IF(EC657=10,(DK657+DK658+DK659+DK972+DK974+DK975+DK976+DK977+DK978),IF(EC657=11,(DK657+DK658+DK659+DK972+DK974+DK975+DK976+DK977+DK978+DK979),IF(EC657=12,(DK657+DK658+DK659+DK972+DK974+DK975+DK976+DK977+DK978+DK979+DK980),IF(EC657=13,(DK657+DK658+DK659+DK972+DK974+DK975+DK976+DK977+DK978+DK979+DK980+#REF!),0))))))</f>
        <v>0</v>
      </c>
      <c r="EF657" s="215" t="n">
        <f aca="false">IF(EC657=14,SUM(DK657:DK980),IF(EC657=15,SUM(DK657:DK980),IF(EC657=16,SUM(DK657:DK980),IF(EC657=17,SUM(DK657:DK980),IF(EC657=18,SUM(DK657:DK980),IF(EC657=19,SUM(DK657:DK980),0))))))</f>
        <v>0</v>
      </c>
      <c r="EG657" s="216" t="n">
        <f aca="false">ED657+EE657+EF657</f>
        <v>0</v>
      </c>
      <c r="EH657" s="215"/>
      <c r="EI657" s="216"/>
      <c r="EJ657" s="113" t="n">
        <f aca="false">EG657+EI657</f>
        <v>0</v>
      </c>
      <c r="EK657" s="113"/>
      <c r="EL657" s="113"/>
      <c r="EM657" s="113"/>
      <c r="EN657" s="113"/>
    </row>
    <row r="658" s="16" customFormat="true" ht="27" hidden="false" customHeight="true" outlineLevel="0" collapsed="false">
      <c r="B658" s="164" t="str">
        <f aca="false">IF(M658&gt;0,"Wypełnione","")</f>
        <v/>
      </c>
      <c r="C658" s="165" t="str">
        <f aca="false">IF(AU658=1,SUM(AU$11:AU658),"")</f>
        <v/>
      </c>
      <c r="D658" s="166"/>
      <c r="E658" s="167"/>
      <c r="F658" s="168"/>
      <c r="G658" s="169"/>
      <c r="H658" s="170"/>
      <c r="I658" s="168"/>
      <c r="J658" s="169"/>
      <c r="K658" s="170"/>
      <c r="L658" s="171"/>
      <c r="M658" s="172"/>
      <c r="N658" s="173"/>
      <c r="O658" s="173"/>
      <c r="P658" s="174"/>
      <c r="Q658" s="175"/>
      <c r="R658" s="175"/>
      <c r="S658" s="175"/>
      <c r="T658" s="175"/>
      <c r="U658" s="176"/>
      <c r="V658" s="177"/>
      <c r="W658" s="178"/>
      <c r="X658" s="178"/>
      <c r="Y658" s="178"/>
      <c r="Z658" s="178"/>
      <c r="AA658" s="178"/>
      <c r="AB658" s="178"/>
      <c r="AC658" s="178"/>
      <c r="AD658" s="178"/>
      <c r="AE658" s="179"/>
      <c r="AF658" s="180"/>
      <c r="AG658" s="177"/>
      <c r="AH658" s="178"/>
      <c r="AI658" s="181"/>
      <c r="AJ658" s="182"/>
      <c r="AK658" s="169"/>
      <c r="AL658" s="183"/>
      <c r="AM658" s="184"/>
      <c r="AN658" s="184"/>
      <c r="AO658" s="183"/>
      <c r="AP658" s="185"/>
      <c r="AQ658" s="186" t="str">
        <f aca="false">IF(BG658+BJ658&gt;0,"Wpisz miarę.","")</f>
        <v/>
      </c>
      <c r="AR658" s="187" t="n">
        <v>260</v>
      </c>
      <c r="AU658" s="188" t="n">
        <f aca="false">AW658</f>
        <v>0</v>
      </c>
      <c r="AV658" s="189" t="b">
        <f aca="false">ISNONTEXT(D658)</f>
        <v>1</v>
      </c>
      <c r="AW658" s="55" t="n">
        <f aca="false">IF(AV658=TRUE(),0,1)</f>
        <v>0</v>
      </c>
      <c r="AX658" s="190" t="n">
        <f aca="false">IF(D658=0,1,COUNTIF(D$12:D$401,D658))</f>
        <v>1</v>
      </c>
      <c r="AY658" s="191" t="n">
        <f aca="false">IF(AX658&gt;1,1,0)</f>
        <v>0</v>
      </c>
      <c r="BD658" s="193"/>
      <c r="BE658" s="193"/>
      <c r="BG658" s="194" t="n">
        <f aca="false">IF(AND(BH658&gt;0,BI658=0),1,0)</f>
        <v>0</v>
      </c>
      <c r="BH658" s="195" t="n">
        <f aca="false">AE658</f>
        <v>0</v>
      </c>
      <c r="BI658" s="187" t="n">
        <f aca="false">AF658</f>
        <v>0</v>
      </c>
      <c r="BJ658" s="194" t="n">
        <f aca="false">IF(AND(BK658&gt;0,BL658=0),1,0)</f>
        <v>0</v>
      </c>
      <c r="BK658" s="195" t="n">
        <f aca="false">AJ658</f>
        <v>0</v>
      </c>
      <c r="BL658" s="187" t="n">
        <f aca="false">AK658</f>
        <v>0</v>
      </c>
      <c r="BN658" s="196" t="n">
        <f aca="false">IF(P658&gt;0,1,0)</f>
        <v>0</v>
      </c>
      <c r="BO658" s="196" t="n">
        <f aca="false">IF(Q658&gt;0,1,0)</f>
        <v>0</v>
      </c>
      <c r="BP658" s="196" t="n">
        <f aca="false">IF(R658&gt;0,1,0)</f>
        <v>0</v>
      </c>
      <c r="BQ658" s="196" t="n">
        <f aca="false">IF(S658&gt;0,1,0)</f>
        <v>0</v>
      </c>
      <c r="BR658" s="196" t="n">
        <f aca="false">IF(T658&gt;0,1,0)</f>
        <v>0</v>
      </c>
      <c r="BS658" s="196" t="n">
        <f aca="false">IF(U658&gt;0,1,0)</f>
        <v>0</v>
      </c>
      <c r="BT658" s="197" t="n">
        <f aca="false">IF(SUM(BN658:BS658)&lt;=1,0,164)</f>
        <v>0</v>
      </c>
      <c r="CA658" s="27"/>
      <c r="CB658" s="199" t="str">
        <f aca="false">IF(ROUND(EJ658,2)=0,"",ROUND((K658-EJ658),2))</f>
        <v/>
      </c>
      <c r="CC658" s="200" t="str">
        <f aca="false">IF(CB658=0,"OK.",IF(CB658="","","Popraw  ;)"))</f>
        <v/>
      </c>
      <c r="CD658" s="201" t="str">
        <f aca="false">IF(ROWS(AP658:AP659)&gt;2,"Pamiętaj o wpisaniu WYPEŁNIONE do kol. z Filtrem","")</f>
        <v/>
      </c>
      <c r="CE658" s="217"/>
      <c r="CF658" s="218"/>
      <c r="CG658" s="218"/>
      <c r="CH658" s="218"/>
      <c r="CI658" s="220"/>
      <c r="CJ658" s="27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05" t="b">
        <f aca="false">ISNUMBER(D658)</f>
        <v>0</v>
      </c>
      <c r="CV658" s="206" t="b">
        <f aca="false">ISBLANK(D658)</f>
        <v>1</v>
      </c>
      <c r="CW658" s="189" t="b">
        <f aca="false">IF(CU658=CV658,FALSE(),TRUE())</f>
        <v>1</v>
      </c>
      <c r="CX658" s="55" t="n">
        <f aca="false">IF(CW658=TRUE(),0,1)</f>
        <v>0</v>
      </c>
      <c r="CY658" s="17"/>
      <c r="CZ658" s="55" t="n">
        <f aca="false">CX658</f>
        <v>0</v>
      </c>
      <c r="DA658" s="208" t="n">
        <f aca="false">IF(CZ658=0,DA657,CZ658)</f>
        <v>1</v>
      </c>
      <c r="DB658" s="161" t="n">
        <f aca="false">IF(DA658=1,1,IF(DA658=10,10,IF(DA658=20,20,10)))</f>
        <v>1</v>
      </c>
      <c r="DC658" s="222"/>
      <c r="DD658" s="208" t="n">
        <f aca="false">IF(DB658=1,1,0)</f>
        <v>1</v>
      </c>
      <c r="DE658" s="209" t="n">
        <f aca="false">DD658*K658</f>
        <v>0</v>
      </c>
      <c r="DF658" s="209" t="n">
        <f aca="false">DD658*M658</f>
        <v>0</v>
      </c>
      <c r="DG658" s="210"/>
      <c r="DH658" s="43"/>
      <c r="DI658" s="211"/>
      <c r="DJ658" s="112"/>
      <c r="DK658" s="162" t="n">
        <f aca="false">IF(DB658=1,M658,0)</f>
        <v>0</v>
      </c>
      <c r="DL658" s="212" t="n">
        <f aca="false">IF(AND(CZ658=1,DD658=1),2,DD658)</f>
        <v>1</v>
      </c>
      <c r="DM658" s="55" t="n">
        <f aca="false">IF(AND(DL658=2,DL659=2),2,IF(AND(DL658=2,DL659=1),3,DL658))</f>
        <v>1</v>
      </c>
      <c r="DN658" s="55" t="n">
        <f aca="false">IF(DM658=2,2,IF(AND(DM658=3,DM660=1),4,DM658))</f>
        <v>1</v>
      </c>
      <c r="DO658" s="55" t="n">
        <f aca="false">IF(DN658=2,2,IF(AND(DN658=4,DN973=1),5,DN658))</f>
        <v>1</v>
      </c>
      <c r="DP658" s="55" t="n">
        <f aca="false">IF(DO658=2,2,IF(AND(DO658=5,DO975=1),6,DO658))</f>
        <v>1</v>
      </c>
      <c r="DQ658" s="55" t="n">
        <f aca="false">IF(DP658=2,2,IF(AND(DP658=6,DP976=1),7,DP658))</f>
        <v>1</v>
      </c>
      <c r="DR658" s="55" t="n">
        <f aca="false">IF(DQ658=2,2,IF(AND(DQ658=7,DQ977=1),8,DQ658))</f>
        <v>1</v>
      </c>
      <c r="DS658" s="55" t="n">
        <f aca="false">IF(DR658=2,2,IF(AND(DR658=8,DR978=1),9,DR658))</f>
        <v>1</v>
      </c>
      <c r="DT658" s="55" t="n">
        <f aca="false">IF(DS658=2,2,IF(AND(DS658=9,DS979=1),10,DS658))</f>
        <v>1</v>
      </c>
      <c r="DU658" s="55" t="n">
        <f aca="false">IF(DT658=2,2,IF(AND(DT658=10,DT980=1),11,DT658))</f>
        <v>1</v>
      </c>
      <c r="DV658" s="55" t="n">
        <f aca="false">IF(DU658=2,2,IF(AND(DU658=11,DU981=1),12,DU658))</f>
        <v>1</v>
      </c>
      <c r="DW658" s="55" t="n">
        <f aca="false">IF(DV658=2,2,IF(AND(DV658=12,DV982=1),13,DV658))</f>
        <v>1</v>
      </c>
      <c r="DX658" s="55" t="n">
        <f aca="false">IF(DW658=2,2,IF(AND(DW658=13,DW983=1),14,DW658))</f>
        <v>1</v>
      </c>
      <c r="DY658" s="55" t="n">
        <f aca="false">IF(DX658=2,2,IF(AND(DX658=14,DX984=1),15,DX658))</f>
        <v>1</v>
      </c>
      <c r="DZ658" s="55" t="n">
        <f aca="false">IF(DY658=2,2,IF(AND(DY658=15,DY985=1),16,DY658))</f>
        <v>1</v>
      </c>
      <c r="EA658" s="55" t="n">
        <f aca="false">IF(DZ658=2,2,IF(AND(DZ658=16,DZ986=1),17,DZ658))</f>
        <v>1</v>
      </c>
      <c r="EB658" s="55" t="n">
        <f aca="false">IF(EA658=2,2,IF(AND(EA658=17,EA987=1),18,EA658))</f>
        <v>1</v>
      </c>
      <c r="EC658" s="213" t="n">
        <f aca="false">IF(EB658=2,2,IF(AND(EB658=18,EB988=1),19,EB658))</f>
        <v>1</v>
      </c>
      <c r="ED658" s="214" t="n">
        <f aca="false">IF(EC658=2,DK658,IF(EC658=3,(DK658+DK659),IF(EC658=4,(DK658+DK659+DK660),IF(EC658=5,(DK658+DK659+DK660+DK973),IF(EC658=6,(DK658+DK659+DK660+DK973+DK975),IF(EC658=7,(DK658+DK659+DK660+DK973+DK975+DK976),0))))))</f>
        <v>0</v>
      </c>
      <c r="EE658" s="215" t="n">
        <f aca="false">IF(EC658=8,(DK658+DK659+DK660+DK973+DK975+DK976+DK977),IF(EC658=9,(DK658+DK659+DK660+DK973+DK975+DK976+DK977+DK978),IF(EC658=10,(DK658+DK659+DK660+DK973+DK975+DK976+DK977+DK978+DK979),IF(EC658=11,(DK658+DK659+DK660+DK973+DK975+DK976+DK977+DK978+DK979+DK980),IF(EC658=12,(DK658+DK659+DK660+DK973+DK975+DK976+DK977+DK978+DK979+DK980+DK981),IF(EC658=13,(DK658+DK659+DK660+DK973+DK975+DK976+DK977+DK978+DK979+DK980+DK981+#REF!),0))))))</f>
        <v>0</v>
      </c>
      <c r="EF658" s="215" t="n">
        <f aca="false">IF(EC658=14,SUM(DK658:DK981),IF(EC658=15,SUM(DK658:DK981),IF(EC658=16,SUM(DK658:DK981),IF(EC658=17,SUM(DK658:DK981),IF(EC658=18,SUM(DK658:DK981),IF(EC658=19,SUM(DK658:DK981),0))))))</f>
        <v>0</v>
      </c>
      <c r="EG658" s="216" t="n">
        <f aca="false">ED658+EE658+EF658</f>
        <v>0</v>
      </c>
      <c r="EH658" s="215"/>
      <c r="EI658" s="216"/>
      <c r="EJ658" s="113" t="n">
        <f aca="false">EG658+EI658</f>
        <v>0</v>
      </c>
      <c r="EK658" s="113"/>
      <c r="EL658" s="113"/>
      <c r="EM658" s="113"/>
      <c r="EN658" s="113"/>
    </row>
    <row r="659" s="16" customFormat="true" ht="27" hidden="false" customHeight="true" outlineLevel="0" collapsed="false">
      <c r="B659" s="164" t="str">
        <f aca="false">IF(M659&gt;0,"Wypełnione","")</f>
        <v/>
      </c>
      <c r="C659" s="165" t="str">
        <f aca="false">IF(AU659=1,SUM(AU$11:AU659),"")</f>
        <v/>
      </c>
      <c r="D659" s="166"/>
      <c r="E659" s="167"/>
      <c r="F659" s="168"/>
      <c r="G659" s="169"/>
      <c r="H659" s="170"/>
      <c r="I659" s="168"/>
      <c r="J659" s="169"/>
      <c r="K659" s="170"/>
      <c r="L659" s="171"/>
      <c r="M659" s="172"/>
      <c r="N659" s="173"/>
      <c r="O659" s="173"/>
      <c r="P659" s="174"/>
      <c r="Q659" s="175"/>
      <c r="R659" s="175"/>
      <c r="S659" s="175"/>
      <c r="T659" s="175"/>
      <c r="U659" s="176"/>
      <c r="V659" s="177"/>
      <c r="W659" s="178"/>
      <c r="X659" s="178"/>
      <c r="Y659" s="178"/>
      <c r="Z659" s="178"/>
      <c r="AA659" s="178"/>
      <c r="AB659" s="178"/>
      <c r="AC659" s="178"/>
      <c r="AD659" s="178"/>
      <c r="AE659" s="179"/>
      <c r="AF659" s="180"/>
      <c r="AG659" s="177"/>
      <c r="AH659" s="178"/>
      <c r="AI659" s="181"/>
      <c r="AJ659" s="182"/>
      <c r="AK659" s="169"/>
      <c r="AL659" s="183"/>
      <c r="AM659" s="184"/>
      <c r="AN659" s="184"/>
      <c r="AO659" s="183"/>
      <c r="AP659" s="185"/>
      <c r="AQ659" s="186" t="str">
        <f aca="false">IF(BG659+BJ659&gt;0,"Wpisz miarę.","")</f>
        <v/>
      </c>
      <c r="AR659" s="187" t="n">
        <v>261</v>
      </c>
      <c r="AU659" s="188" t="n">
        <f aca="false">AW659</f>
        <v>0</v>
      </c>
      <c r="AV659" s="189" t="b">
        <f aca="false">ISNONTEXT(D659)</f>
        <v>1</v>
      </c>
      <c r="AW659" s="55" t="n">
        <f aca="false">IF(AV659=TRUE(),0,1)</f>
        <v>0</v>
      </c>
      <c r="AX659" s="190" t="n">
        <f aca="false">IF(D659=0,1,COUNTIF(D$12:D$401,D659))</f>
        <v>1</v>
      </c>
      <c r="AY659" s="191" t="n">
        <f aca="false">IF(AX659&gt;1,1,0)</f>
        <v>0</v>
      </c>
      <c r="BD659" s="193"/>
      <c r="BE659" s="193"/>
      <c r="BG659" s="194" t="n">
        <f aca="false">IF(AND(BH659&gt;0,BI659=0),1,0)</f>
        <v>0</v>
      </c>
      <c r="BH659" s="195" t="n">
        <f aca="false">AE659</f>
        <v>0</v>
      </c>
      <c r="BI659" s="187" t="n">
        <f aca="false">AF659</f>
        <v>0</v>
      </c>
      <c r="BJ659" s="194" t="n">
        <f aca="false">IF(AND(BK659&gt;0,BL659=0),1,0)</f>
        <v>0</v>
      </c>
      <c r="BK659" s="195" t="n">
        <f aca="false">AJ659</f>
        <v>0</v>
      </c>
      <c r="BL659" s="187" t="n">
        <f aca="false">AK659</f>
        <v>0</v>
      </c>
      <c r="BN659" s="196" t="n">
        <f aca="false">IF(P659&gt;0,1,0)</f>
        <v>0</v>
      </c>
      <c r="BO659" s="196" t="n">
        <f aca="false">IF(Q659&gt;0,1,0)</f>
        <v>0</v>
      </c>
      <c r="BP659" s="196" t="n">
        <f aca="false">IF(R659&gt;0,1,0)</f>
        <v>0</v>
      </c>
      <c r="BQ659" s="196" t="n">
        <f aca="false">IF(S659&gt;0,1,0)</f>
        <v>0</v>
      </c>
      <c r="BR659" s="196" t="n">
        <f aca="false">IF(T659&gt;0,1,0)</f>
        <v>0</v>
      </c>
      <c r="BS659" s="196" t="n">
        <f aca="false">IF(U659&gt;0,1,0)</f>
        <v>0</v>
      </c>
      <c r="BT659" s="197" t="n">
        <f aca="false">IF(SUM(BN659:BS659)&lt;=1,0,164)</f>
        <v>0</v>
      </c>
      <c r="CA659" s="27"/>
      <c r="CB659" s="199" t="str">
        <f aca="false">IF(ROUND(EJ659,2)=0,"",ROUND((K659-EJ659),2))</f>
        <v/>
      </c>
      <c r="CC659" s="200" t="str">
        <f aca="false">IF(CB659=0,"OK.",IF(CB659="","","Popraw  ;)"))</f>
        <v/>
      </c>
      <c r="CD659" s="201" t="str">
        <f aca="false">IF(ROWS(AP659:AP660)&gt;2,"Pamiętaj o wpisaniu WYPEŁNIONE do kol. z Filtrem","")</f>
        <v/>
      </c>
      <c r="CE659" s="217"/>
      <c r="CF659" s="218"/>
      <c r="CG659" s="218"/>
      <c r="CH659" s="218"/>
      <c r="CI659" s="220"/>
      <c r="CJ659" s="27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05" t="b">
        <f aca="false">ISNUMBER(D659)</f>
        <v>0</v>
      </c>
      <c r="CV659" s="206" t="b">
        <f aca="false">ISBLANK(D659)</f>
        <v>1</v>
      </c>
      <c r="CW659" s="189" t="b">
        <f aca="false">IF(CU659=CV659,FALSE(),TRUE())</f>
        <v>1</v>
      </c>
      <c r="CX659" s="55" t="n">
        <f aca="false">IF(CW659=TRUE(),0,1)</f>
        <v>0</v>
      </c>
      <c r="CY659" s="17"/>
      <c r="CZ659" s="55" t="n">
        <f aca="false">CX659</f>
        <v>0</v>
      </c>
      <c r="DA659" s="208" t="n">
        <f aca="false">IF(CZ659=0,DA658,CZ659)</f>
        <v>1</v>
      </c>
      <c r="DB659" s="161" t="n">
        <f aca="false">IF(DA659=1,1,IF(DA659=10,10,IF(DA659=20,20,10)))</f>
        <v>1</v>
      </c>
      <c r="DC659" s="222"/>
      <c r="DD659" s="208" t="n">
        <f aca="false">IF(DB659=1,1,0)</f>
        <v>1</v>
      </c>
      <c r="DE659" s="209" t="n">
        <f aca="false">DD659*K659</f>
        <v>0</v>
      </c>
      <c r="DF659" s="209" t="n">
        <f aca="false">DD659*M659</f>
        <v>0</v>
      </c>
      <c r="DG659" s="210"/>
      <c r="DH659" s="43"/>
      <c r="DI659" s="211"/>
      <c r="DJ659" s="112"/>
      <c r="DK659" s="162" t="n">
        <f aca="false">IF(DB659=1,M659,0)</f>
        <v>0</v>
      </c>
      <c r="DL659" s="212" t="n">
        <f aca="false">IF(AND(CZ659=1,DD659=1),2,DD659)</f>
        <v>1</v>
      </c>
      <c r="DM659" s="55" t="n">
        <f aca="false">IF(AND(DL659=2,DL660=2),2,IF(AND(DL659=2,DL660=1),3,DL659))</f>
        <v>1</v>
      </c>
      <c r="DN659" s="55" t="n">
        <f aca="false">IF(DM659=2,2,IF(AND(DM659=3,DM661=1),4,DM659))</f>
        <v>1</v>
      </c>
      <c r="DO659" s="55" t="n">
        <f aca="false">IF(DN659=2,2,IF(AND(DN659=4,DN974=1),5,DN659))</f>
        <v>1</v>
      </c>
      <c r="DP659" s="55" t="n">
        <f aca="false">IF(DO659=2,2,IF(AND(DO659=5,DO976=1),6,DO659))</f>
        <v>1</v>
      </c>
      <c r="DQ659" s="55" t="n">
        <f aca="false">IF(DP659=2,2,IF(AND(DP659=6,DP977=1),7,DP659))</f>
        <v>1</v>
      </c>
      <c r="DR659" s="55" t="n">
        <f aca="false">IF(DQ659=2,2,IF(AND(DQ659=7,DQ978=1),8,DQ659))</f>
        <v>1</v>
      </c>
      <c r="DS659" s="55" t="n">
        <f aca="false">IF(DR659=2,2,IF(AND(DR659=8,DR979=1),9,DR659))</f>
        <v>1</v>
      </c>
      <c r="DT659" s="55" t="n">
        <f aca="false">IF(DS659=2,2,IF(AND(DS659=9,DS980=1),10,DS659))</f>
        <v>1</v>
      </c>
      <c r="DU659" s="55" t="n">
        <f aca="false">IF(DT659=2,2,IF(AND(DT659=10,DT981=1),11,DT659))</f>
        <v>1</v>
      </c>
      <c r="DV659" s="55" t="n">
        <f aca="false">IF(DU659=2,2,IF(AND(DU659=11,DU982=1),12,DU659))</f>
        <v>1</v>
      </c>
      <c r="DW659" s="55" t="n">
        <f aca="false">IF(DV659=2,2,IF(AND(DV659=12,DV983=1),13,DV659))</f>
        <v>1</v>
      </c>
      <c r="DX659" s="55" t="n">
        <f aca="false">IF(DW659=2,2,IF(AND(DW659=13,DW984=1),14,DW659))</f>
        <v>1</v>
      </c>
      <c r="DY659" s="55" t="n">
        <f aca="false">IF(DX659=2,2,IF(AND(DX659=14,DX985=1),15,DX659))</f>
        <v>1</v>
      </c>
      <c r="DZ659" s="55" t="n">
        <f aca="false">IF(DY659=2,2,IF(AND(DY659=15,DY986=1),16,DY659))</f>
        <v>1</v>
      </c>
      <c r="EA659" s="55" t="n">
        <f aca="false">IF(DZ659=2,2,IF(AND(DZ659=16,DZ987=1),17,DZ659))</f>
        <v>1</v>
      </c>
      <c r="EB659" s="55" t="n">
        <f aca="false">IF(EA659=2,2,IF(AND(EA659=17,EA988=1),18,EA659))</f>
        <v>1</v>
      </c>
      <c r="EC659" s="213" t="n">
        <f aca="false">IF(EB659=2,2,IF(AND(EB659=18,EB989=1),19,EB659))</f>
        <v>1</v>
      </c>
      <c r="ED659" s="214" t="n">
        <f aca="false">IF(EC659=2,DK659,IF(EC659=3,(DK659+DK660),IF(EC659=4,(DK659+DK660+DK661),IF(EC659=5,(DK659+DK660+DK661+DK974),IF(EC659=6,(DK659+DK660+DK661+DK974+DK976),IF(EC659=7,(DK659+DK660+DK661+DK974+DK976+DK977),0))))))</f>
        <v>0</v>
      </c>
      <c r="EE659" s="215" t="n">
        <f aca="false">IF(EC659=8,(DK659+DK660+DK661+DK974+DK976+DK977+DK978),IF(EC659=9,(DK659+DK660+DK661+DK974+DK976+DK977+DK978+DK979),IF(EC659=10,(DK659+DK660+DK661+DK974+DK976+DK977+DK978+DK979+DK980),IF(EC659=11,(DK659+DK660+DK661+DK974+DK976+DK977+DK978+DK979+DK980+DK981),IF(EC659=12,(DK659+DK660+DK661+DK974+DK976+DK977+DK978+DK979+DK980+DK981+DK982),IF(EC659=13,(DK659+DK660+DK661+DK974+DK976+DK977+DK978+DK979+DK980+DK981+DK982+#REF!),0))))))</f>
        <v>0</v>
      </c>
      <c r="EF659" s="215" t="n">
        <f aca="false">IF(EC659=14,SUM(DK659:DK982),IF(EC659=15,SUM(DK659:DK982),IF(EC659=16,SUM(DK659:DK982),IF(EC659=17,SUM(DK659:DK982),IF(EC659=18,SUM(DK659:DK982),IF(EC659=19,SUM(DK659:DK982),0))))))</f>
        <v>0</v>
      </c>
      <c r="EG659" s="216" t="n">
        <f aca="false">ED659+EE659+EF659</f>
        <v>0</v>
      </c>
      <c r="EH659" s="215"/>
      <c r="EI659" s="216"/>
      <c r="EJ659" s="113" t="n">
        <f aca="false">EG659+EI659</f>
        <v>0</v>
      </c>
      <c r="EK659" s="113"/>
      <c r="EL659" s="113"/>
      <c r="EM659" s="113"/>
      <c r="EN659" s="113"/>
    </row>
    <row r="660" s="16" customFormat="true" ht="27" hidden="false" customHeight="true" outlineLevel="0" collapsed="false">
      <c r="B660" s="164" t="str">
        <f aca="false">IF(M660&gt;0,"Wypełnione","")</f>
        <v/>
      </c>
      <c r="C660" s="165" t="str">
        <f aca="false">IF(AU660=1,SUM(AU$11:AU660),"")</f>
        <v/>
      </c>
      <c r="D660" s="166"/>
      <c r="E660" s="167"/>
      <c r="F660" s="168"/>
      <c r="G660" s="169"/>
      <c r="H660" s="170"/>
      <c r="I660" s="168"/>
      <c r="J660" s="169"/>
      <c r="K660" s="170"/>
      <c r="L660" s="171"/>
      <c r="M660" s="172"/>
      <c r="N660" s="173"/>
      <c r="O660" s="173"/>
      <c r="P660" s="174"/>
      <c r="Q660" s="175"/>
      <c r="R660" s="175"/>
      <c r="S660" s="175"/>
      <c r="T660" s="175"/>
      <c r="U660" s="176"/>
      <c r="V660" s="177"/>
      <c r="W660" s="178"/>
      <c r="X660" s="178"/>
      <c r="Y660" s="178"/>
      <c r="Z660" s="178"/>
      <c r="AA660" s="178"/>
      <c r="AB660" s="178"/>
      <c r="AC660" s="178"/>
      <c r="AD660" s="178"/>
      <c r="AE660" s="179"/>
      <c r="AF660" s="180"/>
      <c r="AG660" s="177"/>
      <c r="AH660" s="178"/>
      <c r="AI660" s="181"/>
      <c r="AJ660" s="182"/>
      <c r="AK660" s="169"/>
      <c r="AL660" s="183"/>
      <c r="AM660" s="184"/>
      <c r="AN660" s="184"/>
      <c r="AO660" s="183"/>
      <c r="AP660" s="185"/>
      <c r="AQ660" s="186" t="str">
        <f aca="false">IF(BG660+BJ660&gt;0,"Wpisz miarę.","")</f>
        <v/>
      </c>
      <c r="AR660" s="187" t="n">
        <v>262</v>
      </c>
      <c r="AU660" s="188" t="n">
        <f aca="false">AW660</f>
        <v>0</v>
      </c>
      <c r="AV660" s="189" t="b">
        <f aca="false">ISNONTEXT(D660)</f>
        <v>1</v>
      </c>
      <c r="AW660" s="55" t="n">
        <f aca="false">IF(AV660=TRUE(),0,1)</f>
        <v>0</v>
      </c>
      <c r="AX660" s="190" t="n">
        <f aca="false">IF(D660=0,1,COUNTIF(D$12:D$401,D660))</f>
        <v>1</v>
      </c>
      <c r="AY660" s="191" t="n">
        <f aca="false">IF(AX660&gt;1,1,0)</f>
        <v>0</v>
      </c>
      <c r="BD660" s="193"/>
      <c r="BE660" s="193"/>
      <c r="BG660" s="194" t="n">
        <f aca="false">IF(AND(BH660&gt;0,BI660=0),1,0)</f>
        <v>0</v>
      </c>
      <c r="BH660" s="195" t="n">
        <f aca="false">AE660</f>
        <v>0</v>
      </c>
      <c r="BI660" s="187" t="n">
        <f aca="false">AF660</f>
        <v>0</v>
      </c>
      <c r="BJ660" s="194" t="n">
        <f aca="false">IF(AND(BK660&gt;0,BL660=0),1,0)</f>
        <v>0</v>
      </c>
      <c r="BK660" s="195" t="n">
        <f aca="false">AJ660</f>
        <v>0</v>
      </c>
      <c r="BL660" s="187" t="n">
        <f aca="false">AK660</f>
        <v>0</v>
      </c>
      <c r="BN660" s="196" t="n">
        <f aca="false">IF(P660&gt;0,1,0)</f>
        <v>0</v>
      </c>
      <c r="BO660" s="196" t="n">
        <f aca="false">IF(Q660&gt;0,1,0)</f>
        <v>0</v>
      </c>
      <c r="BP660" s="196" t="n">
        <f aca="false">IF(R660&gt;0,1,0)</f>
        <v>0</v>
      </c>
      <c r="BQ660" s="196" t="n">
        <f aca="false">IF(S660&gt;0,1,0)</f>
        <v>0</v>
      </c>
      <c r="BR660" s="196" t="n">
        <f aca="false">IF(T660&gt;0,1,0)</f>
        <v>0</v>
      </c>
      <c r="BS660" s="196" t="n">
        <f aca="false">IF(U660&gt;0,1,0)</f>
        <v>0</v>
      </c>
      <c r="BT660" s="197" t="n">
        <f aca="false">IF(SUM(BN660:BS660)&lt;=1,0,164)</f>
        <v>0</v>
      </c>
      <c r="CA660" s="27"/>
      <c r="CB660" s="199" t="str">
        <f aca="false">IF(ROUND(EJ660,2)=0,"",ROUND((K660-EJ660),2))</f>
        <v/>
      </c>
      <c r="CC660" s="200" t="str">
        <f aca="false">IF(CB660=0,"OK.",IF(CB660="","","Popraw  ;)"))</f>
        <v/>
      </c>
      <c r="CD660" s="201" t="str">
        <f aca="false">IF(ROWS(AP660:AP661)&gt;2,"Pamiętaj o wpisaniu WYPEŁNIONE do kol. z Filtrem","")</f>
        <v/>
      </c>
      <c r="CE660" s="217"/>
      <c r="CF660" s="218"/>
      <c r="CG660" s="218"/>
      <c r="CH660" s="218"/>
      <c r="CI660" s="220"/>
      <c r="CJ660" s="27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05" t="b">
        <f aca="false">ISNUMBER(D660)</f>
        <v>0</v>
      </c>
      <c r="CV660" s="206" t="b">
        <f aca="false">ISBLANK(D660)</f>
        <v>1</v>
      </c>
      <c r="CW660" s="189" t="b">
        <f aca="false">IF(CU660=CV660,FALSE(),TRUE())</f>
        <v>1</v>
      </c>
      <c r="CX660" s="55" t="n">
        <f aca="false">IF(CW660=TRUE(),0,1)</f>
        <v>0</v>
      </c>
      <c r="CY660" s="17"/>
      <c r="CZ660" s="55" t="n">
        <f aca="false">CX660</f>
        <v>0</v>
      </c>
      <c r="DA660" s="208" t="n">
        <f aca="false">IF(CZ660=0,DA659,CZ660)</f>
        <v>1</v>
      </c>
      <c r="DB660" s="161" t="n">
        <f aca="false">IF(DA660=1,1,IF(DA660=10,10,IF(DA660=20,20,10)))</f>
        <v>1</v>
      </c>
      <c r="DC660" s="222"/>
      <c r="DD660" s="208" t="n">
        <f aca="false">IF(DB660=1,1,0)</f>
        <v>1</v>
      </c>
      <c r="DE660" s="209" t="n">
        <f aca="false">DD660*K660</f>
        <v>0</v>
      </c>
      <c r="DF660" s="209" t="n">
        <f aca="false">DD660*M660</f>
        <v>0</v>
      </c>
      <c r="DG660" s="210"/>
      <c r="DH660" s="43"/>
      <c r="DI660" s="211"/>
      <c r="DJ660" s="112"/>
      <c r="DK660" s="162" t="n">
        <f aca="false">IF(DB660=1,M660,0)</f>
        <v>0</v>
      </c>
      <c r="DL660" s="212" t="n">
        <f aca="false">IF(AND(CZ660=1,DD660=1),2,DD660)</f>
        <v>1</v>
      </c>
      <c r="DM660" s="55" t="n">
        <f aca="false">IF(AND(DL660=2,DL661=2),2,IF(AND(DL660=2,DL661=1),3,DL660))</f>
        <v>1</v>
      </c>
      <c r="DN660" s="55" t="n">
        <f aca="false">IF(DM660=2,2,IF(AND(DM660=3,DM662=1),4,DM660))</f>
        <v>1</v>
      </c>
      <c r="DO660" s="55" t="n">
        <f aca="false">IF(DN660=2,2,IF(AND(DN660=4,DN975=1),5,DN660))</f>
        <v>1</v>
      </c>
      <c r="DP660" s="55" t="n">
        <f aca="false">IF(DO660=2,2,IF(AND(DO660=5,DO977=1),6,DO660))</f>
        <v>1</v>
      </c>
      <c r="DQ660" s="55" t="n">
        <f aca="false">IF(DP660=2,2,IF(AND(DP660=6,DP978=1),7,DP660))</f>
        <v>1</v>
      </c>
      <c r="DR660" s="55" t="n">
        <f aca="false">IF(DQ660=2,2,IF(AND(DQ660=7,DQ979=1),8,DQ660))</f>
        <v>1</v>
      </c>
      <c r="DS660" s="55" t="n">
        <f aca="false">IF(DR660=2,2,IF(AND(DR660=8,DR980=1),9,DR660))</f>
        <v>1</v>
      </c>
      <c r="DT660" s="55" t="n">
        <f aca="false">IF(DS660=2,2,IF(AND(DS660=9,DS981=1),10,DS660))</f>
        <v>1</v>
      </c>
      <c r="DU660" s="55" t="n">
        <f aca="false">IF(DT660=2,2,IF(AND(DT660=10,DT982=1),11,DT660))</f>
        <v>1</v>
      </c>
      <c r="DV660" s="55" t="n">
        <f aca="false">IF(DU660=2,2,IF(AND(DU660=11,DU983=1),12,DU660))</f>
        <v>1</v>
      </c>
      <c r="DW660" s="55" t="n">
        <f aca="false">IF(DV660=2,2,IF(AND(DV660=12,DV984=1),13,DV660))</f>
        <v>1</v>
      </c>
      <c r="DX660" s="55" t="n">
        <f aca="false">IF(DW660=2,2,IF(AND(DW660=13,DW985=1),14,DW660))</f>
        <v>1</v>
      </c>
      <c r="DY660" s="55" t="n">
        <f aca="false">IF(DX660=2,2,IF(AND(DX660=14,DX986=1),15,DX660))</f>
        <v>1</v>
      </c>
      <c r="DZ660" s="55" t="n">
        <f aca="false">IF(DY660=2,2,IF(AND(DY660=15,DY987=1),16,DY660))</f>
        <v>1</v>
      </c>
      <c r="EA660" s="55" t="n">
        <f aca="false">IF(DZ660=2,2,IF(AND(DZ660=16,DZ988=1),17,DZ660))</f>
        <v>1</v>
      </c>
      <c r="EB660" s="55" t="n">
        <f aca="false">IF(EA660=2,2,IF(AND(EA660=17,EA989=1),18,EA660))</f>
        <v>1</v>
      </c>
      <c r="EC660" s="213" t="n">
        <f aca="false">IF(EB660=2,2,IF(AND(EB660=18,EB990=1),19,EB660))</f>
        <v>1</v>
      </c>
      <c r="ED660" s="214" t="n">
        <f aca="false">IF(EC660=2,DK660,IF(EC660=3,(DK660+DK661),IF(EC660=4,(DK660+DK661+DK662),IF(EC660=5,(DK660+DK661+DK662+DK975),IF(EC660=6,(DK660+DK661+DK662+DK975+DK977),IF(EC660=7,(DK660+DK661+DK662+DK975+DK977+DK978),0))))))</f>
        <v>0</v>
      </c>
      <c r="EE660" s="215" t="n">
        <f aca="false">IF(EC660=8,(DK660+DK661+DK662+DK975+DK977+DK978+DK979),IF(EC660=9,(DK660+DK661+DK662+DK975+DK977+DK978+DK979+DK980),IF(EC660=10,(DK660+DK661+DK662+DK975+DK977+DK978+DK979+DK980+DK981),IF(EC660=11,(DK660+DK661+DK662+DK975+DK977+DK978+DK979+DK980+DK981+DK982),IF(EC660=12,(DK660+DK661+DK662+DK975+DK977+DK978+DK979+DK980+DK981+DK982+DK983),IF(EC660=13,(DK660+DK661+DK662+DK975+DK977+DK978+DK979+DK980+DK981+DK982+DK983+#REF!),0))))))</f>
        <v>0</v>
      </c>
      <c r="EF660" s="215" t="n">
        <f aca="false">IF(EC660=14,SUM(DK660:DK983),IF(EC660=15,SUM(DK660:DK983),IF(EC660=16,SUM(DK660:DK983),IF(EC660=17,SUM(DK660:DK983),IF(EC660=18,SUM(DK660:DK983),IF(EC660=19,SUM(DK660:DK983),0))))))</f>
        <v>0</v>
      </c>
      <c r="EG660" s="216" t="n">
        <f aca="false">ED660+EE660+EF660</f>
        <v>0</v>
      </c>
      <c r="EH660" s="215"/>
      <c r="EI660" s="216"/>
      <c r="EJ660" s="113" t="n">
        <f aca="false">EG660+EI660</f>
        <v>0</v>
      </c>
      <c r="EK660" s="113"/>
      <c r="EL660" s="113"/>
      <c r="EM660" s="113"/>
      <c r="EN660" s="113"/>
    </row>
    <row r="661" s="16" customFormat="true" ht="27" hidden="false" customHeight="true" outlineLevel="0" collapsed="false">
      <c r="B661" s="164" t="str">
        <f aca="false">IF(M661&gt;0,"Wypełnione","")</f>
        <v/>
      </c>
      <c r="C661" s="165" t="str">
        <f aca="false">IF(AU661=1,SUM(AU$11:AU661),"")</f>
        <v/>
      </c>
      <c r="D661" s="166"/>
      <c r="E661" s="167"/>
      <c r="F661" s="168"/>
      <c r="G661" s="169"/>
      <c r="H661" s="170"/>
      <c r="I661" s="168"/>
      <c r="J661" s="169"/>
      <c r="K661" s="170"/>
      <c r="L661" s="171"/>
      <c r="M661" s="172"/>
      <c r="N661" s="173"/>
      <c r="O661" s="173"/>
      <c r="P661" s="174"/>
      <c r="Q661" s="175"/>
      <c r="R661" s="175"/>
      <c r="S661" s="175"/>
      <c r="T661" s="175"/>
      <c r="U661" s="176"/>
      <c r="V661" s="177"/>
      <c r="W661" s="178"/>
      <c r="X661" s="178"/>
      <c r="Y661" s="178"/>
      <c r="Z661" s="178"/>
      <c r="AA661" s="178"/>
      <c r="AB661" s="178"/>
      <c r="AC661" s="178"/>
      <c r="AD661" s="178"/>
      <c r="AE661" s="179"/>
      <c r="AF661" s="180"/>
      <c r="AG661" s="177"/>
      <c r="AH661" s="178"/>
      <c r="AI661" s="181"/>
      <c r="AJ661" s="182"/>
      <c r="AK661" s="169"/>
      <c r="AL661" s="183"/>
      <c r="AM661" s="184"/>
      <c r="AN661" s="184"/>
      <c r="AO661" s="183"/>
      <c r="AP661" s="185"/>
      <c r="AQ661" s="186" t="str">
        <f aca="false">IF(BG661+BJ661&gt;0,"Wpisz miarę.","")</f>
        <v/>
      </c>
      <c r="AR661" s="187" t="n">
        <v>263</v>
      </c>
      <c r="AU661" s="188" t="n">
        <f aca="false">AW661</f>
        <v>0</v>
      </c>
      <c r="AV661" s="189" t="b">
        <f aca="false">ISNONTEXT(D661)</f>
        <v>1</v>
      </c>
      <c r="AW661" s="55" t="n">
        <f aca="false">IF(AV661=TRUE(),0,1)</f>
        <v>0</v>
      </c>
      <c r="AX661" s="190" t="n">
        <f aca="false">IF(D661=0,1,COUNTIF(D$12:D$401,D661))</f>
        <v>1</v>
      </c>
      <c r="AY661" s="191" t="n">
        <f aca="false">IF(AX661&gt;1,1,0)</f>
        <v>0</v>
      </c>
      <c r="BD661" s="193"/>
      <c r="BE661" s="193"/>
      <c r="BG661" s="194" t="n">
        <f aca="false">IF(AND(BH661&gt;0,BI661=0),1,0)</f>
        <v>0</v>
      </c>
      <c r="BH661" s="195" t="n">
        <f aca="false">AE661</f>
        <v>0</v>
      </c>
      <c r="BI661" s="187" t="n">
        <f aca="false">AF661</f>
        <v>0</v>
      </c>
      <c r="BJ661" s="194" t="n">
        <f aca="false">IF(AND(BK661&gt;0,BL661=0),1,0)</f>
        <v>0</v>
      </c>
      <c r="BK661" s="195" t="n">
        <f aca="false">AJ661</f>
        <v>0</v>
      </c>
      <c r="BL661" s="187" t="n">
        <f aca="false">AK661</f>
        <v>0</v>
      </c>
      <c r="BN661" s="196" t="n">
        <f aca="false">IF(P661&gt;0,1,0)</f>
        <v>0</v>
      </c>
      <c r="BO661" s="196" t="n">
        <f aca="false">IF(Q661&gt;0,1,0)</f>
        <v>0</v>
      </c>
      <c r="BP661" s="196" t="n">
        <f aca="false">IF(R661&gt;0,1,0)</f>
        <v>0</v>
      </c>
      <c r="BQ661" s="196" t="n">
        <f aca="false">IF(S661&gt;0,1,0)</f>
        <v>0</v>
      </c>
      <c r="BR661" s="196" t="n">
        <f aca="false">IF(T661&gt;0,1,0)</f>
        <v>0</v>
      </c>
      <c r="BS661" s="196" t="n">
        <f aca="false">IF(U661&gt;0,1,0)</f>
        <v>0</v>
      </c>
      <c r="BT661" s="197" t="n">
        <f aca="false">IF(SUM(BN661:BS661)&lt;=1,0,164)</f>
        <v>0</v>
      </c>
      <c r="CA661" s="27"/>
      <c r="CB661" s="199" t="str">
        <f aca="false">IF(ROUND(EJ661,2)=0,"",ROUND((K661-EJ661),2))</f>
        <v/>
      </c>
      <c r="CC661" s="200" t="str">
        <f aca="false">IF(CB661=0,"OK.",IF(CB661="","","Popraw  ;)"))</f>
        <v/>
      </c>
      <c r="CD661" s="201" t="str">
        <f aca="false">IF(ROWS(AP661:AP662)&gt;2,"Pamiętaj o wpisaniu WYPEŁNIONE do kol. z Filtrem","")</f>
        <v/>
      </c>
      <c r="CE661" s="217"/>
      <c r="CF661" s="218"/>
      <c r="CG661" s="218"/>
      <c r="CH661" s="218"/>
      <c r="CI661" s="220"/>
      <c r="CJ661" s="27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05" t="b">
        <f aca="false">ISNUMBER(D661)</f>
        <v>0</v>
      </c>
      <c r="CV661" s="206" t="b">
        <f aca="false">ISBLANK(D661)</f>
        <v>1</v>
      </c>
      <c r="CW661" s="189" t="b">
        <f aca="false">IF(CU661=CV661,FALSE(),TRUE())</f>
        <v>1</v>
      </c>
      <c r="CX661" s="55" t="n">
        <f aca="false">IF(CW661=TRUE(),0,1)</f>
        <v>0</v>
      </c>
      <c r="CY661" s="17"/>
      <c r="CZ661" s="55" t="n">
        <f aca="false">CX661</f>
        <v>0</v>
      </c>
      <c r="DA661" s="208" t="n">
        <f aca="false">IF(CZ661=0,DA660,CZ661)</f>
        <v>1</v>
      </c>
      <c r="DB661" s="161" t="n">
        <f aca="false">IF(DA661=1,1,IF(DA661=10,10,IF(DA661=20,20,10)))</f>
        <v>1</v>
      </c>
      <c r="DC661" s="222"/>
      <c r="DD661" s="208" t="n">
        <f aca="false">IF(DB661=1,1,0)</f>
        <v>1</v>
      </c>
      <c r="DE661" s="209" t="n">
        <f aca="false">DD661*K661</f>
        <v>0</v>
      </c>
      <c r="DF661" s="209" t="n">
        <f aca="false">DD661*M661</f>
        <v>0</v>
      </c>
      <c r="DG661" s="210"/>
      <c r="DH661" s="43"/>
      <c r="DI661" s="211"/>
      <c r="DJ661" s="112"/>
      <c r="DK661" s="162" t="n">
        <f aca="false">IF(DB661=1,M661,0)</f>
        <v>0</v>
      </c>
      <c r="DL661" s="212" t="n">
        <f aca="false">IF(AND(CZ661=1,DD661=1),2,DD661)</f>
        <v>1</v>
      </c>
      <c r="DM661" s="55" t="n">
        <f aca="false">IF(AND(DL661=2,DL662=2),2,IF(AND(DL661=2,DL662=1),3,DL661))</f>
        <v>1</v>
      </c>
      <c r="DN661" s="55" t="n">
        <f aca="false">IF(DM661=2,2,IF(AND(DM661=3,DM663=1),4,DM661))</f>
        <v>1</v>
      </c>
      <c r="DO661" s="55" t="n">
        <f aca="false">IF(DN661=2,2,IF(AND(DN661=4,DN976=1),5,DN661))</f>
        <v>1</v>
      </c>
      <c r="DP661" s="55" t="n">
        <f aca="false">IF(DO661=2,2,IF(AND(DO661=5,DO978=1),6,DO661))</f>
        <v>1</v>
      </c>
      <c r="DQ661" s="55" t="n">
        <f aca="false">IF(DP661=2,2,IF(AND(DP661=6,DP979=1),7,DP661))</f>
        <v>1</v>
      </c>
      <c r="DR661" s="55" t="n">
        <f aca="false">IF(DQ661=2,2,IF(AND(DQ661=7,DQ980=1),8,DQ661))</f>
        <v>1</v>
      </c>
      <c r="DS661" s="55" t="n">
        <f aca="false">IF(DR661=2,2,IF(AND(DR661=8,DR981=1),9,DR661))</f>
        <v>1</v>
      </c>
      <c r="DT661" s="55" t="n">
        <f aca="false">IF(DS661=2,2,IF(AND(DS661=9,DS982=1),10,DS661))</f>
        <v>1</v>
      </c>
      <c r="DU661" s="55" t="n">
        <f aca="false">IF(DT661=2,2,IF(AND(DT661=10,DT983=1),11,DT661))</f>
        <v>1</v>
      </c>
      <c r="DV661" s="55" t="n">
        <f aca="false">IF(DU661=2,2,IF(AND(DU661=11,DU984=1),12,DU661))</f>
        <v>1</v>
      </c>
      <c r="DW661" s="55" t="n">
        <f aca="false">IF(DV661=2,2,IF(AND(DV661=12,DV985=1),13,DV661))</f>
        <v>1</v>
      </c>
      <c r="DX661" s="55" t="n">
        <f aca="false">IF(DW661=2,2,IF(AND(DW661=13,DW986=1),14,DW661))</f>
        <v>1</v>
      </c>
      <c r="DY661" s="55" t="n">
        <f aca="false">IF(DX661=2,2,IF(AND(DX661=14,DX987=1),15,DX661))</f>
        <v>1</v>
      </c>
      <c r="DZ661" s="55" t="n">
        <f aca="false">IF(DY661=2,2,IF(AND(DY661=15,DY988=1),16,DY661))</f>
        <v>1</v>
      </c>
      <c r="EA661" s="55" t="n">
        <f aca="false">IF(DZ661=2,2,IF(AND(DZ661=16,DZ989=1),17,DZ661))</f>
        <v>1</v>
      </c>
      <c r="EB661" s="55" t="n">
        <f aca="false">IF(EA661=2,2,IF(AND(EA661=17,EA990=1),18,EA661))</f>
        <v>1</v>
      </c>
      <c r="EC661" s="213" t="n">
        <f aca="false">IF(EB661=2,2,IF(AND(EB661=18,EB991=1),19,EB661))</f>
        <v>1</v>
      </c>
      <c r="ED661" s="214" t="n">
        <f aca="false">IF(EC661=2,DK661,IF(EC661=3,(DK661+DK662),IF(EC661=4,(DK661+DK662+DK663),IF(EC661=5,(DK661+DK662+DK663+DK976),IF(EC661=6,(DK661+DK662+DK663+DK976+DK978),IF(EC661=7,(DK661+DK662+DK663+DK976+DK978+DK979),0))))))</f>
        <v>0</v>
      </c>
      <c r="EE661" s="215" t="n">
        <f aca="false">IF(EC661=8,(DK661+DK662+DK663+DK976+DK978+DK979+DK980),IF(EC661=9,(DK661+DK662+DK663+DK976+DK978+DK979+DK980+DK981),IF(EC661=10,(DK661+DK662+DK663+DK976+DK978+DK979+DK980+DK981+DK982),IF(EC661=11,(DK661+DK662+DK663+DK976+DK978+DK979+DK980+DK981+DK982+DK983),IF(EC661=12,(DK661+DK662+DK663+DK976+DK978+DK979+DK980+DK981+DK982+DK983+DK984),IF(EC661=13,(DK661+DK662+DK663+DK976+DK978+DK979+DK980+DK981+DK982+DK983+DK984+#REF!),0))))))</f>
        <v>0</v>
      </c>
      <c r="EF661" s="215" t="n">
        <f aca="false">IF(EC661=14,SUM(DK661:DK984),IF(EC661=15,SUM(DK661:DK984),IF(EC661=16,SUM(DK661:DK984),IF(EC661=17,SUM(DK661:DK984),IF(EC661=18,SUM(DK661:DK984),IF(EC661=19,SUM(DK661:DK984),0))))))</f>
        <v>0</v>
      </c>
      <c r="EG661" s="216" t="n">
        <f aca="false">ED661+EE661+EF661</f>
        <v>0</v>
      </c>
      <c r="EH661" s="215"/>
      <c r="EI661" s="216"/>
      <c r="EJ661" s="113" t="n">
        <f aca="false">EG661+EI661</f>
        <v>0</v>
      </c>
      <c r="EK661" s="113"/>
      <c r="EL661" s="113"/>
      <c r="EM661" s="113"/>
      <c r="EN661" s="113"/>
    </row>
    <row r="662" s="16" customFormat="true" ht="27" hidden="false" customHeight="true" outlineLevel="0" collapsed="false">
      <c r="B662" s="164" t="str">
        <f aca="false">IF(M662&gt;0,"Wypełnione","")</f>
        <v/>
      </c>
      <c r="C662" s="165" t="str">
        <f aca="false">IF(AU662=1,SUM(AU$11:AU662),"")</f>
        <v/>
      </c>
      <c r="D662" s="166"/>
      <c r="E662" s="167"/>
      <c r="F662" s="168"/>
      <c r="G662" s="169"/>
      <c r="H662" s="170"/>
      <c r="I662" s="168"/>
      <c r="J662" s="169"/>
      <c r="K662" s="170"/>
      <c r="L662" s="171"/>
      <c r="M662" s="172"/>
      <c r="N662" s="173"/>
      <c r="O662" s="173"/>
      <c r="P662" s="174"/>
      <c r="Q662" s="175"/>
      <c r="R662" s="175"/>
      <c r="S662" s="175"/>
      <c r="T662" s="175"/>
      <c r="U662" s="176"/>
      <c r="V662" s="177"/>
      <c r="W662" s="178"/>
      <c r="X662" s="178"/>
      <c r="Y662" s="178"/>
      <c r="Z662" s="178"/>
      <c r="AA662" s="178"/>
      <c r="AB662" s="178"/>
      <c r="AC662" s="178"/>
      <c r="AD662" s="178"/>
      <c r="AE662" s="179"/>
      <c r="AF662" s="180"/>
      <c r="AG662" s="177"/>
      <c r="AH662" s="178"/>
      <c r="AI662" s="181"/>
      <c r="AJ662" s="182"/>
      <c r="AK662" s="169"/>
      <c r="AL662" s="183"/>
      <c r="AM662" s="184"/>
      <c r="AN662" s="184"/>
      <c r="AO662" s="183"/>
      <c r="AP662" s="185"/>
      <c r="AQ662" s="186" t="str">
        <f aca="false">IF(BG662+BJ662&gt;0,"Wpisz miarę.","")</f>
        <v/>
      </c>
      <c r="AR662" s="187" t="n">
        <v>264</v>
      </c>
      <c r="AU662" s="188" t="n">
        <f aca="false">AW662</f>
        <v>0</v>
      </c>
      <c r="AV662" s="189" t="b">
        <f aca="false">ISNONTEXT(D662)</f>
        <v>1</v>
      </c>
      <c r="AW662" s="55" t="n">
        <f aca="false">IF(AV662=TRUE(),0,1)</f>
        <v>0</v>
      </c>
      <c r="AX662" s="190" t="n">
        <f aca="false">IF(D662=0,1,COUNTIF(D$12:D$401,D662))</f>
        <v>1</v>
      </c>
      <c r="AY662" s="191" t="n">
        <f aca="false">IF(AX662&gt;1,1,0)</f>
        <v>0</v>
      </c>
      <c r="BD662" s="193"/>
      <c r="BE662" s="193"/>
      <c r="BG662" s="194" t="n">
        <f aca="false">IF(AND(BH662&gt;0,BI662=0),1,0)</f>
        <v>0</v>
      </c>
      <c r="BH662" s="195" t="n">
        <f aca="false">AE662</f>
        <v>0</v>
      </c>
      <c r="BI662" s="187" t="n">
        <f aca="false">AF662</f>
        <v>0</v>
      </c>
      <c r="BJ662" s="194" t="n">
        <f aca="false">IF(AND(BK662&gt;0,BL662=0),1,0)</f>
        <v>0</v>
      </c>
      <c r="BK662" s="195" t="n">
        <f aca="false">AJ662</f>
        <v>0</v>
      </c>
      <c r="BL662" s="187" t="n">
        <f aca="false">AK662</f>
        <v>0</v>
      </c>
      <c r="BN662" s="196" t="n">
        <f aca="false">IF(P662&gt;0,1,0)</f>
        <v>0</v>
      </c>
      <c r="BO662" s="196" t="n">
        <f aca="false">IF(Q662&gt;0,1,0)</f>
        <v>0</v>
      </c>
      <c r="BP662" s="196" t="n">
        <f aca="false">IF(R662&gt;0,1,0)</f>
        <v>0</v>
      </c>
      <c r="BQ662" s="196" t="n">
        <f aca="false">IF(S662&gt;0,1,0)</f>
        <v>0</v>
      </c>
      <c r="BR662" s="196" t="n">
        <f aca="false">IF(T662&gt;0,1,0)</f>
        <v>0</v>
      </c>
      <c r="BS662" s="196" t="n">
        <f aca="false">IF(U662&gt;0,1,0)</f>
        <v>0</v>
      </c>
      <c r="BT662" s="197" t="n">
        <f aca="false">IF(SUM(BN662:BS662)&lt;=1,0,164)</f>
        <v>0</v>
      </c>
      <c r="CA662" s="27"/>
      <c r="CB662" s="199" t="str">
        <f aca="false">IF(ROUND(EJ662,2)=0,"",ROUND((K662-EJ662),2))</f>
        <v/>
      </c>
      <c r="CC662" s="200" t="str">
        <f aca="false">IF(CB662=0,"OK.",IF(CB662="","","Popraw  ;)"))</f>
        <v/>
      </c>
      <c r="CD662" s="201" t="str">
        <f aca="false">IF(ROWS(AP662:AP663)&gt;2,"Pamiętaj o wpisaniu WYPEŁNIONE do kol. z Filtrem","")</f>
        <v/>
      </c>
      <c r="CE662" s="217"/>
      <c r="CF662" s="218"/>
      <c r="CG662" s="218"/>
      <c r="CH662" s="218"/>
      <c r="CI662" s="220"/>
      <c r="CJ662" s="27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05" t="b">
        <f aca="false">ISNUMBER(D662)</f>
        <v>0</v>
      </c>
      <c r="CV662" s="206" t="b">
        <f aca="false">ISBLANK(D662)</f>
        <v>1</v>
      </c>
      <c r="CW662" s="189" t="b">
        <f aca="false">IF(CU662=CV662,FALSE(),TRUE())</f>
        <v>1</v>
      </c>
      <c r="CX662" s="55" t="n">
        <f aca="false">IF(CW662=TRUE(),0,1)</f>
        <v>0</v>
      </c>
      <c r="CY662" s="17"/>
      <c r="CZ662" s="55" t="n">
        <f aca="false">CX662</f>
        <v>0</v>
      </c>
      <c r="DA662" s="208" t="n">
        <f aca="false">IF(CZ662=0,DA661,CZ662)</f>
        <v>1</v>
      </c>
      <c r="DB662" s="161" t="n">
        <f aca="false">IF(DA662=1,1,IF(DA662=10,10,IF(DA662=20,20,10)))</f>
        <v>1</v>
      </c>
      <c r="DC662" s="222"/>
      <c r="DD662" s="208" t="n">
        <f aca="false">IF(DB662=1,1,0)</f>
        <v>1</v>
      </c>
      <c r="DE662" s="209" t="n">
        <f aca="false">DD662*K662</f>
        <v>0</v>
      </c>
      <c r="DF662" s="209" t="n">
        <f aca="false">DD662*M662</f>
        <v>0</v>
      </c>
      <c r="DG662" s="210"/>
      <c r="DH662" s="43"/>
      <c r="DI662" s="211"/>
      <c r="DJ662" s="112"/>
      <c r="DK662" s="162" t="n">
        <f aca="false">IF(DB662=1,M662,0)</f>
        <v>0</v>
      </c>
      <c r="DL662" s="212" t="n">
        <f aca="false">IF(AND(CZ662=1,DD662=1),2,DD662)</f>
        <v>1</v>
      </c>
      <c r="DM662" s="55" t="n">
        <f aca="false">IF(AND(DL662=2,DL663=2),2,IF(AND(DL662=2,DL663=1),3,DL662))</f>
        <v>1</v>
      </c>
      <c r="DN662" s="55" t="n">
        <f aca="false">IF(DM662=2,2,IF(AND(DM662=3,DM664=1),4,DM662))</f>
        <v>1</v>
      </c>
      <c r="DO662" s="55" t="n">
        <f aca="false">IF(DN662=2,2,IF(AND(DN662=4,DN977=1),5,DN662))</f>
        <v>1</v>
      </c>
      <c r="DP662" s="55" t="n">
        <f aca="false">IF(DO662=2,2,IF(AND(DO662=5,DO979=1),6,DO662))</f>
        <v>1</v>
      </c>
      <c r="DQ662" s="55" t="n">
        <f aca="false">IF(DP662=2,2,IF(AND(DP662=6,DP980=1),7,DP662))</f>
        <v>1</v>
      </c>
      <c r="DR662" s="55" t="n">
        <f aca="false">IF(DQ662=2,2,IF(AND(DQ662=7,DQ981=1),8,DQ662))</f>
        <v>1</v>
      </c>
      <c r="DS662" s="55" t="n">
        <f aca="false">IF(DR662=2,2,IF(AND(DR662=8,DR982=1),9,DR662))</f>
        <v>1</v>
      </c>
      <c r="DT662" s="55" t="n">
        <f aca="false">IF(DS662=2,2,IF(AND(DS662=9,DS983=1),10,DS662))</f>
        <v>1</v>
      </c>
      <c r="DU662" s="55" t="n">
        <f aca="false">IF(DT662=2,2,IF(AND(DT662=10,DT984=1),11,DT662))</f>
        <v>1</v>
      </c>
      <c r="DV662" s="55" t="n">
        <f aca="false">IF(DU662=2,2,IF(AND(DU662=11,DU985=1),12,DU662))</f>
        <v>1</v>
      </c>
      <c r="DW662" s="55" t="n">
        <f aca="false">IF(DV662=2,2,IF(AND(DV662=12,DV986=1),13,DV662))</f>
        <v>1</v>
      </c>
      <c r="DX662" s="55" t="n">
        <f aca="false">IF(DW662=2,2,IF(AND(DW662=13,DW987=1),14,DW662))</f>
        <v>1</v>
      </c>
      <c r="DY662" s="55" t="n">
        <f aca="false">IF(DX662=2,2,IF(AND(DX662=14,DX988=1),15,DX662))</f>
        <v>1</v>
      </c>
      <c r="DZ662" s="55" t="n">
        <f aca="false">IF(DY662=2,2,IF(AND(DY662=15,DY989=1),16,DY662))</f>
        <v>1</v>
      </c>
      <c r="EA662" s="55" t="n">
        <f aca="false">IF(DZ662=2,2,IF(AND(DZ662=16,DZ990=1),17,DZ662))</f>
        <v>1</v>
      </c>
      <c r="EB662" s="55" t="n">
        <f aca="false">IF(EA662=2,2,IF(AND(EA662=17,EA991=1),18,EA662))</f>
        <v>1</v>
      </c>
      <c r="EC662" s="213" t="n">
        <f aca="false">IF(EB662=2,2,IF(AND(EB662=18,EB992=1),19,EB662))</f>
        <v>1</v>
      </c>
      <c r="ED662" s="214" t="n">
        <f aca="false">IF(EC662=2,DK662,IF(EC662=3,(DK662+DK663),IF(EC662=4,(DK662+DK663+DK664),IF(EC662=5,(DK662+DK663+DK664+DK977),IF(EC662=6,(DK662+DK663+DK664+DK977+DK979),IF(EC662=7,(DK662+DK663+DK664+DK977+DK979+DK980),0))))))</f>
        <v>0</v>
      </c>
      <c r="EE662" s="215" t="n">
        <f aca="false">IF(EC662=8,(DK662+DK663+DK664+DK977+DK979+DK980+DK981),IF(EC662=9,(DK662+DK663+DK664+DK977+DK979+DK980+DK981+DK982),IF(EC662=10,(DK662+DK663+DK664+DK977+DK979+DK980+DK981+DK982+DK983),IF(EC662=11,(DK662+DK663+DK664+DK977+DK979+DK980+DK981+DK982+DK983+DK984),IF(EC662=12,(DK662+DK663+DK664+DK977+DK979+DK980+DK981+DK982+DK983+DK984+DK985),IF(EC662=13,(DK662+DK663+DK664+DK977+DK979+DK980+DK981+DK982+DK983+DK984+DK985+#REF!),0))))))</f>
        <v>0</v>
      </c>
      <c r="EF662" s="215" t="n">
        <f aca="false">IF(EC662=14,SUM(DK662:DK985),IF(EC662=15,SUM(DK662:DK985),IF(EC662=16,SUM(DK662:DK985),IF(EC662=17,SUM(DK662:DK985),IF(EC662=18,SUM(DK662:DK985),IF(EC662=19,SUM(DK662:DK985),0))))))</f>
        <v>0</v>
      </c>
      <c r="EG662" s="216" t="n">
        <f aca="false">ED662+EE662+EF662</f>
        <v>0</v>
      </c>
      <c r="EH662" s="215"/>
      <c r="EI662" s="216"/>
      <c r="EJ662" s="113" t="n">
        <f aca="false">EG662+EI662</f>
        <v>0</v>
      </c>
      <c r="EK662" s="113"/>
      <c r="EL662" s="113"/>
      <c r="EM662" s="113"/>
      <c r="EN662" s="113"/>
    </row>
    <row r="663" s="16" customFormat="true" ht="27" hidden="false" customHeight="true" outlineLevel="0" collapsed="false">
      <c r="B663" s="164" t="str">
        <f aca="false">IF(M663&gt;0,"Wypełnione","")</f>
        <v/>
      </c>
      <c r="C663" s="165" t="str">
        <f aca="false">IF(AU663=1,SUM(AU$11:AU663),"")</f>
        <v/>
      </c>
      <c r="D663" s="166"/>
      <c r="E663" s="167"/>
      <c r="F663" s="168"/>
      <c r="G663" s="169"/>
      <c r="H663" s="170"/>
      <c r="I663" s="168"/>
      <c r="J663" s="169"/>
      <c r="K663" s="170"/>
      <c r="L663" s="171"/>
      <c r="M663" s="172"/>
      <c r="N663" s="173"/>
      <c r="O663" s="173"/>
      <c r="P663" s="174"/>
      <c r="Q663" s="175"/>
      <c r="R663" s="175"/>
      <c r="S663" s="175"/>
      <c r="T663" s="175"/>
      <c r="U663" s="176"/>
      <c r="V663" s="177"/>
      <c r="W663" s="178"/>
      <c r="X663" s="178"/>
      <c r="Y663" s="178"/>
      <c r="Z663" s="178"/>
      <c r="AA663" s="178"/>
      <c r="AB663" s="178"/>
      <c r="AC663" s="178"/>
      <c r="AD663" s="178"/>
      <c r="AE663" s="179"/>
      <c r="AF663" s="180"/>
      <c r="AG663" s="177"/>
      <c r="AH663" s="178"/>
      <c r="AI663" s="181"/>
      <c r="AJ663" s="182"/>
      <c r="AK663" s="169"/>
      <c r="AL663" s="183"/>
      <c r="AM663" s="184"/>
      <c r="AN663" s="184"/>
      <c r="AO663" s="183"/>
      <c r="AP663" s="185"/>
      <c r="AQ663" s="186" t="str">
        <f aca="false">IF(BG663+BJ663&gt;0,"Wpisz miarę.","")</f>
        <v/>
      </c>
      <c r="AR663" s="187" t="n">
        <v>265</v>
      </c>
      <c r="AU663" s="188" t="n">
        <f aca="false">AW663</f>
        <v>0</v>
      </c>
      <c r="AV663" s="189" t="b">
        <f aca="false">ISNONTEXT(D663)</f>
        <v>1</v>
      </c>
      <c r="AW663" s="55" t="n">
        <f aca="false">IF(AV663=TRUE(),0,1)</f>
        <v>0</v>
      </c>
      <c r="AX663" s="190" t="n">
        <f aca="false">IF(D663=0,1,COUNTIF(D$12:D$401,D663))</f>
        <v>1</v>
      </c>
      <c r="AY663" s="191" t="n">
        <f aca="false">IF(AX663&gt;1,1,0)</f>
        <v>0</v>
      </c>
      <c r="BD663" s="193"/>
      <c r="BE663" s="193"/>
      <c r="BG663" s="194" t="n">
        <f aca="false">IF(AND(BH663&gt;0,BI663=0),1,0)</f>
        <v>0</v>
      </c>
      <c r="BH663" s="195" t="n">
        <f aca="false">AE663</f>
        <v>0</v>
      </c>
      <c r="BI663" s="187" t="n">
        <f aca="false">AF663</f>
        <v>0</v>
      </c>
      <c r="BJ663" s="194" t="n">
        <f aca="false">IF(AND(BK663&gt;0,BL663=0),1,0)</f>
        <v>0</v>
      </c>
      <c r="BK663" s="195" t="n">
        <f aca="false">AJ663</f>
        <v>0</v>
      </c>
      <c r="BL663" s="187" t="n">
        <f aca="false">AK663</f>
        <v>0</v>
      </c>
      <c r="BN663" s="196" t="n">
        <f aca="false">IF(P663&gt;0,1,0)</f>
        <v>0</v>
      </c>
      <c r="BO663" s="196" t="n">
        <f aca="false">IF(Q663&gt;0,1,0)</f>
        <v>0</v>
      </c>
      <c r="BP663" s="196" t="n">
        <f aca="false">IF(R663&gt;0,1,0)</f>
        <v>0</v>
      </c>
      <c r="BQ663" s="196" t="n">
        <f aca="false">IF(S663&gt;0,1,0)</f>
        <v>0</v>
      </c>
      <c r="BR663" s="196" t="n">
        <f aca="false">IF(T663&gt;0,1,0)</f>
        <v>0</v>
      </c>
      <c r="BS663" s="196" t="n">
        <f aca="false">IF(U663&gt;0,1,0)</f>
        <v>0</v>
      </c>
      <c r="BT663" s="197" t="n">
        <f aca="false">IF(SUM(BN663:BS663)&lt;=1,0,164)</f>
        <v>0</v>
      </c>
      <c r="CA663" s="27"/>
      <c r="CB663" s="199" t="str">
        <f aca="false">IF(ROUND(EJ663,2)=0,"",ROUND((K663-EJ663),2))</f>
        <v/>
      </c>
      <c r="CC663" s="200" t="str">
        <f aca="false">IF(CB663=0,"OK.",IF(CB663="","","Popraw  ;)"))</f>
        <v/>
      </c>
      <c r="CD663" s="201" t="str">
        <f aca="false">IF(ROWS(AP663:AP664)&gt;2,"Pamiętaj o wpisaniu WYPEŁNIONE do kol. z Filtrem","")</f>
        <v/>
      </c>
      <c r="CE663" s="217"/>
      <c r="CF663" s="218"/>
      <c r="CG663" s="218"/>
      <c r="CH663" s="218"/>
      <c r="CI663" s="220"/>
      <c r="CJ663" s="27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05" t="b">
        <f aca="false">ISNUMBER(D663)</f>
        <v>0</v>
      </c>
      <c r="CV663" s="206" t="b">
        <f aca="false">ISBLANK(D663)</f>
        <v>1</v>
      </c>
      <c r="CW663" s="189" t="b">
        <f aca="false">IF(CU663=CV663,FALSE(),TRUE())</f>
        <v>1</v>
      </c>
      <c r="CX663" s="55" t="n">
        <f aca="false">IF(CW663=TRUE(),0,1)</f>
        <v>0</v>
      </c>
      <c r="CY663" s="17"/>
      <c r="CZ663" s="55" t="n">
        <f aca="false">CX663</f>
        <v>0</v>
      </c>
      <c r="DA663" s="208" t="n">
        <f aca="false">IF(CZ663=0,DA662,CZ663)</f>
        <v>1</v>
      </c>
      <c r="DB663" s="161" t="n">
        <f aca="false">IF(DA663=1,1,IF(DA663=10,10,IF(DA663=20,20,10)))</f>
        <v>1</v>
      </c>
      <c r="DC663" s="222"/>
      <c r="DD663" s="208" t="n">
        <f aca="false">IF(DB663=1,1,0)</f>
        <v>1</v>
      </c>
      <c r="DE663" s="209" t="n">
        <f aca="false">DD663*K663</f>
        <v>0</v>
      </c>
      <c r="DF663" s="209" t="n">
        <f aca="false">DD663*M663</f>
        <v>0</v>
      </c>
      <c r="DG663" s="210"/>
      <c r="DH663" s="43"/>
      <c r="DI663" s="211"/>
      <c r="DJ663" s="112"/>
      <c r="DK663" s="162" t="n">
        <f aca="false">IF(DB663=1,M663,0)</f>
        <v>0</v>
      </c>
      <c r="DL663" s="212" t="n">
        <f aca="false">IF(AND(CZ663=1,DD663=1),2,DD663)</f>
        <v>1</v>
      </c>
      <c r="DM663" s="55" t="n">
        <f aca="false">IF(AND(DL663=2,DL664=2),2,IF(AND(DL663=2,DL664=1),3,DL663))</f>
        <v>1</v>
      </c>
      <c r="DN663" s="55" t="n">
        <f aca="false">IF(DM663=2,2,IF(AND(DM663=3,DM665=1),4,DM663))</f>
        <v>1</v>
      </c>
      <c r="DO663" s="55" t="n">
        <f aca="false">IF(DN663=2,2,IF(AND(DN663=4,DN978=1),5,DN663))</f>
        <v>1</v>
      </c>
      <c r="DP663" s="55" t="n">
        <f aca="false">IF(DO663=2,2,IF(AND(DO663=5,DO980=1),6,DO663))</f>
        <v>1</v>
      </c>
      <c r="DQ663" s="55" t="n">
        <f aca="false">IF(DP663=2,2,IF(AND(DP663=6,DP981=1),7,DP663))</f>
        <v>1</v>
      </c>
      <c r="DR663" s="55" t="n">
        <f aca="false">IF(DQ663=2,2,IF(AND(DQ663=7,DQ982=1),8,DQ663))</f>
        <v>1</v>
      </c>
      <c r="DS663" s="55" t="n">
        <f aca="false">IF(DR663=2,2,IF(AND(DR663=8,DR983=1),9,DR663))</f>
        <v>1</v>
      </c>
      <c r="DT663" s="55" t="n">
        <f aca="false">IF(DS663=2,2,IF(AND(DS663=9,DS984=1),10,DS663))</f>
        <v>1</v>
      </c>
      <c r="DU663" s="55" t="n">
        <f aca="false">IF(DT663=2,2,IF(AND(DT663=10,DT985=1),11,DT663))</f>
        <v>1</v>
      </c>
      <c r="DV663" s="55" t="n">
        <f aca="false">IF(DU663=2,2,IF(AND(DU663=11,DU986=1),12,DU663))</f>
        <v>1</v>
      </c>
      <c r="DW663" s="55" t="n">
        <f aca="false">IF(DV663=2,2,IF(AND(DV663=12,DV987=1),13,DV663))</f>
        <v>1</v>
      </c>
      <c r="DX663" s="55" t="n">
        <f aca="false">IF(DW663=2,2,IF(AND(DW663=13,DW988=1),14,DW663))</f>
        <v>1</v>
      </c>
      <c r="DY663" s="55" t="n">
        <f aca="false">IF(DX663=2,2,IF(AND(DX663=14,DX989=1),15,DX663))</f>
        <v>1</v>
      </c>
      <c r="DZ663" s="55" t="n">
        <f aca="false">IF(DY663=2,2,IF(AND(DY663=15,DY990=1),16,DY663))</f>
        <v>1</v>
      </c>
      <c r="EA663" s="55" t="n">
        <f aca="false">IF(DZ663=2,2,IF(AND(DZ663=16,DZ991=1),17,DZ663))</f>
        <v>1</v>
      </c>
      <c r="EB663" s="55" t="n">
        <f aca="false">IF(EA663=2,2,IF(AND(EA663=17,EA992=1),18,EA663))</f>
        <v>1</v>
      </c>
      <c r="EC663" s="213" t="n">
        <f aca="false">IF(EB663=2,2,IF(AND(EB663=18,EB993=1),19,EB663))</f>
        <v>1</v>
      </c>
      <c r="ED663" s="214" t="n">
        <f aca="false">IF(EC663=2,DK663,IF(EC663=3,(DK663+DK664),IF(EC663=4,(DK663+DK664+DK665),IF(EC663=5,(DK663+DK664+DK665+DK978),IF(EC663=6,(DK663+DK664+DK665+DK978+DK980),IF(EC663=7,(DK663+DK664+DK665+DK978+DK980+DK981),0))))))</f>
        <v>0</v>
      </c>
      <c r="EE663" s="215" t="n">
        <f aca="false">IF(EC663=8,(DK663+DK664+DK665+DK978+DK980+DK981+DK982),IF(EC663=9,(DK663+DK664+DK665+DK978+DK980+DK981+DK982+DK983),IF(EC663=10,(DK663+DK664+DK665+DK978+DK980+DK981+DK982+DK983+DK984),IF(EC663=11,(DK663+DK664+DK665+DK978+DK980+DK981+DK982+DK983+DK984+DK985),IF(EC663=12,(DK663+DK664+DK665+DK978+DK980+DK981+DK982+DK983+DK984+DK985+DK986),IF(EC663=13,(DK663+DK664+DK665+DK978+DK980+DK981+DK982+DK983+DK984+DK985+DK986+#REF!),0))))))</f>
        <v>0</v>
      </c>
      <c r="EF663" s="215" t="n">
        <f aca="false">IF(EC663=14,SUM(DK663:DK986),IF(EC663=15,SUM(DK663:DK986),IF(EC663=16,SUM(DK663:DK986),IF(EC663=17,SUM(DK663:DK986),IF(EC663=18,SUM(DK663:DK986),IF(EC663=19,SUM(DK663:DK986),0))))))</f>
        <v>0</v>
      </c>
      <c r="EG663" s="216" t="n">
        <f aca="false">ED663+EE663+EF663</f>
        <v>0</v>
      </c>
      <c r="EH663" s="215"/>
      <c r="EI663" s="216"/>
      <c r="EJ663" s="113" t="n">
        <f aca="false">EG663+EI663</f>
        <v>0</v>
      </c>
      <c r="EK663" s="113"/>
      <c r="EL663" s="113"/>
      <c r="EM663" s="113"/>
      <c r="EN663" s="113"/>
    </row>
    <row r="664" s="16" customFormat="true" ht="27" hidden="false" customHeight="true" outlineLevel="0" collapsed="false">
      <c r="B664" s="164" t="str">
        <f aca="false">IF(M664&gt;0,"Wypełnione","")</f>
        <v/>
      </c>
      <c r="C664" s="165" t="str">
        <f aca="false">IF(AU664=1,SUM(AU$11:AU664),"")</f>
        <v/>
      </c>
      <c r="D664" s="166"/>
      <c r="E664" s="167"/>
      <c r="F664" s="168"/>
      <c r="G664" s="169"/>
      <c r="H664" s="170"/>
      <c r="I664" s="168"/>
      <c r="J664" s="169"/>
      <c r="K664" s="170"/>
      <c r="L664" s="171"/>
      <c r="M664" s="172"/>
      <c r="N664" s="173"/>
      <c r="O664" s="173"/>
      <c r="P664" s="174"/>
      <c r="Q664" s="175"/>
      <c r="R664" s="175"/>
      <c r="S664" s="175"/>
      <c r="T664" s="175"/>
      <c r="U664" s="176"/>
      <c r="V664" s="177"/>
      <c r="W664" s="178"/>
      <c r="X664" s="178"/>
      <c r="Y664" s="178"/>
      <c r="Z664" s="178"/>
      <c r="AA664" s="178"/>
      <c r="AB664" s="178"/>
      <c r="AC664" s="178"/>
      <c r="AD664" s="178"/>
      <c r="AE664" s="179"/>
      <c r="AF664" s="180"/>
      <c r="AG664" s="177"/>
      <c r="AH664" s="178"/>
      <c r="AI664" s="181"/>
      <c r="AJ664" s="182"/>
      <c r="AK664" s="169"/>
      <c r="AL664" s="183"/>
      <c r="AM664" s="184"/>
      <c r="AN664" s="184"/>
      <c r="AO664" s="183"/>
      <c r="AP664" s="185"/>
      <c r="AQ664" s="186" t="str">
        <f aca="false">IF(BG664+BJ664&gt;0,"Wpisz miarę.","")</f>
        <v/>
      </c>
      <c r="AR664" s="187" t="n">
        <v>266</v>
      </c>
      <c r="AU664" s="188" t="n">
        <f aca="false">AW664</f>
        <v>0</v>
      </c>
      <c r="AV664" s="189" t="b">
        <f aca="false">ISNONTEXT(D664)</f>
        <v>1</v>
      </c>
      <c r="AW664" s="55" t="n">
        <f aca="false">IF(AV664=TRUE(),0,1)</f>
        <v>0</v>
      </c>
      <c r="AX664" s="190" t="n">
        <f aca="false">IF(D664=0,1,COUNTIF(D$12:D$401,D664))</f>
        <v>1</v>
      </c>
      <c r="AY664" s="191" t="n">
        <f aca="false">IF(AX664&gt;1,1,0)</f>
        <v>0</v>
      </c>
      <c r="BD664" s="193"/>
      <c r="BE664" s="193"/>
      <c r="BG664" s="194" t="n">
        <f aca="false">IF(AND(BH664&gt;0,BI664=0),1,0)</f>
        <v>0</v>
      </c>
      <c r="BH664" s="195" t="n">
        <f aca="false">AE664</f>
        <v>0</v>
      </c>
      <c r="BI664" s="187" t="n">
        <f aca="false">AF664</f>
        <v>0</v>
      </c>
      <c r="BJ664" s="194" t="n">
        <f aca="false">IF(AND(BK664&gt;0,BL664=0),1,0)</f>
        <v>0</v>
      </c>
      <c r="BK664" s="195" t="n">
        <f aca="false">AJ664</f>
        <v>0</v>
      </c>
      <c r="BL664" s="187" t="n">
        <f aca="false">AK664</f>
        <v>0</v>
      </c>
      <c r="BN664" s="196" t="n">
        <f aca="false">IF(P664&gt;0,1,0)</f>
        <v>0</v>
      </c>
      <c r="BO664" s="196" t="n">
        <f aca="false">IF(Q664&gt;0,1,0)</f>
        <v>0</v>
      </c>
      <c r="BP664" s="196" t="n">
        <f aca="false">IF(R664&gt;0,1,0)</f>
        <v>0</v>
      </c>
      <c r="BQ664" s="196" t="n">
        <f aca="false">IF(S664&gt;0,1,0)</f>
        <v>0</v>
      </c>
      <c r="BR664" s="196" t="n">
        <f aca="false">IF(T664&gt;0,1,0)</f>
        <v>0</v>
      </c>
      <c r="BS664" s="196" t="n">
        <f aca="false">IF(U664&gt;0,1,0)</f>
        <v>0</v>
      </c>
      <c r="BT664" s="197" t="n">
        <f aca="false">IF(SUM(BN664:BS664)&lt;=1,0,164)</f>
        <v>0</v>
      </c>
      <c r="CA664" s="27"/>
      <c r="CB664" s="199" t="str">
        <f aca="false">IF(ROUND(EJ664,2)=0,"",ROUND((K664-EJ664),2))</f>
        <v/>
      </c>
      <c r="CC664" s="200" t="str">
        <f aca="false">IF(CB664=0,"OK.",IF(CB664="","","Popraw  ;)"))</f>
        <v/>
      </c>
      <c r="CD664" s="201" t="str">
        <f aca="false">IF(ROWS(AP664:AP665)&gt;2,"Pamiętaj o wpisaniu WYPEŁNIONE do kol. z Filtrem","")</f>
        <v/>
      </c>
      <c r="CE664" s="217"/>
      <c r="CF664" s="218"/>
      <c r="CG664" s="218"/>
      <c r="CH664" s="218"/>
      <c r="CI664" s="220"/>
      <c r="CJ664" s="27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05" t="b">
        <f aca="false">ISNUMBER(D664)</f>
        <v>0</v>
      </c>
      <c r="CV664" s="206" t="b">
        <f aca="false">ISBLANK(D664)</f>
        <v>1</v>
      </c>
      <c r="CW664" s="189" t="b">
        <f aca="false">IF(CU664=CV664,FALSE(),TRUE())</f>
        <v>1</v>
      </c>
      <c r="CX664" s="55" t="n">
        <f aca="false">IF(CW664=TRUE(),0,1)</f>
        <v>0</v>
      </c>
      <c r="CY664" s="17"/>
      <c r="CZ664" s="55" t="n">
        <f aca="false">CX664</f>
        <v>0</v>
      </c>
      <c r="DA664" s="208" t="n">
        <f aca="false">IF(CZ664=0,DA663,CZ664)</f>
        <v>1</v>
      </c>
      <c r="DB664" s="161" t="n">
        <f aca="false">IF(DA664=1,1,IF(DA664=10,10,IF(DA664=20,20,10)))</f>
        <v>1</v>
      </c>
      <c r="DC664" s="222"/>
      <c r="DD664" s="208" t="n">
        <f aca="false">IF(DB664=1,1,0)</f>
        <v>1</v>
      </c>
      <c r="DE664" s="209" t="n">
        <f aca="false">DD664*K664</f>
        <v>0</v>
      </c>
      <c r="DF664" s="209" t="n">
        <f aca="false">DD664*M664</f>
        <v>0</v>
      </c>
      <c r="DG664" s="210"/>
      <c r="DH664" s="43"/>
      <c r="DI664" s="211"/>
      <c r="DJ664" s="112"/>
      <c r="DK664" s="162" t="n">
        <f aca="false">IF(DB664=1,M664,0)</f>
        <v>0</v>
      </c>
      <c r="DL664" s="212" t="n">
        <f aca="false">IF(AND(CZ664=1,DD664=1),2,DD664)</f>
        <v>1</v>
      </c>
      <c r="DM664" s="55" t="n">
        <f aca="false">IF(AND(DL664=2,DL665=2),2,IF(AND(DL664=2,DL665=1),3,DL664))</f>
        <v>1</v>
      </c>
      <c r="DN664" s="55" t="n">
        <f aca="false">IF(DM664=2,2,IF(AND(DM664=3,DM666=1),4,DM664))</f>
        <v>1</v>
      </c>
      <c r="DO664" s="55" t="n">
        <f aca="false">IF(DN664=2,2,IF(AND(DN664=4,DN979=1),5,DN664))</f>
        <v>1</v>
      </c>
      <c r="DP664" s="55" t="n">
        <f aca="false">IF(DO664=2,2,IF(AND(DO664=5,DO981=1),6,DO664))</f>
        <v>1</v>
      </c>
      <c r="DQ664" s="55" t="n">
        <f aca="false">IF(DP664=2,2,IF(AND(DP664=6,DP982=1),7,DP664))</f>
        <v>1</v>
      </c>
      <c r="DR664" s="55" t="n">
        <f aca="false">IF(DQ664=2,2,IF(AND(DQ664=7,DQ983=1),8,DQ664))</f>
        <v>1</v>
      </c>
      <c r="DS664" s="55" t="n">
        <f aca="false">IF(DR664=2,2,IF(AND(DR664=8,DR984=1),9,DR664))</f>
        <v>1</v>
      </c>
      <c r="DT664" s="55" t="n">
        <f aca="false">IF(DS664=2,2,IF(AND(DS664=9,DS985=1),10,DS664))</f>
        <v>1</v>
      </c>
      <c r="DU664" s="55" t="n">
        <f aca="false">IF(DT664=2,2,IF(AND(DT664=10,DT986=1),11,DT664))</f>
        <v>1</v>
      </c>
      <c r="DV664" s="55" t="n">
        <f aca="false">IF(DU664=2,2,IF(AND(DU664=11,DU987=1),12,DU664))</f>
        <v>1</v>
      </c>
      <c r="DW664" s="55" t="n">
        <f aca="false">IF(DV664=2,2,IF(AND(DV664=12,DV988=1),13,DV664))</f>
        <v>1</v>
      </c>
      <c r="DX664" s="55" t="n">
        <f aca="false">IF(DW664=2,2,IF(AND(DW664=13,DW989=1),14,DW664))</f>
        <v>1</v>
      </c>
      <c r="DY664" s="55" t="n">
        <f aca="false">IF(DX664=2,2,IF(AND(DX664=14,DX990=1),15,DX664))</f>
        <v>1</v>
      </c>
      <c r="DZ664" s="55" t="n">
        <f aca="false">IF(DY664=2,2,IF(AND(DY664=15,DY991=1),16,DY664))</f>
        <v>1</v>
      </c>
      <c r="EA664" s="55" t="n">
        <f aca="false">IF(DZ664=2,2,IF(AND(DZ664=16,DZ992=1),17,DZ664))</f>
        <v>1</v>
      </c>
      <c r="EB664" s="55" t="n">
        <f aca="false">IF(EA664=2,2,IF(AND(EA664=17,EA993=1),18,EA664))</f>
        <v>1</v>
      </c>
      <c r="EC664" s="213" t="n">
        <f aca="false">IF(EB664=2,2,IF(AND(EB664=18,EB994=1),19,EB664))</f>
        <v>1</v>
      </c>
      <c r="ED664" s="214" t="n">
        <f aca="false">IF(EC664=2,DK664,IF(EC664=3,(DK664+DK665),IF(EC664=4,(DK664+DK665+DK666),IF(EC664=5,(DK664+DK665+DK666+DK979),IF(EC664=6,(DK664+DK665+DK666+DK979+DK981),IF(EC664=7,(DK664+DK665+DK666+DK979+DK981+DK982),0))))))</f>
        <v>0</v>
      </c>
      <c r="EE664" s="215" t="n">
        <f aca="false">IF(EC664=8,(DK664+DK665+DK666+DK979+DK981+DK982+DK983),IF(EC664=9,(DK664+DK665+DK666+DK979+DK981+DK982+DK983+DK984),IF(EC664=10,(DK664+DK665+DK666+DK979+DK981+DK982+DK983+DK984+DK985),IF(EC664=11,(DK664+DK665+DK666+DK979+DK981+DK982+DK983+DK984+DK985+DK986),IF(EC664=12,(DK664+DK665+DK666+DK979+DK981+DK982+DK983+DK984+DK985+DK986+DK987),IF(EC664=13,(DK664+DK665+DK666+DK979+DK981+DK982+DK983+DK984+DK985+DK986+DK987+#REF!),0))))))</f>
        <v>0</v>
      </c>
      <c r="EF664" s="215" t="n">
        <f aca="false">IF(EC664=14,SUM(DK664:DK987),IF(EC664=15,SUM(DK664:DK987),IF(EC664=16,SUM(DK664:DK987),IF(EC664=17,SUM(DK664:DK987),IF(EC664=18,SUM(DK664:DK987),IF(EC664=19,SUM(DK664:DK987),0))))))</f>
        <v>0</v>
      </c>
      <c r="EG664" s="216" t="n">
        <f aca="false">ED664+EE664+EF664</f>
        <v>0</v>
      </c>
      <c r="EH664" s="215"/>
      <c r="EI664" s="216"/>
      <c r="EJ664" s="113" t="n">
        <f aca="false">EG664+EI664</f>
        <v>0</v>
      </c>
      <c r="EK664" s="113"/>
      <c r="EL664" s="113"/>
      <c r="EM664" s="113"/>
      <c r="EN664" s="113"/>
    </row>
    <row r="665" s="16" customFormat="true" ht="27" hidden="false" customHeight="true" outlineLevel="0" collapsed="false">
      <c r="B665" s="164" t="str">
        <f aca="false">IF(M665&gt;0,"Wypełnione","")</f>
        <v/>
      </c>
      <c r="C665" s="165" t="str">
        <f aca="false">IF(AU665=1,SUM(AU$11:AU665),"")</f>
        <v/>
      </c>
      <c r="D665" s="166"/>
      <c r="E665" s="167"/>
      <c r="F665" s="168"/>
      <c r="G665" s="169"/>
      <c r="H665" s="170"/>
      <c r="I665" s="168"/>
      <c r="J665" s="169"/>
      <c r="K665" s="170"/>
      <c r="L665" s="171"/>
      <c r="M665" s="172"/>
      <c r="N665" s="173"/>
      <c r="O665" s="173"/>
      <c r="P665" s="174"/>
      <c r="Q665" s="175"/>
      <c r="R665" s="175"/>
      <c r="S665" s="175"/>
      <c r="T665" s="175"/>
      <c r="U665" s="176"/>
      <c r="V665" s="177"/>
      <c r="W665" s="178"/>
      <c r="X665" s="178"/>
      <c r="Y665" s="178"/>
      <c r="Z665" s="178"/>
      <c r="AA665" s="178"/>
      <c r="AB665" s="178"/>
      <c r="AC665" s="178"/>
      <c r="AD665" s="178"/>
      <c r="AE665" s="179"/>
      <c r="AF665" s="180"/>
      <c r="AG665" s="177"/>
      <c r="AH665" s="178"/>
      <c r="AI665" s="181"/>
      <c r="AJ665" s="182"/>
      <c r="AK665" s="169"/>
      <c r="AL665" s="183"/>
      <c r="AM665" s="184"/>
      <c r="AN665" s="184"/>
      <c r="AO665" s="183"/>
      <c r="AP665" s="185"/>
      <c r="AQ665" s="186" t="str">
        <f aca="false">IF(BG665+BJ665&gt;0,"Wpisz miarę.","")</f>
        <v/>
      </c>
      <c r="AR665" s="187" t="n">
        <v>267</v>
      </c>
      <c r="AU665" s="188" t="n">
        <f aca="false">AW665</f>
        <v>0</v>
      </c>
      <c r="AV665" s="189" t="b">
        <f aca="false">ISNONTEXT(D665)</f>
        <v>1</v>
      </c>
      <c r="AW665" s="55" t="n">
        <f aca="false">IF(AV665=TRUE(),0,1)</f>
        <v>0</v>
      </c>
      <c r="AX665" s="190" t="n">
        <f aca="false">IF(D665=0,1,COUNTIF(D$12:D$401,D665))</f>
        <v>1</v>
      </c>
      <c r="AY665" s="191" t="n">
        <f aca="false">IF(AX665&gt;1,1,0)</f>
        <v>0</v>
      </c>
      <c r="BD665" s="193"/>
      <c r="BE665" s="193"/>
      <c r="BG665" s="194" t="n">
        <f aca="false">IF(AND(BH665&gt;0,BI665=0),1,0)</f>
        <v>0</v>
      </c>
      <c r="BH665" s="195" t="n">
        <f aca="false">AE665</f>
        <v>0</v>
      </c>
      <c r="BI665" s="187" t="n">
        <f aca="false">AF665</f>
        <v>0</v>
      </c>
      <c r="BJ665" s="194" t="n">
        <f aca="false">IF(AND(BK665&gt;0,BL665=0),1,0)</f>
        <v>0</v>
      </c>
      <c r="BK665" s="195" t="n">
        <f aca="false">AJ665</f>
        <v>0</v>
      </c>
      <c r="BL665" s="187" t="n">
        <f aca="false">AK665</f>
        <v>0</v>
      </c>
      <c r="BN665" s="196" t="n">
        <f aca="false">IF(P665&gt;0,1,0)</f>
        <v>0</v>
      </c>
      <c r="BO665" s="196" t="n">
        <f aca="false">IF(Q665&gt;0,1,0)</f>
        <v>0</v>
      </c>
      <c r="BP665" s="196" t="n">
        <f aca="false">IF(R665&gt;0,1,0)</f>
        <v>0</v>
      </c>
      <c r="BQ665" s="196" t="n">
        <f aca="false">IF(S665&gt;0,1,0)</f>
        <v>0</v>
      </c>
      <c r="BR665" s="196" t="n">
        <f aca="false">IF(T665&gt;0,1,0)</f>
        <v>0</v>
      </c>
      <c r="BS665" s="196" t="n">
        <f aca="false">IF(U665&gt;0,1,0)</f>
        <v>0</v>
      </c>
      <c r="BT665" s="197" t="n">
        <f aca="false">IF(SUM(BN665:BS665)&lt;=1,0,164)</f>
        <v>0</v>
      </c>
      <c r="CA665" s="27"/>
      <c r="CB665" s="199" t="str">
        <f aca="false">IF(ROUND(EJ665,2)=0,"",ROUND((K665-EJ665),2))</f>
        <v/>
      </c>
      <c r="CC665" s="200" t="str">
        <f aca="false">IF(CB665=0,"OK.",IF(CB665="","","Popraw  ;)"))</f>
        <v/>
      </c>
      <c r="CD665" s="201" t="str">
        <f aca="false">IF(ROWS(AP665:AP666)&gt;2,"Pamiętaj o wpisaniu WYPEŁNIONE do kol. z Filtrem","")</f>
        <v/>
      </c>
      <c r="CE665" s="217"/>
      <c r="CF665" s="218"/>
      <c r="CG665" s="218"/>
      <c r="CH665" s="218"/>
      <c r="CI665" s="220"/>
      <c r="CJ665" s="27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05" t="b">
        <f aca="false">ISNUMBER(D665)</f>
        <v>0</v>
      </c>
      <c r="CV665" s="206" t="b">
        <f aca="false">ISBLANK(D665)</f>
        <v>1</v>
      </c>
      <c r="CW665" s="189" t="b">
        <f aca="false">IF(CU665=CV665,FALSE(),TRUE())</f>
        <v>1</v>
      </c>
      <c r="CX665" s="55" t="n">
        <f aca="false">IF(CW665=TRUE(),0,1)</f>
        <v>0</v>
      </c>
      <c r="CY665" s="17"/>
      <c r="CZ665" s="55" t="n">
        <f aca="false">CX665</f>
        <v>0</v>
      </c>
      <c r="DA665" s="208" t="n">
        <f aca="false">IF(CZ665=0,DA664,CZ665)</f>
        <v>1</v>
      </c>
      <c r="DB665" s="161" t="n">
        <f aca="false">IF(DA665=1,1,IF(DA665=10,10,IF(DA665=20,20,10)))</f>
        <v>1</v>
      </c>
      <c r="DC665" s="222"/>
      <c r="DD665" s="208" t="n">
        <f aca="false">IF(DB665=1,1,0)</f>
        <v>1</v>
      </c>
      <c r="DE665" s="209" t="n">
        <f aca="false">DD665*K665</f>
        <v>0</v>
      </c>
      <c r="DF665" s="209" t="n">
        <f aca="false">DD665*M665</f>
        <v>0</v>
      </c>
      <c r="DG665" s="210"/>
      <c r="DH665" s="43"/>
      <c r="DI665" s="211"/>
      <c r="DJ665" s="112"/>
      <c r="DK665" s="162" t="n">
        <f aca="false">IF(DB665=1,M665,0)</f>
        <v>0</v>
      </c>
      <c r="DL665" s="212" t="n">
        <f aca="false">IF(AND(CZ665=1,DD665=1),2,DD665)</f>
        <v>1</v>
      </c>
      <c r="DM665" s="55" t="n">
        <f aca="false">IF(AND(DL665=2,DL666=2),2,IF(AND(DL665=2,DL666=1),3,DL665))</f>
        <v>1</v>
      </c>
      <c r="DN665" s="55" t="n">
        <f aca="false">IF(DM665=2,2,IF(AND(DM665=3,DM667=1),4,DM665))</f>
        <v>1</v>
      </c>
      <c r="DO665" s="55" t="n">
        <f aca="false">IF(DN665=2,2,IF(AND(DN665=4,DN980=1),5,DN665))</f>
        <v>1</v>
      </c>
      <c r="DP665" s="55" t="n">
        <f aca="false">IF(DO665=2,2,IF(AND(DO665=5,DO982=1),6,DO665))</f>
        <v>1</v>
      </c>
      <c r="DQ665" s="55" t="n">
        <f aca="false">IF(DP665=2,2,IF(AND(DP665=6,DP983=1),7,DP665))</f>
        <v>1</v>
      </c>
      <c r="DR665" s="55" t="n">
        <f aca="false">IF(DQ665=2,2,IF(AND(DQ665=7,DQ984=1),8,DQ665))</f>
        <v>1</v>
      </c>
      <c r="DS665" s="55" t="n">
        <f aca="false">IF(DR665=2,2,IF(AND(DR665=8,DR985=1),9,DR665))</f>
        <v>1</v>
      </c>
      <c r="DT665" s="55" t="n">
        <f aca="false">IF(DS665=2,2,IF(AND(DS665=9,DS986=1),10,DS665))</f>
        <v>1</v>
      </c>
      <c r="DU665" s="55" t="n">
        <f aca="false">IF(DT665=2,2,IF(AND(DT665=10,DT987=1),11,DT665))</f>
        <v>1</v>
      </c>
      <c r="DV665" s="55" t="n">
        <f aca="false">IF(DU665=2,2,IF(AND(DU665=11,DU988=1),12,DU665))</f>
        <v>1</v>
      </c>
      <c r="DW665" s="55" t="n">
        <f aca="false">IF(DV665=2,2,IF(AND(DV665=12,DV989=1),13,DV665))</f>
        <v>1</v>
      </c>
      <c r="DX665" s="55" t="n">
        <f aca="false">IF(DW665=2,2,IF(AND(DW665=13,DW990=1),14,DW665))</f>
        <v>1</v>
      </c>
      <c r="DY665" s="55" t="n">
        <f aca="false">IF(DX665=2,2,IF(AND(DX665=14,DX991=1),15,DX665))</f>
        <v>1</v>
      </c>
      <c r="DZ665" s="55" t="n">
        <f aca="false">IF(DY665=2,2,IF(AND(DY665=15,DY992=1),16,DY665))</f>
        <v>1</v>
      </c>
      <c r="EA665" s="55" t="n">
        <f aca="false">IF(DZ665=2,2,IF(AND(DZ665=16,DZ993=1),17,DZ665))</f>
        <v>1</v>
      </c>
      <c r="EB665" s="55" t="n">
        <f aca="false">IF(EA665=2,2,IF(AND(EA665=17,EA994=1),18,EA665))</f>
        <v>1</v>
      </c>
      <c r="EC665" s="213" t="n">
        <f aca="false">IF(EB665=2,2,IF(AND(EB665=18,EB995=1),19,EB665))</f>
        <v>1</v>
      </c>
      <c r="ED665" s="214" t="n">
        <f aca="false">IF(EC665=2,DK665,IF(EC665=3,(DK665+DK666),IF(EC665=4,(DK665+DK666+DK667),IF(EC665=5,(DK665+DK666+DK667+DK980),IF(EC665=6,(DK665+DK666+DK667+DK980+DK982),IF(EC665=7,(DK665+DK666+DK667+DK980+DK982+DK983),0))))))</f>
        <v>0</v>
      </c>
      <c r="EE665" s="215" t="n">
        <f aca="false">IF(EC665=8,(DK665+DK666+DK667+DK980+DK982+DK983+DK984),IF(EC665=9,(DK665+DK666+DK667+DK980+DK982+DK983+DK984+DK985),IF(EC665=10,(DK665+DK666+DK667+DK980+DK982+DK983+DK984+DK985+DK986),IF(EC665=11,(DK665+DK666+DK667+DK980+DK982+DK983+DK984+DK985+DK986+DK987),IF(EC665=12,(DK665+DK666+DK667+DK980+DK982+DK983+DK984+DK985+DK986+DK987+DK988),IF(EC665=13,(DK665+DK666+DK667+DK980+DK982+DK983+DK984+DK985+DK986+DK987+DK988+#REF!),0))))))</f>
        <v>0</v>
      </c>
      <c r="EF665" s="215" t="n">
        <f aca="false">IF(EC665=14,SUM(DK665:DK988),IF(EC665=15,SUM(DK665:DK988),IF(EC665=16,SUM(DK665:DK988),IF(EC665=17,SUM(DK665:DK988),IF(EC665=18,SUM(DK665:DK988),IF(EC665=19,SUM(DK665:DK988),0))))))</f>
        <v>0</v>
      </c>
      <c r="EG665" s="216" t="n">
        <f aca="false">ED665+EE665+EF665</f>
        <v>0</v>
      </c>
      <c r="EH665" s="215"/>
      <c r="EI665" s="216"/>
      <c r="EJ665" s="113" t="n">
        <f aca="false">EG665+EI665</f>
        <v>0</v>
      </c>
      <c r="EK665" s="113"/>
      <c r="EL665" s="113"/>
      <c r="EM665" s="113"/>
      <c r="EN665" s="113"/>
    </row>
    <row r="666" s="16" customFormat="true" ht="27" hidden="false" customHeight="true" outlineLevel="0" collapsed="false">
      <c r="B666" s="164" t="str">
        <f aca="false">IF(M666&gt;0,"Wypełnione","")</f>
        <v/>
      </c>
      <c r="C666" s="165" t="str">
        <f aca="false">IF(AU666=1,SUM(AU$11:AU666),"")</f>
        <v/>
      </c>
      <c r="D666" s="166"/>
      <c r="E666" s="167"/>
      <c r="F666" s="168"/>
      <c r="G666" s="169"/>
      <c r="H666" s="170"/>
      <c r="I666" s="168"/>
      <c r="J666" s="169"/>
      <c r="K666" s="170"/>
      <c r="L666" s="171"/>
      <c r="M666" s="172"/>
      <c r="N666" s="173"/>
      <c r="O666" s="173"/>
      <c r="P666" s="174"/>
      <c r="Q666" s="175"/>
      <c r="R666" s="175"/>
      <c r="S666" s="175"/>
      <c r="T666" s="175"/>
      <c r="U666" s="176"/>
      <c r="V666" s="177"/>
      <c r="W666" s="178"/>
      <c r="X666" s="178"/>
      <c r="Y666" s="178"/>
      <c r="Z666" s="178"/>
      <c r="AA666" s="178"/>
      <c r="AB666" s="178"/>
      <c r="AC666" s="178"/>
      <c r="AD666" s="178"/>
      <c r="AE666" s="179"/>
      <c r="AF666" s="180"/>
      <c r="AG666" s="177"/>
      <c r="AH666" s="178"/>
      <c r="AI666" s="181"/>
      <c r="AJ666" s="182"/>
      <c r="AK666" s="169"/>
      <c r="AL666" s="183"/>
      <c r="AM666" s="184"/>
      <c r="AN666" s="184"/>
      <c r="AO666" s="183"/>
      <c r="AP666" s="185"/>
      <c r="AQ666" s="186" t="str">
        <f aca="false">IF(BG666+BJ666&gt;0,"Wpisz miarę.","")</f>
        <v/>
      </c>
      <c r="AR666" s="187" t="n">
        <v>268</v>
      </c>
      <c r="AU666" s="188" t="n">
        <f aca="false">AW666</f>
        <v>0</v>
      </c>
      <c r="AV666" s="189" t="b">
        <f aca="false">ISNONTEXT(D666)</f>
        <v>1</v>
      </c>
      <c r="AW666" s="55" t="n">
        <f aca="false">IF(AV666=TRUE(),0,1)</f>
        <v>0</v>
      </c>
      <c r="AX666" s="190" t="n">
        <f aca="false">IF(D666=0,1,COUNTIF(D$12:D$401,D666))</f>
        <v>1</v>
      </c>
      <c r="AY666" s="191" t="n">
        <f aca="false">IF(AX666&gt;1,1,0)</f>
        <v>0</v>
      </c>
      <c r="BD666" s="193"/>
      <c r="BE666" s="193"/>
      <c r="BG666" s="194" t="n">
        <f aca="false">IF(AND(BH666&gt;0,BI666=0),1,0)</f>
        <v>0</v>
      </c>
      <c r="BH666" s="195" t="n">
        <f aca="false">AE666</f>
        <v>0</v>
      </c>
      <c r="BI666" s="187" t="n">
        <f aca="false">AF666</f>
        <v>0</v>
      </c>
      <c r="BJ666" s="194" t="n">
        <f aca="false">IF(AND(BK666&gt;0,BL666=0),1,0)</f>
        <v>0</v>
      </c>
      <c r="BK666" s="195" t="n">
        <f aca="false">AJ666</f>
        <v>0</v>
      </c>
      <c r="BL666" s="187" t="n">
        <f aca="false">AK666</f>
        <v>0</v>
      </c>
      <c r="BN666" s="196" t="n">
        <f aca="false">IF(P666&gt;0,1,0)</f>
        <v>0</v>
      </c>
      <c r="BO666" s="196" t="n">
        <f aca="false">IF(Q666&gt;0,1,0)</f>
        <v>0</v>
      </c>
      <c r="BP666" s="196" t="n">
        <f aca="false">IF(R666&gt;0,1,0)</f>
        <v>0</v>
      </c>
      <c r="BQ666" s="196" t="n">
        <f aca="false">IF(S666&gt;0,1,0)</f>
        <v>0</v>
      </c>
      <c r="BR666" s="196" t="n">
        <f aca="false">IF(T666&gt;0,1,0)</f>
        <v>0</v>
      </c>
      <c r="BS666" s="196" t="n">
        <f aca="false">IF(U666&gt;0,1,0)</f>
        <v>0</v>
      </c>
      <c r="BT666" s="197" t="n">
        <f aca="false">IF(SUM(BN666:BS666)&lt;=1,0,164)</f>
        <v>0</v>
      </c>
      <c r="CA666" s="27"/>
      <c r="CB666" s="199" t="str">
        <f aca="false">IF(ROUND(EJ666,2)=0,"",ROUND((K666-EJ666),2))</f>
        <v/>
      </c>
      <c r="CC666" s="200" t="str">
        <f aca="false">IF(CB666=0,"OK.",IF(CB666="","","Popraw  ;)"))</f>
        <v/>
      </c>
      <c r="CD666" s="201" t="str">
        <f aca="false">IF(ROWS(AP666:AP667)&gt;2,"Pamiętaj o wpisaniu WYPEŁNIONE do kol. z Filtrem","")</f>
        <v/>
      </c>
      <c r="CE666" s="217"/>
      <c r="CF666" s="218"/>
      <c r="CG666" s="218"/>
      <c r="CH666" s="218"/>
      <c r="CI666" s="220"/>
      <c r="CJ666" s="27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05" t="b">
        <f aca="false">ISNUMBER(D666)</f>
        <v>0</v>
      </c>
      <c r="CV666" s="206" t="b">
        <f aca="false">ISBLANK(D666)</f>
        <v>1</v>
      </c>
      <c r="CW666" s="189" t="b">
        <f aca="false">IF(CU666=CV666,FALSE(),TRUE())</f>
        <v>1</v>
      </c>
      <c r="CX666" s="55" t="n">
        <f aca="false">IF(CW666=TRUE(),0,1)</f>
        <v>0</v>
      </c>
      <c r="CY666" s="17"/>
      <c r="CZ666" s="55" t="n">
        <f aca="false">CX666</f>
        <v>0</v>
      </c>
      <c r="DA666" s="208" t="n">
        <f aca="false">IF(CZ666=0,DA665,CZ666)</f>
        <v>1</v>
      </c>
      <c r="DB666" s="161" t="n">
        <f aca="false">IF(DA666=1,1,IF(DA666=10,10,IF(DA666=20,20,10)))</f>
        <v>1</v>
      </c>
      <c r="DC666" s="222"/>
      <c r="DD666" s="208" t="n">
        <f aca="false">IF(DB666=1,1,0)</f>
        <v>1</v>
      </c>
      <c r="DE666" s="209" t="n">
        <f aca="false">DD666*K666</f>
        <v>0</v>
      </c>
      <c r="DF666" s="209" t="n">
        <f aca="false">DD666*M666</f>
        <v>0</v>
      </c>
      <c r="DG666" s="210"/>
      <c r="DH666" s="43"/>
      <c r="DI666" s="211"/>
      <c r="DJ666" s="112"/>
      <c r="DK666" s="162" t="n">
        <f aca="false">IF(DB666=1,M666,0)</f>
        <v>0</v>
      </c>
      <c r="DL666" s="212" t="n">
        <f aca="false">IF(AND(CZ666=1,DD666=1),2,DD666)</f>
        <v>1</v>
      </c>
      <c r="DM666" s="55" t="n">
        <f aca="false">IF(AND(DL666=2,DL667=2),2,IF(AND(DL666=2,DL667=1),3,DL666))</f>
        <v>1</v>
      </c>
      <c r="DN666" s="55" t="n">
        <f aca="false">IF(DM666=2,2,IF(AND(DM666=3,DM668=1),4,DM666))</f>
        <v>1</v>
      </c>
      <c r="DO666" s="55" t="n">
        <f aca="false">IF(DN666=2,2,IF(AND(DN666=4,DN981=1),5,DN666))</f>
        <v>1</v>
      </c>
      <c r="DP666" s="55" t="n">
        <f aca="false">IF(DO666=2,2,IF(AND(DO666=5,DO983=1),6,DO666))</f>
        <v>1</v>
      </c>
      <c r="DQ666" s="55" t="n">
        <f aca="false">IF(DP666=2,2,IF(AND(DP666=6,DP984=1),7,DP666))</f>
        <v>1</v>
      </c>
      <c r="DR666" s="55" t="n">
        <f aca="false">IF(DQ666=2,2,IF(AND(DQ666=7,DQ985=1),8,DQ666))</f>
        <v>1</v>
      </c>
      <c r="DS666" s="55" t="n">
        <f aca="false">IF(DR666=2,2,IF(AND(DR666=8,DR986=1),9,DR666))</f>
        <v>1</v>
      </c>
      <c r="DT666" s="55" t="n">
        <f aca="false">IF(DS666=2,2,IF(AND(DS666=9,DS987=1),10,DS666))</f>
        <v>1</v>
      </c>
      <c r="DU666" s="55" t="n">
        <f aca="false">IF(DT666=2,2,IF(AND(DT666=10,DT988=1),11,DT666))</f>
        <v>1</v>
      </c>
      <c r="DV666" s="55" t="n">
        <f aca="false">IF(DU666=2,2,IF(AND(DU666=11,DU989=1),12,DU666))</f>
        <v>1</v>
      </c>
      <c r="DW666" s="55" t="n">
        <f aca="false">IF(DV666=2,2,IF(AND(DV666=12,DV990=1),13,DV666))</f>
        <v>1</v>
      </c>
      <c r="DX666" s="55" t="n">
        <f aca="false">IF(DW666=2,2,IF(AND(DW666=13,DW991=1),14,DW666))</f>
        <v>1</v>
      </c>
      <c r="DY666" s="55" t="n">
        <f aca="false">IF(DX666=2,2,IF(AND(DX666=14,DX992=1),15,DX666))</f>
        <v>1</v>
      </c>
      <c r="DZ666" s="55" t="n">
        <f aca="false">IF(DY666=2,2,IF(AND(DY666=15,DY993=1),16,DY666))</f>
        <v>1</v>
      </c>
      <c r="EA666" s="55" t="n">
        <f aca="false">IF(DZ666=2,2,IF(AND(DZ666=16,DZ994=1),17,DZ666))</f>
        <v>1</v>
      </c>
      <c r="EB666" s="55" t="n">
        <f aca="false">IF(EA666=2,2,IF(AND(EA666=17,EA995=1),18,EA666))</f>
        <v>1</v>
      </c>
      <c r="EC666" s="213" t="n">
        <f aca="false">IF(EB666=2,2,IF(AND(EB666=18,EB996=1),19,EB666))</f>
        <v>1</v>
      </c>
      <c r="ED666" s="214" t="n">
        <f aca="false">IF(EC666=2,DK666,IF(EC666=3,(DK666+DK667),IF(EC666=4,(DK666+DK667+DK668),IF(EC666=5,(DK666+DK667+DK668+DK981),IF(EC666=6,(DK666+DK667+DK668+DK981+DK983),IF(EC666=7,(DK666+DK667+DK668+DK981+DK983+DK984),0))))))</f>
        <v>0</v>
      </c>
      <c r="EE666" s="215" t="n">
        <f aca="false">IF(EC666=8,(DK666+DK667+DK668+DK981+DK983+DK984+DK985),IF(EC666=9,(DK666+DK667+DK668+DK981+DK983+DK984+DK985+DK986),IF(EC666=10,(DK666+DK667+DK668+DK981+DK983+DK984+DK985+DK986+DK987),IF(EC666=11,(DK666+DK667+DK668+DK981+DK983+DK984+DK985+DK986+DK987+DK988),IF(EC666=12,(DK666+DK667+DK668+DK981+DK983+DK984+DK985+DK986+DK987+DK988+DK989),IF(EC666=13,(DK666+DK667+DK668+DK981+DK983+DK984+DK985+DK986+DK987+DK988+DK989+#REF!),0))))))</f>
        <v>0</v>
      </c>
      <c r="EF666" s="215" t="n">
        <f aca="false">IF(EC666=14,SUM(DK666:DK989),IF(EC666=15,SUM(DK666:DK989),IF(EC666=16,SUM(DK666:DK989),IF(EC666=17,SUM(DK666:DK989),IF(EC666=18,SUM(DK666:DK989),IF(EC666=19,SUM(DK666:DK989),0))))))</f>
        <v>0</v>
      </c>
      <c r="EG666" s="216" t="n">
        <f aca="false">ED666+EE666+EF666</f>
        <v>0</v>
      </c>
      <c r="EH666" s="215"/>
      <c r="EI666" s="216"/>
      <c r="EJ666" s="113" t="n">
        <f aca="false">EG666+EI666</f>
        <v>0</v>
      </c>
      <c r="EK666" s="113"/>
      <c r="EL666" s="113"/>
      <c r="EM666" s="113"/>
      <c r="EN666" s="113"/>
    </row>
    <row r="667" s="16" customFormat="true" ht="27" hidden="false" customHeight="true" outlineLevel="0" collapsed="false">
      <c r="B667" s="164" t="str">
        <f aca="false">IF(M667&gt;0,"Wypełnione","")</f>
        <v/>
      </c>
      <c r="C667" s="165" t="str">
        <f aca="false">IF(AU667=1,SUM(AU$11:AU667),"")</f>
        <v/>
      </c>
      <c r="D667" s="166"/>
      <c r="E667" s="167"/>
      <c r="F667" s="168"/>
      <c r="G667" s="169"/>
      <c r="H667" s="170"/>
      <c r="I667" s="168"/>
      <c r="J667" s="169"/>
      <c r="K667" s="170"/>
      <c r="L667" s="171"/>
      <c r="M667" s="172"/>
      <c r="N667" s="173"/>
      <c r="O667" s="173"/>
      <c r="P667" s="174"/>
      <c r="Q667" s="175"/>
      <c r="R667" s="175"/>
      <c r="S667" s="175"/>
      <c r="T667" s="175"/>
      <c r="U667" s="176"/>
      <c r="V667" s="177"/>
      <c r="W667" s="178"/>
      <c r="X667" s="178"/>
      <c r="Y667" s="178"/>
      <c r="Z667" s="178"/>
      <c r="AA667" s="178"/>
      <c r="AB667" s="178"/>
      <c r="AC667" s="178"/>
      <c r="AD667" s="178"/>
      <c r="AE667" s="179"/>
      <c r="AF667" s="180"/>
      <c r="AG667" s="177"/>
      <c r="AH667" s="178"/>
      <c r="AI667" s="181"/>
      <c r="AJ667" s="182"/>
      <c r="AK667" s="169"/>
      <c r="AL667" s="183"/>
      <c r="AM667" s="184"/>
      <c r="AN667" s="184"/>
      <c r="AO667" s="183"/>
      <c r="AP667" s="185"/>
      <c r="AQ667" s="186" t="str">
        <f aca="false">IF(BG667+BJ667&gt;0,"Wpisz miarę.","")</f>
        <v/>
      </c>
      <c r="AR667" s="187" t="n">
        <v>269</v>
      </c>
      <c r="AU667" s="188" t="n">
        <f aca="false">AW667</f>
        <v>0</v>
      </c>
      <c r="AV667" s="189" t="b">
        <f aca="false">ISNONTEXT(D667)</f>
        <v>1</v>
      </c>
      <c r="AW667" s="55" t="n">
        <f aca="false">IF(AV667=TRUE(),0,1)</f>
        <v>0</v>
      </c>
      <c r="AX667" s="190" t="n">
        <f aca="false">IF(D667=0,1,COUNTIF(D$12:D$401,D667))</f>
        <v>1</v>
      </c>
      <c r="AY667" s="191" t="n">
        <f aca="false">IF(AX667&gt;1,1,0)</f>
        <v>0</v>
      </c>
      <c r="BD667" s="193"/>
      <c r="BE667" s="193"/>
      <c r="BG667" s="194" t="n">
        <f aca="false">IF(AND(BH667&gt;0,BI667=0),1,0)</f>
        <v>0</v>
      </c>
      <c r="BH667" s="195" t="n">
        <f aca="false">AE667</f>
        <v>0</v>
      </c>
      <c r="BI667" s="187" t="n">
        <f aca="false">AF667</f>
        <v>0</v>
      </c>
      <c r="BJ667" s="194" t="n">
        <f aca="false">IF(AND(BK667&gt;0,BL667=0),1,0)</f>
        <v>0</v>
      </c>
      <c r="BK667" s="195" t="n">
        <f aca="false">AJ667</f>
        <v>0</v>
      </c>
      <c r="BL667" s="187" t="n">
        <f aca="false">AK667</f>
        <v>0</v>
      </c>
      <c r="BN667" s="196" t="n">
        <f aca="false">IF(P667&gt;0,1,0)</f>
        <v>0</v>
      </c>
      <c r="BO667" s="196" t="n">
        <f aca="false">IF(Q667&gt;0,1,0)</f>
        <v>0</v>
      </c>
      <c r="BP667" s="196" t="n">
        <f aca="false">IF(R667&gt;0,1,0)</f>
        <v>0</v>
      </c>
      <c r="BQ667" s="196" t="n">
        <f aca="false">IF(S667&gt;0,1,0)</f>
        <v>0</v>
      </c>
      <c r="BR667" s="196" t="n">
        <f aca="false">IF(T667&gt;0,1,0)</f>
        <v>0</v>
      </c>
      <c r="BS667" s="196" t="n">
        <f aca="false">IF(U667&gt;0,1,0)</f>
        <v>0</v>
      </c>
      <c r="BT667" s="197" t="n">
        <f aca="false">IF(SUM(BN667:BS667)&lt;=1,0,164)</f>
        <v>0</v>
      </c>
      <c r="CA667" s="27"/>
      <c r="CB667" s="199" t="str">
        <f aca="false">IF(ROUND(EJ667,2)=0,"",ROUND((K667-EJ667),2))</f>
        <v/>
      </c>
      <c r="CC667" s="200" t="str">
        <f aca="false">IF(CB667=0,"OK.",IF(CB667="","","Popraw  ;)"))</f>
        <v/>
      </c>
      <c r="CD667" s="201" t="str">
        <f aca="false">IF(ROWS(AP667:AP668)&gt;2,"Pamiętaj o wpisaniu WYPEŁNIONE do kol. z Filtrem","")</f>
        <v/>
      </c>
      <c r="CE667" s="217"/>
      <c r="CF667" s="218"/>
      <c r="CG667" s="218"/>
      <c r="CH667" s="218"/>
      <c r="CI667" s="220"/>
      <c r="CJ667" s="27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05" t="b">
        <f aca="false">ISNUMBER(D667)</f>
        <v>0</v>
      </c>
      <c r="CV667" s="206" t="b">
        <f aca="false">ISBLANK(D667)</f>
        <v>1</v>
      </c>
      <c r="CW667" s="189" t="b">
        <f aca="false">IF(CU667=CV667,FALSE(),TRUE())</f>
        <v>1</v>
      </c>
      <c r="CX667" s="55" t="n">
        <f aca="false">IF(CW667=TRUE(),0,1)</f>
        <v>0</v>
      </c>
      <c r="CY667" s="17"/>
      <c r="CZ667" s="55" t="n">
        <f aca="false">CX667</f>
        <v>0</v>
      </c>
      <c r="DA667" s="208" t="n">
        <f aca="false">IF(CZ667=0,DA666,CZ667)</f>
        <v>1</v>
      </c>
      <c r="DB667" s="161" t="n">
        <f aca="false">IF(DA667=1,1,IF(DA667=10,10,IF(DA667=20,20,10)))</f>
        <v>1</v>
      </c>
      <c r="DC667" s="222"/>
      <c r="DD667" s="208" t="n">
        <f aca="false">IF(DB667=1,1,0)</f>
        <v>1</v>
      </c>
      <c r="DE667" s="209" t="n">
        <f aca="false">DD667*K667</f>
        <v>0</v>
      </c>
      <c r="DF667" s="209" t="n">
        <f aca="false">DD667*M667</f>
        <v>0</v>
      </c>
      <c r="DG667" s="210"/>
      <c r="DH667" s="43"/>
      <c r="DI667" s="211"/>
      <c r="DJ667" s="112"/>
      <c r="DK667" s="162" t="n">
        <f aca="false">IF(DB667=1,M667,0)</f>
        <v>0</v>
      </c>
      <c r="DL667" s="212" t="n">
        <f aca="false">IF(AND(CZ667=1,DD667=1),2,DD667)</f>
        <v>1</v>
      </c>
      <c r="DM667" s="55" t="n">
        <f aca="false">IF(AND(DL667=2,DL668=2),2,IF(AND(DL667=2,DL668=1),3,DL667))</f>
        <v>1</v>
      </c>
      <c r="DN667" s="55" t="n">
        <f aca="false">IF(DM667=2,2,IF(AND(DM667=3,DM669=1),4,DM667))</f>
        <v>1</v>
      </c>
      <c r="DO667" s="55" t="n">
        <f aca="false">IF(DN667=2,2,IF(AND(DN667=4,DN982=1),5,DN667))</f>
        <v>1</v>
      </c>
      <c r="DP667" s="55" t="n">
        <f aca="false">IF(DO667=2,2,IF(AND(DO667=5,DO984=1),6,DO667))</f>
        <v>1</v>
      </c>
      <c r="DQ667" s="55" t="n">
        <f aca="false">IF(DP667=2,2,IF(AND(DP667=6,DP985=1),7,DP667))</f>
        <v>1</v>
      </c>
      <c r="DR667" s="55" t="n">
        <f aca="false">IF(DQ667=2,2,IF(AND(DQ667=7,DQ986=1),8,DQ667))</f>
        <v>1</v>
      </c>
      <c r="DS667" s="55" t="n">
        <f aca="false">IF(DR667=2,2,IF(AND(DR667=8,DR987=1),9,DR667))</f>
        <v>1</v>
      </c>
      <c r="DT667" s="55" t="n">
        <f aca="false">IF(DS667=2,2,IF(AND(DS667=9,DS988=1),10,DS667))</f>
        <v>1</v>
      </c>
      <c r="DU667" s="55" t="n">
        <f aca="false">IF(DT667=2,2,IF(AND(DT667=10,DT989=1),11,DT667))</f>
        <v>1</v>
      </c>
      <c r="DV667" s="55" t="n">
        <f aca="false">IF(DU667=2,2,IF(AND(DU667=11,DU990=1),12,DU667))</f>
        <v>1</v>
      </c>
      <c r="DW667" s="55" t="n">
        <f aca="false">IF(DV667=2,2,IF(AND(DV667=12,DV991=1),13,DV667))</f>
        <v>1</v>
      </c>
      <c r="DX667" s="55" t="n">
        <f aca="false">IF(DW667=2,2,IF(AND(DW667=13,DW992=1),14,DW667))</f>
        <v>1</v>
      </c>
      <c r="DY667" s="55" t="n">
        <f aca="false">IF(DX667=2,2,IF(AND(DX667=14,DX993=1),15,DX667))</f>
        <v>1</v>
      </c>
      <c r="DZ667" s="55" t="n">
        <f aca="false">IF(DY667=2,2,IF(AND(DY667=15,DY994=1),16,DY667))</f>
        <v>1</v>
      </c>
      <c r="EA667" s="55" t="n">
        <f aca="false">IF(DZ667=2,2,IF(AND(DZ667=16,DZ995=1),17,DZ667))</f>
        <v>1</v>
      </c>
      <c r="EB667" s="55" t="n">
        <f aca="false">IF(EA667=2,2,IF(AND(EA667=17,EA996=1),18,EA667))</f>
        <v>1</v>
      </c>
      <c r="EC667" s="213" t="n">
        <f aca="false">IF(EB667=2,2,IF(AND(EB667=18,EB997=1),19,EB667))</f>
        <v>1</v>
      </c>
      <c r="ED667" s="214" t="n">
        <f aca="false">IF(EC667=2,DK667,IF(EC667=3,(DK667+DK668),IF(EC667=4,(DK667+DK668+DK669),IF(EC667=5,(DK667+DK668+DK669+DK982),IF(EC667=6,(DK667+DK668+DK669+DK982+DK984),IF(EC667=7,(DK667+DK668+DK669+DK982+DK984+DK985),0))))))</f>
        <v>0</v>
      </c>
      <c r="EE667" s="215" t="n">
        <f aca="false">IF(EC667=8,(DK667+DK668+DK669+DK982+DK984+DK985+DK986),IF(EC667=9,(DK667+DK668+DK669+DK982+DK984+DK985+DK986+DK987),IF(EC667=10,(DK667+DK668+DK669+DK982+DK984+DK985+DK986+DK987+DK988),IF(EC667=11,(DK667+DK668+DK669+DK982+DK984+DK985+DK986+DK987+DK988+DK989),IF(EC667=12,(DK667+DK668+DK669+DK982+DK984+DK985+DK986+DK987+DK988+DK989+DK990),IF(EC667=13,(DK667+DK668+DK669+DK982+DK984+DK985+DK986+DK987+DK988+DK989+DK990+#REF!),0))))))</f>
        <v>0</v>
      </c>
      <c r="EF667" s="215" t="n">
        <f aca="false">IF(EC667=14,SUM(DK667:DK990),IF(EC667=15,SUM(DK667:DK990),IF(EC667=16,SUM(DK667:DK990),IF(EC667=17,SUM(DK667:DK990),IF(EC667=18,SUM(DK667:DK990),IF(EC667=19,SUM(DK667:DK990),0))))))</f>
        <v>0</v>
      </c>
      <c r="EG667" s="216" t="n">
        <f aca="false">ED667+EE667+EF667</f>
        <v>0</v>
      </c>
      <c r="EH667" s="215"/>
      <c r="EI667" s="216"/>
      <c r="EJ667" s="113" t="n">
        <f aca="false">EG667+EI667</f>
        <v>0</v>
      </c>
      <c r="EK667" s="113"/>
      <c r="EL667" s="113"/>
      <c r="EM667" s="113"/>
      <c r="EN667" s="113"/>
    </row>
    <row r="668" s="16" customFormat="true" ht="27" hidden="false" customHeight="true" outlineLevel="0" collapsed="false">
      <c r="B668" s="164" t="str">
        <f aca="false">IF(M668&gt;0,"Wypełnione","")</f>
        <v/>
      </c>
      <c r="C668" s="165" t="str">
        <f aca="false">IF(AU668=1,SUM(AU$11:AU668),"")</f>
        <v/>
      </c>
      <c r="D668" s="166"/>
      <c r="E668" s="167"/>
      <c r="F668" s="168"/>
      <c r="G668" s="169"/>
      <c r="H668" s="170"/>
      <c r="I668" s="168"/>
      <c r="J668" s="169"/>
      <c r="K668" s="170"/>
      <c r="L668" s="171"/>
      <c r="M668" s="172"/>
      <c r="N668" s="173"/>
      <c r="O668" s="173"/>
      <c r="P668" s="174"/>
      <c r="Q668" s="175"/>
      <c r="R668" s="175"/>
      <c r="S668" s="175"/>
      <c r="T668" s="175"/>
      <c r="U668" s="176"/>
      <c r="V668" s="177"/>
      <c r="W668" s="178"/>
      <c r="X668" s="178"/>
      <c r="Y668" s="178"/>
      <c r="Z668" s="178"/>
      <c r="AA668" s="178"/>
      <c r="AB668" s="178"/>
      <c r="AC668" s="178"/>
      <c r="AD668" s="178"/>
      <c r="AE668" s="179"/>
      <c r="AF668" s="180"/>
      <c r="AG668" s="177"/>
      <c r="AH668" s="178"/>
      <c r="AI668" s="181"/>
      <c r="AJ668" s="182"/>
      <c r="AK668" s="169"/>
      <c r="AL668" s="183"/>
      <c r="AM668" s="184"/>
      <c r="AN668" s="184"/>
      <c r="AO668" s="183"/>
      <c r="AP668" s="185"/>
      <c r="AQ668" s="186" t="str">
        <f aca="false">IF(BG668+BJ668&gt;0,"Wpisz miarę.","")</f>
        <v/>
      </c>
      <c r="AR668" s="187" t="n">
        <v>270</v>
      </c>
      <c r="AU668" s="188" t="n">
        <f aca="false">AW668</f>
        <v>0</v>
      </c>
      <c r="AV668" s="189" t="b">
        <f aca="false">ISNONTEXT(D668)</f>
        <v>1</v>
      </c>
      <c r="AW668" s="55" t="n">
        <f aca="false">IF(AV668=TRUE(),0,1)</f>
        <v>0</v>
      </c>
      <c r="AX668" s="190" t="n">
        <f aca="false">IF(D668=0,1,COUNTIF(D$12:D$401,D668))</f>
        <v>1</v>
      </c>
      <c r="AY668" s="191" t="n">
        <f aca="false">IF(AX668&gt;1,1,0)</f>
        <v>0</v>
      </c>
      <c r="BD668" s="193"/>
      <c r="BE668" s="193"/>
      <c r="BG668" s="194" t="n">
        <f aca="false">IF(AND(BH668&gt;0,BI668=0),1,0)</f>
        <v>0</v>
      </c>
      <c r="BH668" s="195" t="n">
        <f aca="false">AE668</f>
        <v>0</v>
      </c>
      <c r="BI668" s="187" t="n">
        <f aca="false">AF668</f>
        <v>0</v>
      </c>
      <c r="BJ668" s="194" t="n">
        <f aca="false">IF(AND(BK668&gt;0,BL668=0),1,0)</f>
        <v>0</v>
      </c>
      <c r="BK668" s="195" t="n">
        <f aca="false">AJ668</f>
        <v>0</v>
      </c>
      <c r="BL668" s="187" t="n">
        <f aca="false">AK668</f>
        <v>0</v>
      </c>
      <c r="BN668" s="196" t="n">
        <f aca="false">IF(P668&gt;0,1,0)</f>
        <v>0</v>
      </c>
      <c r="BO668" s="196" t="n">
        <f aca="false">IF(Q668&gt;0,1,0)</f>
        <v>0</v>
      </c>
      <c r="BP668" s="196" t="n">
        <f aca="false">IF(R668&gt;0,1,0)</f>
        <v>0</v>
      </c>
      <c r="BQ668" s="196" t="n">
        <f aca="false">IF(S668&gt;0,1,0)</f>
        <v>0</v>
      </c>
      <c r="BR668" s="196" t="n">
        <f aca="false">IF(T668&gt;0,1,0)</f>
        <v>0</v>
      </c>
      <c r="BS668" s="196" t="n">
        <f aca="false">IF(U668&gt;0,1,0)</f>
        <v>0</v>
      </c>
      <c r="BT668" s="197" t="n">
        <f aca="false">IF(SUM(BN668:BS668)&lt;=1,0,164)</f>
        <v>0</v>
      </c>
      <c r="CA668" s="27"/>
      <c r="CB668" s="199" t="str">
        <f aca="false">IF(ROUND(EJ668,2)=0,"",ROUND((K668-EJ668),2))</f>
        <v/>
      </c>
      <c r="CC668" s="200" t="str">
        <f aca="false">IF(CB668=0,"OK.",IF(CB668="","","Popraw  ;)"))</f>
        <v/>
      </c>
      <c r="CD668" s="201" t="str">
        <f aca="false">IF(ROWS(AP668:AP669)&gt;2,"Pamiętaj o wpisaniu WYPEŁNIONE do kol. z Filtrem","")</f>
        <v/>
      </c>
      <c r="CE668" s="217"/>
      <c r="CF668" s="218"/>
      <c r="CG668" s="218"/>
      <c r="CH668" s="218"/>
      <c r="CI668" s="220"/>
      <c r="CJ668" s="27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05" t="b">
        <f aca="false">ISNUMBER(D668)</f>
        <v>0</v>
      </c>
      <c r="CV668" s="206" t="b">
        <f aca="false">ISBLANK(D668)</f>
        <v>1</v>
      </c>
      <c r="CW668" s="189" t="b">
        <f aca="false">IF(CU668=CV668,FALSE(),TRUE())</f>
        <v>1</v>
      </c>
      <c r="CX668" s="55" t="n">
        <f aca="false">IF(CW668=TRUE(),0,1)</f>
        <v>0</v>
      </c>
      <c r="CY668" s="17"/>
      <c r="CZ668" s="55" t="n">
        <f aca="false">CX668</f>
        <v>0</v>
      </c>
      <c r="DA668" s="208" t="n">
        <f aca="false">IF(CZ668=0,DA667,CZ668)</f>
        <v>1</v>
      </c>
      <c r="DB668" s="161" t="n">
        <f aca="false">IF(DA668=1,1,IF(DA668=10,10,IF(DA668=20,20,10)))</f>
        <v>1</v>
      </c>
      <c r="DC668" s="222"/>
      <c r="DD668" s="208" t="n">
        <f aca="false">IF(DB668=1,1,0)</f>
        <v>1</v>
      </c>
      <c r="DE668" s="209" t="n">
        <f aca="false">DD668*K668</f>
        <v>0</v>
      </c>
      <c r="DF668" s="209" t="n">
        <f aca="false">DD668*M668</f>
        <v>0</v>
      </c>
      <c r="DG668" s="210"/>
      <c r="DH668" s="43"/>
      <c r="DI668" s="211"/>
      <c r="DJ668" s="112"/>
      <c r="DK668" s="162" t="n">
        <f aca="false">IF(DB668=1,M668,0)</f>
        <v>0</v>
      </c>
      <c r="DL668" s="212" t="n">
        <f aca="false">IF(AND(CZ668=1,DD668=1),2,DD668)</f>
        <v>1</v>
      </c>
      <c r="DM668" s="55" t="n">
        <f aca="false">IF(AND(DL668=2,DL669=2),2,IF(AND(DL668=2,DL669=1),3,DL668))</f>
        <v>1</v>
      </c>
      <c r="DN668" s="55" t="n">
        <f aca="false">IF(DM668=2,2,IF(AND(DM668=3,DM670=1),4,DM668))</f>
        <v>1</v>
      </c>
      <c r="DO668" s="55" t="n">
        <f aca="false">IF(DN668=2,2,IF(AND(DN668=4,DN983=1),5,DN668))</f>
        <v>1</v>
      </c>
      <c r="DP668" s="55" t="n">
        <f aca="false">IF(DO668=2,2,IF(AND(DO668=5,DO985=1),6,DO668))</f>
        <v>1</v>
      </c>
      <c r="DQ668" s="55" t="n">
        <f aca="false">IF(DP668=2,2,IF(AND(DP668=6,DP986=1),7,DP668))</f>
        <v>1</v>
      </c>
      <c r="DR668" s="55" t="n">
        <f aca="false">IF(DQ668=2,2,IF(AND(DQ668=7,DQ987=1),8,DQ668))</f>
        <v>1</v>
      </c>
      <c r="DS668" s="55" t="n">
        <f aca="false">IF(DR668=2,2,IF(AND(DR668=8,DR988=1),9,DR668))</f>
        <v>1</v>
      </c>
      <c r="DT668" s="55" t="n">
        <f aca="false">IF(DS668=2,2,IF(AND(DS668=9,DS989=1),10,DS668))</f>
        <v>1</v>
      </c>
      <c r="DU668" s="55" t="n">
        <f aca="false">IF(DT668=2,2,IF(AND(DT668=10,DT990=1),11,DT668))</f>
        <v>1</v>
      </c>
      <c r="DV668" s="55" t="n">
        <f aca="false">IF(DU668=2,2,IF(AND(DU668=11,DU991=1),12,DU668))</f>
        <v>1</v>
      </c>
      <c r="DW668" s="55" t="n">
        <f aca="false">IF(DV668=2,2,IF(AND(DV668=12,DV992=1),13,DV668))</f>
        <v>1</v>
      </c>
      <c r="DX668" s="55" t="n">
        <f aca="false">IF(DW668=2,2,IF(AND(DW668=13,DW993=1),14,DW668))</f>
        <v>1</v>
      </c>
      <c r="DY668" s="55" t="n">
        <f aca="false">IF(DX668=2,2,IF(AND(DX668=14,DX994=1),15,DX668))</f>
        <v>1</v>
      </c>
      <c r="DZ668" s="55" t="n">
        <f aca="false">IF(DY668=2,2,IF(AND(DY668=15,DY995=1),16,DY668))</f>
        <v>1</v>
      </c>
      <c r="EA668" s="55" t="n">
        <f aca="false">IF(DZ668=2,2,IF(AND(DZ668=16,DZ996=1),17,DZ668))</f>
        <v>1</v>
      </c>
      <c r="EB668" s="55" t="n">
        <f aca="false">IF(EA668=2,2,IF(AND(EA668=17,EA997=1),18,EA668))</f>
        <v>1</v>
      </c>
      <c r="EC668" s="213" t="n">
        <f aca="false">IF(EB668=2,2,IF(AND(EB668=18,EB998=1),19,EB668))</f>
        <v>1</v>
      </c>
      <c r="ED668" s="214" t="n">
        <f aca="false">IF(EC668=2,DK668,IF(EC668=3,(DK668+DK669),IF(EC668=4,(DK668+DK669+DK670),IF(EC668=5,(DK668+DK669+DK670+DK983),IF(EC668=6,(DK668+DK669+DK670+DK983+DK985),IF(EC668=7,(DK668+DK669+DK670+DK983+DK985+DK986),0))))))</f>
        <v>0</v>
      </c>
      <c r="EE668" s="215" t="n">
        <f aca="false">IF(EC668=8,(DK668+DK669+DK670+DK983+DK985+DK986+DK987),IF(EC668=9,(DK668+DK669+DK670+DK983+DK985+DK986+DK987+DK988),IF(EC668=10,(DK668+DK669+DK670+DK983+DK985+DK986+DK987+DK988+DK989),IF(EC668=11,(DK668+DK669+DK670+DK983+DK985+DK986+DK987+DK988+DK989+DK990),IF(EC668=12,(DK668+DK669+DK670+DK983+DK985+DK986+DK987+DK988+DK989+DK990+DK991),IF(EC668=13,(DK668+DK669+DK670+DK983+DK985+DK986+DK987+DK988+DK989+DK990+DK991+#REF!),0))))))</f>
        <v>0</v>
      </c>
      <c r="EF668" s="215" t="n">
        <f aca="false">IF(EC668=14,SUM(DK668:DK991),IF(EC668=15,SUM(DK668:DK991),IF(EC668=16,SUM(DK668:DK991),IF(EC668=17,SUM(DK668:DK991),IF(EC668=18,SUM(DK668:DK991),IF(EC668=19,SUM(DK668:DK991),0))))))</f>
        <v>0</v>
      </c>
      <c r="EG668" s="216" t="n">
        <f aca="false">ED668+EE668+EF668</f>
        <v>0</v>
      </c>
      <c r="EH668" s="215"/>
      <c r="EI668" s="216"/>
      <c r="EJ668" s="113" t="n">
        <f aca="false">EG668+EI668</f>
        <v>0</v>
      </c>
      <c r="EK668" s="113"/>
      <c r="EL668" s="113"/>
      <c r="EM668" s="113"/>
      <c r="EN668" s="113"/>
    </row>
    <row r="669" s="16" customFormat="true" ht="27" hidden="false" customHeight="true" outlineLevel="0" collapsed="false">
      <c r="B669" s="164" t="str">
        <f aca="false">IF(M669&gt;0,"Wypełnione","")</f>
        <v/>
      </c>
      <c r="C669" s="165" t="str">
        <f aca="false">IF(AU669=1,SUM(AU$11:AU669),"")</f>
        <v/>
      </c>
      <c r="D669" s="166"/>
      <c r="E669" s="167"/>
      <c r="F669" s="168"/>
      <c r="G669" s="169"/>
      <c r="H669" s="170"/>
      <c r="I669" s="168"/>
      <c r="J669" s="169"/>
      <c r="K669" s="170"/>
      <c r="L669" s="171"/>
      <c r="M669" s="172"/>
      <c r="N669" s="173"/>
      <c r="O669" s="173"/>
      <c r="P669" s="174"/>
      <c r="Q669" s="175"/>
      <c r="R669" s="175"/>
      <c r="S669" s="175"/>
      <c r="T669" s="175"/>
      <c r="U669" s="176"/>
      <c r="V669" s="177"/>
      <c r="W669" s="178"/>
      <c r="X669" s="178"/>
      <c r="Y669" s="178"/>
      <c r="Z669" s="178"/>
      <c r="AA669" s="178"/>
      <c r="AB669" s="178"/>
      <c r="AC669" s="178"/>
      <c r="AD669" s="178"/>
      <c r="AE669" s="179"/>
      <c r="AF669" s="180"/>
      <c r="AG669" s="177"/>
      <c r="AH669" s="178"/>
      <c r="AI669" s="181"/>
      <c r="AJ669" s="182"/>
      <c r="AK669" s="169"/>
      <c r="AL669" s="183"/>
      <c r="AM669" s="184"/>
      <c r="AN669" s="184"/>
      <c r="AO669" s="183"/>
      <c r="AP669" s="185"/>
      <c r="AQ669" s="186" t="str">
        <f aca="false">IF(BG669+BJ669&gt;0,"Wpisz miarę.","")</f>
        <v/>
      </c>
      <c r="AR669" s="187" t="n">
        <v>271</v>
      </c>
      <c r="AU669" s="188" t="n">
        <f aca="false">AW669</f>
        <v>0</v>
      </c>
      <c r="AV669" s="189" t="b">
        <f aca="false">ISNONTEXT(D669)</f>
        <v>1</v>
      </c>
      <c r="AW669" s="55" t="n">
        <f aca="false">IF(AV669=TRUE(),0,1)</f>
        <v>0</v>
      </c>
      <c r="AX669" s="190" t="n">
        <f aca="false">IF(D669=0,1,COUNTIF(D$12:D$401,D669))</f>
        <v>1</v>
      </c>
      <c r="AY669" s="191" t="n">
        <f aca="false">IF(AX669&gt;1,1,0)</f>
        <v>0</v>
      </c>
      <c r="BD669" s="193"/>
      <c r="BE669" s="193"/>
      <c r="BG669" s="194" t="n">
        <f aca="false">IF(AND(BH669&gt;0,BI669=0),1,0)</f>
        <v>0</v>
      </c>
      <c r="BH669" s="195" t="n">
        <f aca="false">AE669</f>
        <v>0</v>
      </c>
      <c r="BI669" s="187" t="n">
        <f aca="false">AF669</f>
        <v>0</v>
      </c>
      <c r="BJ669" s="194" t="n">
        <f aca="false">IF(AND(BK669&gt;0,BL669=0),1,0)</f>
        <v>0</v>
      </c>
      <c r="BK669" s="195" t="n">
        <f aca="false">AJ669</f>
        <v>0</v>
      </c>
      <c r="BL669" s="187" t="n">
        <f aca="false">AK669</f>
        <v>0</v>
      </c>
      <c r="BN669" s="196" t="n">
        <f aca="false">IF(P669&gt;0,1,0)</f>
        <v>0</v>
      </c>
      <c r="BO669" s="196" t="n">
        <f aca="false">IF(Q669&gt;0,1,0)</f>
        <v>0</v>
      </c>
      <c r="BP669" s="196" t="n">
        <f aca="false">IF(R669&gt;0,1,0)</f>
        <v>0</v>
      </c>
      <c r="BQ669" s="196" t="n">
        <f aca="false">IF(S669&gt;0,1,0)</f>
        <v>0</v>
      </c>
      <c r="BR669" s="196" t="n">
        <f aca="false">IF(T669&gt;0,1,0)</f>
        <v>0</v>
      </c>
      <c r="BS669" s="196" t="n">
        <f aca="false">IF(U669&gt;0,1,0)</f>
        <v>0</v>
      </c>
      <c r="BT669" s="197" t="n">
        <f aca="false">IF(SUM(BN669:BS669)&lt;=1,0,164)</f>
        <v>0</v>
      </c>
      <c r="CA669" s="27"/>
      <c r="CB669" s="199" t="str">
        <f aca="false">IF(ROUND(EJ669,2)=0,"",ROUND((K669-EJ669),2))</f>
        <v/>
      </c>
      <c r="CC669" s="200" t="str">
        <f aca="false">IF(CB669=0,"OK.",IF(CB669="","","Popraw  ;)"))</f>
        <v/>
      </c>
      <c r="CD669" s="201" t="str">
        <f aca="false">IF(ROWS(AP669:AP670)&gt;2,"Pamiętaj o wpisaniu WYPEŁNIONE do kol. z Filtrem","")</f>
        <v/>
      </c>
      <c r="CE669" s="217"/>
      <c r="CF669" s="218"/>
      <c r="CG669" s="218"/>
      <c r="CH669" s="218"/>
      <c r="CI669" s="220"/>
      <c r="CJ669" s="27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05" t="b">
        <f aca="false">ISNUMBER(D669)</f>
        <v>0</v>
      </c>
      <c r="CV669" s="206" t="b">
        <f aca="false">ISBLANK(D669)</f>
        <v>1</v>
      </c>
      <c r="CW669" s="189" t="b">
        <f aca="false">IF(CU669=CV669,FALSE(),TRUE())</f>
        <v>1</v>
      </c>
      <c r="CX669" s="55" t="n">
        <f aca="false">IF(CW669=TRUE(),0,1)</f>
        <v>0</v>
      </c>
      <c r="CY669" s="17"/>
      <c r="CZ669" s="55" t="n">
        <f aca="false">CX669</f>
        <v>0</v>
      </c>
      <c r="DA669" s="208" t="n">
        <f aca="false">IF(CZ669=0,DA668,CZ669)</f>
        <v>1</v>
      </c>
      <c r="DB669" s="161" t="n">
        <f aca="false">IF(DA669=1,1,IF(DA669=10,10,IF(DA669=20,20,10)))</f>
        <v>1</v>
      </c>
      <c r="DC669" s="222"/>
      <c r="DD669" s="208" t="n">
        <f aca="false">IF(DB669=1,1,0)</f>
        <v>1</v>
      </c>
      <c r="DE669" s="209" t="n">
        <f aca="false">DD669*K669</f>
        <v>0</v>
      </c>
      <c r="DF669" s="209" t="n">
        <f aca="false">DD669*M669</f>
        <v>0</v>
      </c>
      <c r="DG669" s="210"/>
      <c r="DH669" s="43"/>
      <c r="DI669" s="211"/>
      <c r="DJ669" s="112"/>
      <c r="DK669" s="162" t="n">
        <f aca="false">IF(DB669=1,M669,0)</f>
        <v>0</v>
      </c>
      <c r="DL669" s="212" t="n">
        <f aca="false">IF(AND(CZ669=1,DD669=1),2,DD669)</f>
        <v>1</v>
      </c>
      <c r="DM669" s="55" t="n">
        <f aca="false">IF(AND(DL669=2,DL670=2),2,IF(AND(DL669=2,DL670=1),3,DL669))</f>
        <v>1</v>
      </c>
      <c r="DN669" s="55" t="n">
        <f aca="false">IF(DM669=2,2,IF(AND(DM669=3,DM671=1),4,DM669))</f>
        <v>1</v>
      </c>
      <c r="DO669" s="55" t="n">
        <f aca="false">IF(DN669=2,2,IF(AND(DN669=4,DN984=1),5,DN669))</f>
        <v>1</v>
      </c>
      <c r="DP669" s="55" t="n">
        <f aca="false">IF(DO669=2,2,IF(AND(DO669=5,DO986=1),6,DO669))</f>
        <v>1</v>
      </c>
      <c r="DQ669" s="55" t="n">
        <f aca="false">IF(DP669=2,2,IF(AND(DP669=6,DP987=1),7,DP669))</f>
        <v>1</v>
      </c>
      <c r="DR669" s="55" t="n">
        <f aca="false">IF(DQ669=2,2,IF(AND(DQ669=7,DQ988=1),8,DQ669))</f>
        <v>1</v>
      </c>
      <c r="DS669" s="55" t="n">
        <f aca="false">IF(DR669=2,2,IF(AND(DR669=8,DR989=1),9,DR669))</f>
        <v>1</v>
      </c>
      <c r="DT669" s="55" t="n">
        <f aca="false">IF(DS669=2,2,IF(AND(DS669=9,DS990=1),10,DS669))</f>
        <v>1</v>
      </c>
      <c r="DU669" s="55" t="n">
        <f aca="false">IF(DT669=2,2,IF(AND(DT669=10,DT991=1),11,DT669))</f>
        <v>1</v>
      </c>
      <c r="DV669" s="55" t="n">
        <f aca="false">IF(DU669=2,2,IF(AND(DU669=11,DU992=1),12,DU669))</f>
        <v>1</v>
      </c>
      <c r="DW669" s="55" t="n">
        <f aca="false">IF(DV669=2,2,IF(AND(DV669=12,DV993=1),13,DV669))</f>
        <v>1</v>
      </c>
      <c r="DX669" s="55" t="n">
        <f aca="false">IF(DW669=2,2,IF(AND(DW669=13,DW994=1),14,DW669))</f>
        <v>1</v>
      </c>
      <c r="DY669" s="55" t="n">
        <f aca="false">IF(DX669=2,2,IF(AND(DX669=14,DX995=1),15,DX669))</f>
        <v>1</v>
      </c>
      <c r="DZ669" s="55" t="n">
        <f aca="false">IF(DY669=2,2,IF(AND(DY669=15,DY996=1),16,DY669))</f>
        <v>1</v>
      </c>
      <c r="EA669" s="55" t="n">
        <f aca="false">IF(DZ669=2,2,IF(AND(DZ669=16,DZ997=1),17,DZ669))</f>
        <v>1</v>
      </c>
      <c r="EB669" s="55" t="n">
        <f aca="false">IF(EA669=2,2,IF(AND(EA669=17,EA998=1),18,EA669))</f>
        <v>1</v>
      </c>
      <c r="EC669" s="213" t="n">
        <f aca="false">IF(EB669=2,2,IF(AND(EB669=18,EB999=1),19,EB669))</f>
        <v>1</v>
      </c>
      <c r="ED669" s="214" t="n">
        <f aca="false">IF(EC669=2,DK669,IF(EC669=3,(DK669+DK670),IF(EC669=4,(DK669+DK670+DK671),IF(EC669=5,(DK669+DK670+DK671+DK984),IF(EC669=6,(DK669+DK670+DK671+DK984+DK986),IF(EC669=7,(DK669+DK670+DK671+DK984+DK986+DK987),0))))))</f>
        <v>0</v>
      </c>
      <c r="EE669" s="215" t="n">
        <f aca="false">IF(EC669=8,(DK669+DK670+DK671+DK984+DK986+DK987+DK988),IF(EC669=9,(DK669+DK670+DK671+DK984+DK986+DK987+DK988+DK989),IF(EC669=10,(DK669+DK670+DK671+DK984+DK986+DK987+DK988+DK989+DK990),IF(EC669=11,(DK669+DK670+DK671+DK984+DK986+DK987+DK988+DK989+DK990+DK991),IF(EC669=12,(DK669+DK670+DK671+DK984+DK986+DK987+DK988+DK989+DK990+DK991+DK992),IF(EC669=13,(DK669+DK670+DK671+DK984+DK986+DK987+DK988+DK989+DK990+DK991+DK992+#REF!),0))))))</f>
        <v>0</v>
      </c>
      <c r="EF669" s="215" t="n">
        <f aca="false">IF(EC669=14,SUM(DK669:DK992),IF(EC669=15,SUM(DK669:DK992),IF(EC669=16,SUM(DK669:DK992),IF(EC669=17,SUM(DK669:DK992),IF(EC669=18,SUM(DK669:DK992),IF(EC669=19,SUM(DK669:DK992),0))))))</f>
        <v>0</v>
      </c>
      <c r="EG669" s="216" t="n">
        <f aca="false">ED669+EE669+EF669</f>
        <v>0</v>
      </c>
      <c r="EH669" s="215"/>
      <c r="EI669" s="216"/>
      <c r="EJ669" s="113" t="n">
        <f aca="false">EG669+EI669</f>
        <v>0</v>
      </c>
      <c r="EK669" s="113"/>
      <c r="EL669" s="113"/>
      <c r="EM669" s="113"/>
      <c r="EN669" s="113"/>
    </row>
    <row r="670" s="16" customFormat="true" ht="27" hidden="false" customHeight="true" outlineLevel="0" collapsed="false">
      <c r="B670" s="164" t="str">
        <f aca="false">IF(M670&gt;0,"Wypełnione","")</f>
        <v/>
      </c>
      <c r="C670" s="165" t="str">
        <f aca="false">IF(AU670=1,SUM(AU$11:AU670),"")</f>
        <v/>
      </c>
      <c r="D670" s="166"/>
      <c r="E670" s="167"/>
      <c r="F670" s="168"/>
      <c r="G670" s="169"/>
      <c r="H670" s="170"/>
      <c r="I670" s="168"/>
      <c r="J670" s="169"/>
      <c r="K670" s="170"/>
      <c r="L670" s="171"/>
      <c r="M670" s="172"/>
      <c r="N670" s="173"/>
      <c r="O670" s="173"/>
      <c r="P670" s="174"/>
      <c r="Q670" s="175"/>
      <c r="R670" s="175"/>
      <c r="S670" s="175"/>
      <c r="T670" s="175"/>
      <c r="U670" s="176"/>
      <c r="V670" s="177"/>
      <c r="W670" s="178"/>
      <c r="X670" s="178"/>
      <c r="Y670" s="178"/>
      <c r="Z670" s="178"/>
      <c r="AA670" s="178"/>
      <c r="AB670" s="178"/>
      <c r="AC670" s="178"/>
      <c r="AD670" s="178"/>
      <c r="AE670" s="179"/>
      <c r="AF670" s="180"/>
      <c r="AG670" s="177"/>
      <c r="AH670" s="178"/>
      <c r="AI670" s="181"/>
      <c r="AJ670" s="182"/>
      <c r="AK670" s="169"/>
      <c r="AL670" s="183"/>
      <c r="AM670" s="184"/>
      <c r="AN670" s="184"/>
      <c r="AO670" s="183"/>
      <c r="AP670" s="185"/>
      <c r="AQ670" s="186" t="str">
        <f aca="false">IF(BG670+BJ670&gt;0,"Wpisz miarę.","")</f>
        <v/>
      </c>
      <c r="AR670" s="187" t="n">
        <v>272</v>
      </c>
      <c r="AU670" s="188" t="n">
        <f aca="false">AW670</f>
        <v>0</v>
      </c>
      <c r="AV670" s="189" t="b">
        <f aca="false">ISNONTEXT(D670)</f>
        <v>1</v>
      </c>
      <c r="AW670" s="55" t="n">
        <f aca="false">IF(AV670=TRUE(),0,1)</f>
        <v>0</v>
      </c>
      <c r="AX670" s="190" t="n">
        <f aca="false">IF(D670=0,1,COUNTIF(D$12:D$401,D670))</f>
        <v>1</v>
      </c>
      <c r="AY670" s="191" t="n">
        <f aca="false">IF(AX670&gt;1,1,0)</f>
        <v>0</v>
      </c>
      <c r="BD670" s="193"/>
      <c r="BE670" s="193"/>
      <c r="BG670" s="194" t="n">
        <f aca="false">IF(AND(BH670&gt;0,BI670=0),1,0)</f>
        <v>0</v>
      </c>
      <c r="BH670" s="195" t="n">
        <f aca="false">AE670</f>
        <v>0</v>
      </c>
      <c r="BI670" s="187" t="n">
        <f aca="false">AF670</f>
        <v>0</v>
      </c>
      <c r="BJ670" s="194" t="n">
        <f aca="false">IF(AND(BK670&gt;0,BL670=0),1,0)</f>
        <v>0</v>
      </c>
      <c r="BK670" s="195" t="n">
        <f aca="false">AJ670</f>
        <v>0</v>
      </c>
      <c r="BL670" s="187" t="n">
        <f aca="false">AK670</f>
        <v>0</v>
      </c>
      <c r="BN670" s="196" t="n">
        <f aca="false">IF(P670&gt;0,1,0)</f>
        <v>0</v>
      </c>
      <c r="BO670" s="196" t="n">
        <f aca="false">IF(Q670&gt;0,1,0)</f>
        <v>0</v>
      </c>
      <c r="BP670" s="196" t="n">
        <f aca="false">IF(R670&gt;0,1,0)</f>
        <v>0</v>
      </c>
      <c r="BQ670" s="196" t="n">
        <f aca="false">IF(S670&gt;0,1,0)</f>
        <v>0</v>
      </c>
      <c r="BR670" s="196" t="n">
        <f aca="false">IF(T670&gt;0,1,0)</f>
        <v>0</v>
      </c>
      <c r="BS670" s="196" t="n">
        <f aca="false">IF(U670&gt;0,1,0)</f>
        <v>0</v>
      </c>
      <c r="BT670" s="197" t="n">
        <f aca="false">IF(SUM(BN670:BS670)&lt;=1,0,164)</f>
        <v>0</v>
      </c>
      <c r="CA670" s="27"/>
      <c r="CB670" s="199" t="str">
        <f aca="false">IF(ROUND(EJ670,2)=0,"",ROUND((K670-EJ670),2))</f>
        <v/>
      </c>
      <c r="CC670" s="200" t="str">
        <f aca="false">IF(CB670=0,"OK.",IF(CB670="","","Popraw  ;)"))</f>
        <v/>
      </c>
      <c r="CD670" s="201" t="str">
        <f aca="false">IF(ROWS(AP670:AP671)&gt;2,"Pamiętaj o wpisaniu WYPEŁNIONE do kol. z Filtrem","")</f>
        <v/>
      </c>
      <c r="CE670" s="217"/>
      <c r="CF670" s="218"/>
      <c r="CG670" s="218"/>
      <c r="CH670" s="218"/>
      <c r="CI670" s="220"/>
      <c r="CJ670" s="27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05" t="b">
        <f aca="false">ISNUMBER(D670)</f>
        <v>0</v>
      </c>
      <c r="CV670" s="206" t="b">
        <f aca="false">ISBLANK(D670)</f>
        <v>1</v>
      </c>
      <c r="CW670" s="189" t="b">
        <f aca="false">IF(CU670=CV670,FALSE(),TRUE())</f>
        <v>1</v>
      </c>
      <c r="CX670" s="55" t="n">
        <f aca="false">IF(CW670=TRUE(),0,1)</f>
        <v>0</v>
      </c>
      <c r="CY670" s="17"/>
      <c r="CZ670" s="55" t="n">
        <f aca="false">CX670</f>
        <v>0</v>
      </c>
      <c r="DA670" s="208" t="n">
        <f aca="false">IF(CZ670=0,DA669,CZ670)</f>
        <v>1</v>
      </c>
      <c r="DB670" s="161" t="n">
        <f aca="false">IF(DA670=1,1,IF(DA670=10,10,IF(DA670=20,20,10)))</f>
        <v>1</v>
      </c>
      <c r="DC670" s="222"/>
      <c r="DD670" s="208" t="n">
        <f aca="false">IF(DB670=1,1,0)</f>
        <v>1</v>
      </c>
      <c r="DE670" s="209" t="n">
        <f aca="false">DD670*K670</f>
        <v>0</v>
      </c>
      <c r="DF670" s="209" t="n">
        <f aca="false">DD670*M670</f>
        <v>0</v>
      </c>
      <c r="DG670" s="210"/>
      <c r="DH670" s="43"/>
      <c r="DI670" s="211"/>
      <c r="DJ670" s="112"/>
      <c r="DK670" s="162" t="n">
        <f aca="false">IF(DB670=1,M670,0)</f>
        <v>0</v>
      </c>
      <c r="DL670" s="212" t="n">
        <f aca="false">IF(AND(CZ670=1,DD670=1),2,DD670)</f>
        <v>1</v>
      </c>
      <c r="DM670" s="55" t="n">
        <f aca="false">IF(AND(DL670=2,DL671=2),2,IF(AND(DL670=2,DL671=1),3,DL670))</f>
        <v>1</v>
      </c>
      <c r="DN670" s="55" t="n">
        <f aca="false">IF(DM670=2,2,IF(AND(DM670=3,DM672=1),4,DM670))</f>
        <v>1</v>
      </c>
      <c r="DO670" s="55" t="n">
        <f aca="false">IF(DN670=2,2,IF(AND(DN670=4,DN985=1),5,DN670))</f>
        <v>1</v>
      </c>
      <c r="DP670" s="55" t="n">
        <f aca="false">IF(DO670=2,2,IF(AND(DO670=5,DO987=1),6,DO670))</f>
        <v>1</v>
      </c>
      <c r="DQ670" s="55" t="n">
        <f aca="false">IF(DP670=2,2,IF(AND(DP670=6,DP988=1),7,DP670))</f>
        <v>1</v>
      </c>
      <c r="DR670" s="55" t="n">
        <f aca="false">IF(DQ670=2,2,IF(AND(DQ670=7,DQ989=1),8,DQ670))</f>
        <v>1</v>
      </c>
      <c r="DS670" s="55" t="n">
        <f aca="false">IF(DR670=2,2,IF(AND(DR670=8,DR990=1),9,DR670))</f>
        <v>1</v>
      </c>
      <c r="DT670" s="55" t="n">
        <f aca="false">IF(DS670=2,2,IF(AND(DS670=9,DS991=1),10,DS670))</f>
        <v>1</v>
      </c>
      <c r="DU670" s="55" t="n">
        <f aca="false">IF(DT670=2,2,IF(AND(DT670=10,DT992=1),11,DT670))</f>
        <v>1</v>
      </c>
      <c r="DV670" s="55" t="n">
        <f aca="false">IF(DU670=2,2,IF(AND(DU670=11,DU993=1),12,DU670))</f>
        <v>1</v>
      </c>
      <c r="DW670" s="55" t="n">
        <f aca="false">IF(DV670=2,2,IF(AND(DV670=12,DV994=1),13,DV670))</f>
        <v>1</v>
      </c>
      <c r="DX670" s="55" t="n">
        <f aca="false">IF(DW670=2,2,IF(AND(DW670=13,DW995=1),14,DW670))</f>
        <v>1</v>
      </c>
      <c r="DY670" s="55" t="n">
        <f aca="false">IF(DX670=2,2,IF(AND(DX670=14,DX996=1),15,DX670))</f>
        <v>1</v>
      </c>
      <c r="DZ670" s="55" t="n">
        <f aca="false">IF(DY670=2,2,IF(AND(DY670=15,DY997=1),16,DY670))</f>
        <v>1</v>
      </c>
      <c r="EA670" s="55" t="n">
        <f aca="false">IF(DZ670=2,2,IF(AND(DZ670=16,DZ998=1),17,DZ670))</f>
        <v>1</v>
      </c>
      <c r="EB670" s="55" t="n">
        <f aca="false">IF(EA670=2,2,IF(AND(EA670=17,EA999=1),18,EA670))</f>
        <v>1</v>
      </c>
      <c r="EC670" s="213" t="n">
        <f aca="false">IF(EB670=2,2,IF(AND(EB670=18,EB1000=1),19,EB670))</f>
        <v>1</v>
      </c>
      <c r="ED670" s="214" t="n">
        <f aca="false">IF(EC670=2,DK670,IF(EC670=3,(DK670+DK671),IF(EC670=4,(DK670+DK671+DK672),IF(EC670=5,(DK670+DK671+DK672+DK985),IF(EC670=6,(DK670+DK671+DK672+DK985+DK987),IF(EC670=7,(DK670+DK671+DK672+DK985+DK987+DK988),0))))))</f>
        <v>0</v>
      </c>
      <c r="EE670" s="215" t="n">
        <f aca="false">IF(EC670=8,(DK670+DK671+DK672+DK985+DK987+DK988+DK989),IF(EC670=9,(DK670+DK671+DK672+DK985+DK987+DK988+DK989+DK990),IF(EC670=10,(DK670+DK671+DK672+DK985+DK987+DK988+DK989+DK990+DK991),IF(EC670=11,(DK670+DK671+DK672+DK985+DK987+DK988+DK989+DK990+DK991+DK992),IF(EC670=12,(DK670+DK671+DK672+DK985+DK987+DK988+DK989+DK990+DK991+DK992+DK993),IF(EC670=13,(DK670+DK671+DK672+DK985+DK987+DK988+DK989+DK990+DK991+DK992+DK993+#REF!),0))))))</f>
        <v>0</v>
      </c>
      <c r="EF670" s="215" t="n">
        <f aca="false">IF(EC670=14,SUM(DK670:DK993),IF(EC670=15,SUM(DK670:DK993),IF(EC670=16,SUM(DK670:DK993),IF(EC670=17,SUM(DK670:DK993),IF(EC670=18,SUM(DK670:DK993),IF(EC670=19,SUM(DK670:DK993),0))))))</f>
        <v>0</v>
      </c>
      <c r="EG670" s="216" t="n">
        <f aca="false">ED670+EE670+EF670</f>
        <v>0</v>
      </c>
      <c r="EH670" s="215"/>
      <c r="EI670" s="216"/>
      <c r="EJ670" s="113" t="n">
        <f aca="false">EG670+EI670</f>
        <v>0</v>
      </c>
      <c r="EK670" s="113"/>
      <c r="EL670" s="113"/>
      <c r="EM670" s="113"/>
      <c r="EN670" s="113"/>
    </row>
    <row r="671" s="16" customFormat="true" ht="27" hidden="false" customHeight="true" outlineLevel="0" collapsed="false">
      <c r="B671" s="164" t="str">
        <f aca="false">IF(M671&gt;0,"Wypełnione","")</f>
        <v/>
      </c>
      <c r="C671" s="165" t="str">
        <f aca="false">IF(AU671=1,SUM(AU$11:AU671),"")</f>
        <v/>
      </c>
      <c r="D671" s="166"/>
      <c r="E671" s="167"/>
      <c r="F671" s="168"/>
      <c r="G671" s="169"/>
      <c r="H671" s="170"/>
      <c r="I671" s="168"/>
      <c r="J671" s="169"/>
      <c r="K671" s="170"/>
      <c r="L671" s="171"/>
      <c r="M671" s="172"/>
      <c r="N671" s="173"/>
      <c r="O671" s="173"/>
      <c r="P671" s="174"/>
      <c r="Q671" s="175"/>
      <c r="R671" s="175"/>
      <c r="S671" s="175"/>
      <c r="T671" s="175"/>
      <c r="U671" s="176"/>
      <c r="V671" s="177"/>
      <c r="W671" s="178"/>
      <c r="X671" s="178"/>
      <c r="Y671" s="178"/>
      <c r="Z671" s="178"/>
      <c r="AA671" s="178"/>
      <c r="AB671" s="178"/>
      <c r="AC671" s="178"/>
      <c r="AD671" s="178"/>
      <c r="AE671" s="179"/>
      <c r="AF671" s="180"/>
      <c r="AG671" s="177"/>
      <c r="AH671" s="178"/>
      <c r="AI671" s="181"/>
      <c r="AJ671" s="182"/>
      <c r="AK671" s="169"/>
      <c r="AL671" s="183"/>
      <c r="AM671" s="184"/>
      <c r="AN671" s="184"/>
      <c r="AO671" s="183"/>
      <c r="AP671" s="185"/>
      <c r="AQ671" s="186" t="str">
        <f aca="false">IF(BG671+BJ671&gt;0,"Wpisz miarę.","")</f>
        <v/>
      </c>
      <c r="AR671" s="187" t="n">
        <v>273</v>
      </c>
      <c r="AU671" s="188" t="n">
        <f aca="false">AW671</f>
        <v>0</v>
      </c>
      <c r="AV671" s="189" t="b">
        <f aca="false">ISNONTEXT(D671)</f>
        <v>1</v>
      </c>
      <c r="AW671" s="55" t="n">
        <f aca="false">IF(AV671=TRUE(),0,1)</f>
        <v>0</v>
      </c>
      <c r="AX671" s="190" t="n">
        <f aca="false">IF(D671=0,1,COUNTIF(D$12:D$401,D671))</f>
        <v>1</v>
      </c>
      <c r="AY671" s="191" t="n">
        <f aca="false">IF(AX671&gt;1,1,0)</f>
        <v>0</v>
      </c>
      <c r="BD671" s="193"/>
      <c r="BE671" s="193"/>
      <c r="BG671" s="194" t="n">
        <f aca="false">IF(AND(BH671&gt;0,BI671=0),1,0)</f>
        <v>0</v>
      </c>
      <c r="BH671" s="195" t="n">
        <f aca="false">AE671</f>
        <v>0</v>
      </c>
      <c r="BI671" s="187" t="n">
        <f aca="false">AF671</f>
        <v>0</v>
      </c>
      <c r="BJ671" s="194" t="n">
        <f aca="false">IF(AND(BK671&gt;0,BL671=0),1,0)</f>
        <v>0</v>
      </c>
      <c r="BK671" s="195" t="n">
        <f aca="false">AJ671</f>
        <v>0</v>
      </c>
      <c r="BL671" s="187" t="n">
        <f aca="false">AK671</f>
        <v>0</v>
      </c>
      <c r="BN671" s="196" t="n">
        <f aca="false">IF(P671&gt;0,1,0)</f>
        <v>0</v>
      </c>
      <c r="BO671" s="196" t="n">
        <f aca="false">IF(Q671&gt;0,1,0)</f>
        <v>0</v>
      </c>
      <c r="BP671" s="196" t="n">
        <f aca="false">IF(R671&gt;0,1,0)</f>
        <v>0</v>
      </c>
      <c r="BQ671" s="196" t="n">
        <f aca="false">IF(S671&gt;0,1,0)</f>
        <v>0</v>
      </c>
      <c r="BR671" s="196" t="n">
        <f aca="false">IF(T671&gt;0,1,0)</f>
        <v>0</v>
      </c>
      <c r="BS671" s="196" t="n">
        <f aca="false">IF(U671&gt;0,1,0)</f>
        <v>0</v>
      </c>
      <c r="BT671" s="197" t="n">
        <f aca="false">IF(SUM(BN671:BS671)&lt;=1,0,164)</f>
        <v>0</v>
      </c>
      <c r="CA671" s="27"/>
      <c r="CB671" s="199" t="str">
        <f aca="false">IF(ROUND(EJ671,2)=0,"",ROUND((K671-EJ671),2))</f>
        <v/>
      </c>
      <c r="CC671" s="200" t="str">
        <f aca="false">IF(CB671=0,"OK.",IF(CB671="","","Popraw  ;)"))</f>
        <v/>
      </c>
      <c r="CD671" s="201" t="str">
        <f aca="false">IF(ROWS(AP671:AP672)&gt;2,"Pamiętaj o wpisaniu WYPEŁNIONE do kol. z Filtrem","")</f>
        <v/>
      </c>
      <c r="CE671" s="217"/>
      <c r="CF671" s="218"/>
      <c r="CG671" s="218"/>
      <c r="CH671" s="218"/>
      <c r="CI671" s="220"/>
      <c r="CJ671" s="27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05" t="b">
        <f aca="false">ISNUMBER(D671)</f>
        <v>0</v>
      </c>
      <c r="CV671" s="206" t="b">
        <f aca="false">ISBLANK(D671)</f>
        <v>1</v>
      </c>
      <c r="CW671" s="189" t="b">
        <f aca="false">IF(CU671=CV671,FALSE(),TRUE())</f>
        <v>1</v>
      </c>
      <c r="CX671" s="55" t="n">
        <f aca="false">IF(CW671=TRUE(),0,1)</f>
        <v>0</v>
      </c>
      <c r="CY671" s="17"/>
      <c r="CZ671" s="55" t="n">
        <f aca="false">CX671</f>
        <v>0</v>
      </c>
      <c r="DA671" s="208" t="n">
        <f aca="false">IF(CZ671=0,DA670,CZ671)</f>
        <v>1</v>
      </c>
      <c r="DB671" s="161" t="n">
        <f aca="false">IF(DA671=1,1,IF(DA671=10,10,IF(DA671=20,20,10)))</f>
        <v>1</v>
      </c>
      <c r="DC671" s="222"/>
      <c r="DD671" s="208" t="n">
        <f aca="false">IF(DB671=1,1,0)</f>
        <v>1</v>
      </c>
      <c r="DE671" s="209" t="n">
        <f aca="false">DD671*K671</f>
        <v>0</v>
      </c>
      <c r="DF671" s="209" t="n">
        <f aca="false">DD671*M671</f>
        <v>0</v>
      </c>
      <c r="DG671" s="210"/>
      <c r="DH671" s="43"/>
      <c r="DI671" s="211"/>
      <c r="DJ671" s="112"/>
      <c r="DK671" s="162" t="n">
        <f aca="false">IF(DB671=1,M671,0)</f>
        <v>0</v>
      </c>
      <c r="DL671" s="212" t="n">
        <f aca="false">IF(AND(CZ671=1,DD671=1),2,DD671)</f>
        <v>1</v>
      </c>
      <c r="DM671" s="55" t="n">
        <f aca="false">IF(AND(DL671=2,DL672=2),2,IF(AND(DL671=2,DL672=1),3,DL671))</f>
        <v>1</v>
      </c>
      <c r="DN671" s="55" t="n">
        <f aca="false">IF(DM671=2,2,IF(AND(DM671=3,DM673=1),4,DM671))</f>
        <v>1</v>
      </c>
      <c r="DO671" s="55" t="n">
        <f aca="false">IF(DN671=2,2,IF(AND(DN671=4,DN986=1),5,DN671))</f>
        <v>1</v>
      </c>
      <c r="DP671" s="55" t="n">
        <f aca="false">IF(DO671=2,2,IF(AND(DO671=5,DO988=1),6,DO671))</f>
        <v>1</v>
      </c>
      <c r="DQ671" s="55" t="n">
        <f aca="false">IF(DP671=2,2,IF(AND(DP671=6,DP989=1),7,DP671))</f>
        <v>1</v>
      </c>
      <c r="DR671" s="55" t="n">
        <f aca="false">IF(DQ671=2,2,IF(AND(DQ671=7,DQ990=1),8,DQ671))</f>
        <v>1</v>
      </c>
      <c r="DS671" s="55" t="n">
        <f aca="false">IF(DR671=2,2,IF(AND(DR671=8,DR991=1),9,DR671))</f>
        <v>1</v>
      </c>
      <c r="DT671" s="55" t="n">
        <f aca="false">IF(DS671=2,2,IF(AND(DS671=9,DS992=1),10,DS671))</f>
        <v>1</v>
      </c>
      <c r="DU671" s="55" t="n">
        <f aca="false">IF(DT671=2,2,IF(AND(DT671=10,DT993=1),11,DT671))</f>
        <v>1</v>
      </c>
      <c r="DV671" s="55" t="n">
        <f aca="false">IF(DU671=2,2,IF(AND(DU671=11,DU994=1),12,DU671))</f>
        <v>1</v>
      </c>
      <c r="DW671" s="55" t="n">
        <f aca="false">IF(DV671=2,2,IF(AND(DV671=12,DV995=1),13,DV671))</f>
        <v>1</v>
      </c>
      <c r="DX671" s="55" t="n">
        <f aca="false">IF(DW671=2,2,IF(AND(DW671=13,DW996=1),14,DW671))</f>
        <v>1</v>
      </c>
      <c r="DY671" s="55" t="n">
        <f aca="false">IF(DX671=2,2,IF(AND(DX671=14,DX997=1),15,DX671))</f>
        <v>1</v>
      </c>
      <c r="DZ671" s="55" t="n">
        <f aca="false">IF(DY671=2,2,IF(AND(DY671=15,DY998=1),16,DY671))</f>
        <v>1</v>
      </c>
      <c r="EA671" s="55" t="n">
        <f aca="false">IF(DZ671=2,2,IF(AND(DZ671=16,DZ999=1),17,DZ671))</f>
        <v>1</v>
      </c>
      <c r="EB671" s="55" t="n">
        <f aca="false">IF(EA671=2,2,IF(AND(EA671=17,EA1000=1),18,EA671))</f>
        <v>1</v>
      </c>
      <c r="EC671" s="213" t="n">
        <f aca="false">IF(EB671=2,2,IF(AND(EB671=18,EB1001=1),19,EB671))</f>
        <v>1</v>
      </c>
      <c r="ED671" s="214" t="n">
        <f aca="false">IF(EC671=2,DK671,IF(EC671=3,(DK671+DK672),IF(EC671=4,(DK671+DK672+DK673),IF(EC671=5,(DK671+DK672+DK673+DK986),IF(EC671=6,(DK671+DK672+DK673+DK986+DK988),IF(EC671=7,(DK671+DK672+DK673+DK986+DK988+DK989),0))))))</f>
        <v>0</v>
      </c>
      <c r="EE671" s="215" t="n">
        <f aca="false">IF(EC671=8,(DK671+DK672+DK673+DK986+DK988+DK989+DK990),IF(EC671=9,(DK671+DK672+DK673+DK986+DK988+DK989+DK990+DK991),IF(EC671=10,(DK671+DK672+DK673+DK986+DK988+DK989+DK990+DK991+DK992),IF(EC671=11,(DK671+DK672+DK673+DK986+DK988+DK989+DK990+DK991+DK992+DK993),IF(EC671=12,(DK671+DK672+DK673+DK986+DK988+DK989+DK990+DK991+DK992+DK993+DK994),IF(EC671=13,(DK671+DK672+DK673+DK986+DK988+DK989+DK990+DK991+DK992+DK993+DK994+#REF!),0))))))</f>
        <v>0</v>
      </c>
      <c r="EF671" s="215" t="n">
        <f aca="false">IF(EC671=14,SUM(DK671:DK994),IF(EC671=15,SUM(DK671:DK994),IF(EC671=16,SUM(DK671:DK994),IF(EC671=17,SUM(DK671:DK994),IF(EC671=18,SUM(DK671:DK994),IF(EC671=19,SUM(DK671:DK994),0))))))</f>
        <v>0</v>
      </c>
      <c r="EG671" s="216" t="n">
        <f aca="false">ED671+EE671+EF671</f>
        <v>0</v>
      </c>
      <c r="EH671" s="215"/>
      <c r="EI671" s="216"/>
      <c r="EJ671" s="113" t="n">
        <f aca="false">EG671+EI671</f>
        <v>0</v>
      </c>
      <c r="EK671" s="113"/>
      <c r="EL671" s="113"/>
      <c r="EM671" s="113"/>
      <c r="EN671" s="113"/>
    </row>
    <row r="672" s="16" customFormat="true" ht="27" hidden="false" customHeight="true" outlineLevel="0" collapsed="false">
      <c r="B672" s="164" t="str">
        <f aca="false">IF(M672&gt;0,"Wypełnione","")</f>
        <v/>
      </c>
      <c r="C672" s="165" t="str">
        <f aca="false">IF(AU672=1,SUM(AU$11:AU672),"")</f>
        <v/>
      </c>
      <c r="D672" s="166"/>
      <c r="E672" s="167"/>
      <c r="F672" s="168"/>
      <c r="G672" s="169"/>
      <c r="H672" s="170"/>
      <c r="I672" s="168"/>
      <c r="J672" s="169"/>
      <c r="K672" s="170"/>
      <c r="L672" s="171"/>
      <c r="M672" s="172"/>
      <c r="N672" s="173"/>
      <c r="O672" s="173"/>
      <c r="P672" s="174"/>
      <c r="Q672" s="175"/>
      <c r="R672" s="175"/>
      <c r="S672" s="175"/>
      <c r="T672" s="175"/>
      <c r="U672" s="176"/>
      <c r="V672" s="177"/>
      <c r="W672" s="178"/>
      <c r="X672" s="178"/>
      <c r="Y672" s="178"/>
      <c r="Z672" s="178"/>
      <c r="AA672" s="178"/>
      <c r="AB672" s="178"/>
      <c r="AC672" s="178"/>
      <c r="AD672" s="178"/>
      <c r="AE672" s="179"/>
      <c r="AF672" s="180"/>
      <c r="AG672" s="177"/>
      <c r="AH672" s="178"/>
      <c r="AI672" s="181"/>
      <c r="AJ672" s="182"/>
      <c r="AK672" s="169"/>
      <c r="AL672" s="183"/>
      <c r="AM672" s="184"/>
      <c r="AN672" s="184"/>
      <c r="AO672" s="183"/>
      <c r="AP672" s="185"/>
      <c r="AQ672" s="186" t="str">
        <f aca="false">IF(BG672+BJ672&gt;0,"Wpisz miarę.","")</f>
        <v/>
      </c>
      <c r="AR672" s="187" t="n">
        <v>274</v>
      </c>
      <c r="AU672" s="188" t="n">
        <f aca="false">AW672</f>
        <v>0</v>
      </c>
      <c r="AV672" s="189" t="b">
        <f aca="false">ISNONTEXT(D672)</f>
        <v>1</v>
      </c>
      <c r="AW672" s="55" t="n">
        <f aca="false">IF(AV672=TRUE(),0,1)</f>
        <v>0</v>
      </c>
      <c r="AX672" s="190" t="n">
        <f aca="false">IF(D672=0,1,COUNTIF(D$12:D$401,D672))</f>
        <v>1</v>
      </c>
      <c r="AY672" s="191" t="n">
        <f aca="false">IF(AX672&gt;1,1,0)</f>
        <v>0</v>
      </c>
      <c r="BD672" s="193"/>
      <c r="BE672" s="193"/>
      <c r="BG672" s="194" t="n">
        <f aca="false">IF(AND(BH672&gt;0,BI672=0),1,0)</f>
        <v>0</v>
      </c>
      <c r="BH672" s="195" t="n">
        <f aca="false">AE672</f>
        <v>0</v>
      </c>
      <c r="BI672" s="187" t="n">
        <f aca="false">AF672</f>
        <v>0</v>
      </c>
      <c r="BJ672" s="194" t="n">
        <f aca="false">IF(AND(BK672&gt;0,BL672=0),1,0)</f>
        <v>0</v>
      </c>
      <c r="BK672" s="195" t="n">
        <f aca="false">AJ672</f>
        <v>0</v>
      </c>
      <c r="BL672" s="187" t="n">
        <f aca="false">AK672</f>
        <v>0</v>
      </c>
      <c r="BN672" s="196" t="n">
        <f aca="false">IF(P672&gt;0,1,0)</f>
        <v>0</v>
      </c>
      <c r="BO672" s="196" t="n">
        <f aca="false">IF(Q672&gt;0,1,0)</f>
        <v>0</v>
      </c>
      <c r="BP672" s="196" t="n">
        <f aca="false">IF(R672&gt;0,1,0)</f>
        <v>0</v>
      </c>
      <c r="BQ672" s="196" t="n">
        <f aca="false">IF(S672&gt;0,1,0)</f>
        <v>0</v>
      </c>
      <c r="BR672" s="196" t="n">
        <f aca="false">IF(T672&gt;0,1,0)</f>
        <v>0</v>
      </c>
      <c r="BS672" s="196" t="n">
        <f aca="false">IF(U672&gt;0,1,0)</f>
        <v>0</v>
      </c>
      <c r="BT672" s="197" t="n">
        <f aca="false">IF(SUM(BN672:BS672)&lt;=1,0,164)</f>
        <v>0</v>
      </c>
      <c r="CA672" s="27"/>
      <c r="CB672" s="199" t="str">
        <f aca="false">IF(ROUND(EJ672,2)=0,"",ROUND((K672-EJ672),2))</f>
        <v/>
      </c>
      <c r="CC672" s="200" t="str">
        <f aca="false">IF(CB672=0,"OK.",IF(CB672="","","Popraw  ;)"))</f>
        <v/>
      </c>
      <c r="CD672" s="201" t="str">
        <f aca="false">IF(ROWS(AP672:AP673)&gt;2,"Pamiętaj o wpisaniu WYPEŁNIONE do kol. z Filtrem","")</f>
        <v/>
      </c>
      <c r="CE672" s="217"/>
      <c r="CF672" s="218"/>
      <c r="CG672" s="218"/>
      <c r="CH672" s="218"/>
      <c r="CI672" s="220"/>
      <c r="CJ672" s="27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05" t="b">
        <f aca="false">ISNUMBER(D672)</f>
        <v>0</v>
      </c>
      <c r="CV672" s="206" t="b">
        <f aca="false">ISBLANK(D672)</f>
        <v>1</v>
      </c>
      <c r="CW672" s="189" t="b">
        <f aca="false">IF(CU672=CV672,FALSE(),TRUE())</f>
        <v>1</v>
      </c>
      <c r="CX672" s="55" t="n">
        <f aca="false">IF(CW672=TRUE(),0,1)</f>
        <v>0</v>
      </c>
      <c r="CY672" s="17"/>
      <c r="CZ672" s="55" t="n">
        <f aca="false">CX672</f>
        <v>0</v>
      </c>
      <c r="DA672" s="208" t="n">
        <f aca="false">IF(CZ672=0,DA671,CZ672)</f>
        <v>1</v>
      </c>
      <c r="DB672" s="161" t="n">
        <f aca="false">IF(DA672=1,1,IF(DA672=10,10,IF(DA672=20,20,10)))</f>
        <v>1</v>
      </c>
      <c r="DC672" s="222"/>
      <c r="DD672" s="208" t="n">
        <f aca="false">IF(DB672=1,1,0)</f>
        <v>1</v>
      </c>
      <c r="DE672" s="209" t="n">
        <f aca="false">DD672*K672</f>
        <v>0</v>
      </c>
      <c r="DF672" s="209" t="n">
        <f aca="false">DD672*M672</f>
        <v>0</v>
      </c>
      <c r="DG672" s="210"/>
      <c r="DH672" s="43"/>
      <c r="DI672" s="211"/>
      <c r="DJ672" s="112"/>
      <c r="DK672" s="162" t="n">
        <f aca="false">IF(DB672=1,M672,0)</f>
        <v>0</v>
      </c>
      <c r="DL672" s="212" t="n">
        <f aca="false">IF(AND(CZ672=1,DD672=1),2,DD672)</f>
        <v>1</v>
      </c>
      <c r="DM672" s="55" t="n">
        <f aca="false">IF(AND(DL672=2,DL673=2),2,IF(AND(DL672=2,DL673=1),3,DL672))</f>
        <v>1</v>
      </c>
      <c r="DN672" s="55" t="n">
        <f aca="false">IF(DM672=2,2,IF(AND(DM672=3,DM674=1),4,DM672))</f>
        <v>1</v>
      </c>
      <c r="DO672" s="55" t="n">
        <f aca="false">IF(DN672=2,2,IF(AND(DN672=4,DN987=1),5,DN672))</f>
        <v>1</v>
      </c>
      <c r="DP672" s="55" t="n">
        <f aca="false">IF(DO672=2,2,IF(AND(DO672=5,DO989=1),6,DO672))</f>
        <v>1</v>
      </c>
      <c r="DQ672" s="55" t="n">
        <f aca="false">IF(DP672=2,2,IF(AND(DP672=6,DP990=1),7,DP672))</f>
        <v>1</v>
      </c>
      <c r="DR672" s="55" t="n">
        <f aca="false">IF(DQ672=2,2,IF(AND(DQ672=7,DQ991=1),8,DQ672))</f>
        <v>1</v>
      </c>
      <c r="DS672" s="55" t="n">
        <f aca="false">IF(DR672=2,2,IF(AND(DR672=8,DR992=1),9,DR672))</f>
        <v>1</v>
      </c>
      <c r="DT672" s="55" t="n">
        <f aca="false">IF(DS672=2,2,IF(AND(DS672=9,DS993=1),10,DS672))</f>
        <v>1</v>
      </c>
      <c r="DU672" s="55" t="n">
        <f aca="false">IF(DT672=2,2,IF(AND(DT672=10,DT994=1),11,DT672))</f>
        <v>1</v>
      </c>
      <c r="DV672" s="55" t="n">
        <f aca="false">IF(DU672=2,2,IF(AND(DU672=11,DU995=1),12,DU672))</f>
        <v>1</v>
      </c>
      <c r="DW672" s="55" t="n">
        <f aca="false">IF(DV672=2,2,IF(AND(DV672=12,DV996=1),13,DV672))</f>
        <v>1</v>
      </c>
      <c r="DX672" s="55" t="n">
        <f aca="false">IF(DW672=2,2,IF(AND(DW672=13,DW997=1),14,DW672))</f>
        <v>1</v>
      </c>
      <c r="DY672" s="55" t="n">
        <f aca="false">IF(DX672=2,2,IF(AND(DX672=14,DX998=1),15,DX672))</f>
        <v>1</v>
      </c>
      <c r="DZ672" s="55" t="n">
        <f aca="false">IF(DY672=2,2,IF(AND(DY672=15,DY999=1),16,DY672))</f>
        <v>1</v>
      </c>
      <c r="EA672" s="55" t="n">
        <f aca="false">IF(DZ672=2,2,IF(AND(DZ672=16,DZ1000=1),17,DZ672))</f>
        <v>1</v>
      </c>
      <c r="EB672" s="55" t="n">
        <f aca="false">IF(EA672=2,2,IF(AND(EA672=17,EA1001=1),18,EA672))</f>
        <v>1</v>
      </c>
      <c r="EC672" s="213" t="n">
        <f aca="false">IF(EB672=2,2,IF(AND(EB672=18,EB1002=1),19,EB672))</f>
        <v>1</v>
      </c>
      <c r="ED672" s="214" t="n">
        <f aca="false">IF(EC672=2,DK672,IF(EC672=3,(DK672+DK673),IF(EC672=4,(DK672+DK673+DK674),IF(EC672=5,(DK672+DK673+DK674+DK987),IF(EC672=6,(DK672+DK673+DK674+DK987+DK989),IF(EC672=7,(DK672+DK673+DK674+DK987+DK989+DK990),0))))))</f>
        <v>0</v>
      </c>
      <c r="EE672" s="215" t="n">
        <f aca="false">IF(EC672=8,(DK672+DK673+DK674+DK987+DK989+DK990+DK991),IF(EC672=9,(DK672+DK673+DK674+DK987+DK989+DK990+DK991+DK992),IF(EC672=10,(DK672+DK673+DK674+DK987+DK989+DK990+DK991+DK992+DK993),IF(EC672=11,(DK672+DK673+DK674+DK987+DK989+DK990+DK991+DK992+DK993+DK994),IF(EC672=12,(DK672+DK673+DK674+DK987+DK989+DK990+DK991+DK992+DK993+DK994+DK995),IF(EC672=13,(DK672+DK673+DK674+DK987+DK989+DK990+DK991+DK992+DK993+DK994+DK995+#REF!),0))))))</f>
        <v>0</v>
      </c>
      <c r="EF672" s="215" t="n">
        <f aca="false">IF(EC672=14,SUM(DK672:DK995),IF(EC672=15,SUM(DK672:DK995),IF(EC672=16,SUM(DK672:DK995),IF(EC672=17,SUM(DK672:DK995),IF(EC672=18,SUM(DK672:DK995),IF(EC672=19,SUM(DK672:DK995),0))))))</f>
        <v>0</v>
      </c>
      <c r="EG672" s="216" t="n">
        <f aca="false">ED672+EE672+EF672</f>
        <v>0</v>
      </c>
      <c r="EH672" s="215"/>
      <c r="EI672" s="216"/>
      <c r="EJ672" s="113" t="n">
        <f aca="false">EG672+EI672</f>
        <v>0</v>
      </c>
      <c r="EK672" s="113"/>
      <c r="EL672" s="113"/>
      <c r="EM672" s="113"/>
      <c r="EN672" s="113"/>
    </row>
    <row r="673" s="16" customFormat="true" ht="27" hidden="false" customHeight="true" outlineLevel="0" collapsed="false">
      <c r="B673" s="164" t="str">
        <f aca="false">IF(M673&gt;0,"Wypełnione","")</f>
        <v/>
      </c>
      <c r="C673" s="165" t="str">
        <f aca="false">IF(AU673=1,SUM(AU$11:AU673),"")</f>
        <v/>
      </c>
      <c r="D673" s="166"/>
      <c r="E673" s="167"/>
      <c r="F673" s="168"/>
      <c r="G673" s="169"/>
      <c r="H673" s="170"/>
      <c r="I673" s="168"/>
      <c r="J673" s="169"/>
      <c r="K673" s="170"/>
      <c r="L673" s="171"/>
      <c r="M673" s="172"/>
      <c r="N673" s="173"/>
      <c r="O673" s="173"/>
      <c r="P673" s="174"/>
      <c r="Q673" s="175"/>
      <c r="R673" s="175"/>
      <c r="S673" s="175"/>
      <c r="T673" s="175"/>
      <c r="U673" s="176"/>
      <c r="V673" s="177"/>
      <c r="W673" s="178"/>
      <c r="X673" s="178"/>
      <c r="Y673" s="178"/>
      <c r="Z673" s="178"/>
      <c r="AA673" s="178"/>
      <c r="AB673" s="178"/>
      <c r="AC673" s="178"/>
      <c r="AD673" s="178"/>
      <c r="AE673" s="179"/>
      <c r="AF673" s="180"/>
      <c r="AG673" s="177"/>
      <c r="AH673" s="178"/>
      <c r="AI673" s="181"/>
      <c r="AJ673" s="182"/>
      <c r="AK673" s="169"/>
      <c r="AL673" s="183"/>
      <c r="AM673" s="184"/>
      <c r="AN673" s="184"/>
      <c r="AO673" s="183"/>
      <c r="AP673" s="185"/>
      <c r="AQ673" s="186" t="str">
        <f aca="false">IF(BG673+BJ673&gt;0,"Wpisz miarę.","")</f>
        <v/>
      </c>
      <c r="AR673" s="187" t="n">
        <v>275</v>
      </c>
      <c r="AU673" s="188" t="n">
        <f aca="false">AW673</f>
        <v>0</v>
      </c>
      <c r="AV673" s="189" t="b">
        <f aca="false">ISNONTEXT(D673)</f>
        <v>1</v>
      </c>
      <c r="AW673" s="55" t="n">
        <f aca="false">IF(AV673=TRUE(),0,1)</f>
        <v>0</v>
      </c>
      <c r="AX673" s="190" t="n">
        <f aca="false">IF(D673=0,1,COUNTIF(D$12:D$401,D673))</f>
        <v>1</v>
      </c>
      <c r="AY673" s="191" t="n">
        <f aca="false">IF(AX673&gt;1,1,0)</f>
        <v>0</v>
      </c>
      <c r="BD673" s="193"/>
      <c r="BE673" s="193"/>
      <c r="BG673" s="194" t="n">
        <f aca="false">IF(AND(BH673&gt;0,BI673=0),1,0)</f>
        <v>0</v>
      </c>
      <c r="BH673" s="195" t="n">
        <f aca="false">AE673</f>
        <v>0</v>
      </c>
      <c r="BI673" s="187" t="n">
        <f aca="false">AF673</f>
        <v>0</v>
      </c>
      <c r="BJ673" s="194" t="n">
        <f aca="false">IF(AND(BK673&gt;0,BL673=0),1,0)</f>
        <v>0</v>
      </c>
      <c r="BK673" s="195" t="n">
        <f aca="false">AJ673</f>
        <v>0</v>
      </c>
      <c r="BL673" s="187" t="n">
        <f aca="false">AK673</f>
        <v>0</v>
      </c>
      <c r="BN673" s="196" t="n">
        <f aca="false">IF(P673&gt;0,1,0)</f>
        <v>0</v>
      </c>
      <c r="BO673" s="196" t="n">
        <f aca="false">IF(Q673&gt;0,1,0)</f>
        <v>0</v>
      </c>
      <c r="BP673" s="196" t="n">
        <f aca="false">IF(R673&gt;0,1,0)</f>
        <v>0</v>
      </c>
      <c r="BQ673" s="196" t="n">
        <f aca="false">IF(S673&gt;0,1,0)</f>
        <v>0</v>
      </c>
      <c r="BR673" s="196" t="n">
        <f aca="false">IF(T673&gt;0,1,0)</f>
        <v>0</v>
      </c>
      <c r="BS673" s="196" t="n">
        <f aca="false">IF(U673&gt;0,1,0)</f>
        <v>0</v>
      </c>
      <c r="BT673" s="197" t="n">
        <f aca="false">IF(SUM(BN673:BS673)&lt;=1,0,164)</f>
        <v>0</v>
      </c>
      <c r="CA673" s="27"/>
      <c r="CB673" s="199" t="str">
        <f aca="false">IF(ROUND(EJ673,2)=0,"",ROUND((K673-EJ673),2))</f>
        <v/>
      </c>
      <c r="CC673" s="200" t="str">
        <f aca="false">IF(CB673=0,"OK.",IF(CB673="","","Popraw  ;)"))</f>
        <v/>
      </c>
      <c r="CD673" s="201" t="str">
        <f aca="false">IF(ROWS(AP673:AP674)&gt;2,"Pamiętaj o wpisaniu WYPEŁNIONE do kol. z Filtrem","")</f>
        <v/>
      </c>
      <c r="CE673" s="217"/>
      <c r="CF673" s="218"/>
      <c r="CG673" s="218"/>
      <c r="CH673" s="218"/>
      <c r="CI673" s="220"/>
      <c r="CJ673" s="27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05" t="b">
        <f aca="false">ISNUMBER(D673)</f>
        <v>0</v>
      </c>
      <c r="CV673" s="206" t="b">
        <f aca="false">ISBLANK(D673)</f>
        <v>1</v>
      </c>
      <c r="CW673" s="189" t="b">
        <f aca="false">IF(CU673=CV673,FALSE(),TRUE())</f>
        <v>1</v>
      </c>
      <c r="CX673" s="55" t="n">
        <f aca="false">IF(CW673=TRUE(),0,1)</f>
        <v>0</v>
      </c>
      <c r="CY673" s="17"/>
      <c r="CZ673" s="55" t="n">
        <f aca="false">CX673</f>
        <v>0</v>
      </c>
      <c r="DA673" s="208" t="n">
        <f aca="false">IF(CZ673=0,DA672,CZ673)</f>
        <v>1</v>
      </c>
      <c r="DB673" s="161" t="n">
        <f aca="false">IF(DA673=1,1,IF(DA673=10,10,IF(DA673=20,20,10)))</f>
        <v>1</v>
      </c>
      <c r="DC673" s="222"/>
      <c r="DD673" s="208" t="n">
        <f aca="false">IF(DB673=1,1,0)</f>
        <v>1</v>
      </c>
      <c r="DE673" s="209" t="n">
        <f aca="false">DD673*K673</f>
        <v>0</v>
      </c>
      <c r="DF673" s="209" t="n">
        <f aca="false">DD673*M673</f>
        <v>0</v>
      </c>
      <c r="DG673" s="210"/>
      <c r="DH673" s="43"/>
      <c r="DI673" s="211"/>
      <c r="DJ673" s="112"/>
      <c r="DK673" s="162" t="n">
        <f aca="false">IF(DB673=1,M673,0)</f>
        <v>0</v>
      </c>
      <c r="DL673" s="212" t="n">
        <f aca="false">IF(AND(CZ673=1,DD673=1),2,DD673)</f>
        <v>1</v>
      </c>
      <c r="DM673" s="55" t="n">
        <f aca="false">IF(AND(DL673=2,DL674=2),2,IF(AND(DL673=2,DL674=1),3,DL673))</f>
        <v>1</v>
      </c>
      <c r="DN673" s="55" t="n">
        <f aca="false">IF(DM673=2,2,IF(AND(DM673=3,DM675=1),4,DM673))</f>
        <v>1</v>
      </c>
      <c r="DO673" s="55" t="n">
        <f aca="false">IF(DN673=2,2,IF(AND(DN673=4,DN988=1),5,DN673))</f>
        <v>1</v>
      </c>
      <c r="DP673" s="55" t="n">
        <f aca="false">IF(DO673=2,2,IF(AND(DO673=5,DO990=1),6,DO673))</f>
        <v>1</v>
      </c>
      <c r="DQ673" s="55" t="n">
        <f aca="false">IF(DP673=2,2,IF(AND(DP673=6,DP991=1),7,DP673))</f>
        <v>1</v>
      </c>
      <c r="DR673" s="55" t="n">
        <f aca="false">IF(DQ673=2,2,IF(AND(DQ673=7,DQ992=1),8,DQ673))</f>
        <v>1</v>
      </c>
      <c r="DS673" s="55" t="n">
        <f aca="false">IF(DR673=2,2,IF(AND(DR673=8,DR993=1),9,DR673))</f>
        <v>1</v>
      </c>
      <c r="DT673" s="55" t="n">
        <f aca="false">IF(DS673=2,2,IF(AND(DS673=9,DS994=1),10,DS673))</f>
        <v>1</v>
      </c>
      <c r="DU673" s="55" t="n">
        <f aca="false">IF(DT673=2,2,IF(AND(DT673=10,DT995=1),11,DT673))</f>
        <v>1</v>
      </c>
      <c r="DV673" s="55" t="n">
        <f aca="false">IF(DU673=2,2,IF(AND(DU673=11,DU996=1),12,DU673))</f>
        <v>1</v>
      </c>
      <c r="DW673" s="55" t="n">
        <f aca="false">IF(DV673=2,2,IF(AND(DV673=12,DV997=1),13,DV673))</f>
        <v>1</v>
      </c>
      <c r="DX673" s="55" t="n">
        <f aca="false">IF(DW673=2,2,IF(AND(DW673=13,DW998=1),14,DW673))</f>
        <v>1</v>
      </c>
      <c r="DY673" s="55" t="n">
        <f aca="false">IF(DX673=2,2,IF(AND(DX673=14,DX999=1),15,DX673))</f>
        <v>1</v>
      </c>
      <c r="DZ673" s="55" t="n">
        <f aca="false">IF(DY673=2,2,IF(AND(DY673=15,DY1000=1),16,DY673))</f>
        <v>1</v>
      </c>
      <c r="EA673" s="55" t="n">
        <f aca="false">IF(DZ673=2,2,IF(AND(DZ673=16,DZ1001=1),17,DZ673))</f>
        <v>1</v>
      </c>
      <c r="EB673" s="55" t="n">
        <f aca="false">IF(EA673=2,2,IF(AND(EA673=17,EA1002=1),18,EA673))</f>
        <v>1</v>
      </c>
      <c r="EC673" s="213" t="n">
        <f aca="false">IF(EB673=2,2,IF(AND(EB673=18,EB1003=1),19,EB673))</f>
        <v>1</v>
      </c>
      <c r="ED673" s="214" t="n">
        <f aca="false">IF(EC673=2,DK673,IF(EC673=3,(DK673+DK674),IF(EC673=4,(DK673+DK674+DK675),IF(EC673=5,(DK673+DK674+DK675+DK988),IF(EC673=6,(DK673+DK674+DK675+DK988+DK990),IF(EC673=7,(DK673+DK674+DK675+DK988+DK990+DK991),0))))))</f>
        <v>0</v>
      </c>
      <c r="EE673" s="215" t="n">
        <f aca="false">IF(EC673=8,(DK673+DK674+DK675+DK988+DK990+DK991+DK992),IF(EC673=9,(DK673+DK674+DK675+DK988+DK990+DK991+DK992+DK993),IF(EC673=10,(DK673+DK674+DK675+DK988+DK990+DK991+DK992+DK993+DK994),IF(EC673=11,(DK673+DK674+DK675+DK988+DK990+DK991+DK992+DK993+DK994+DK995),IF(EC673=12,(DK673+DK674+DK675+DK988+DK990+DK991+DK992+DK993+DK994+DK995+DK996),IF(EC673=13,(DK673+DK674+DK675+DK988+DK990+DK991+DK992+DK993+DK994+DK995+DK996+#REF!),0))))))</f>
        <v>0</v>
      </c>
      <c r="EF673" s="215" t="n">
        <f aca="false">IF(EC673=14,SUM(DK673:DK996),IF(EC673=15,SUM(DK673:DK996),IF(EC673=16,SUM(DK673:DK996),IF(EC673=17,SUM(DK673:DK996),IF(EC673=18,SUM(DK673:DK996),IF(EC673=19,SUM(DK673:DK996),0))))))</f>
        <v>0</v>
      </c>
      <c r="EG673" s="216" t="n">
        <f aca="false">ED673+EE673+EF673</f>
        <v>0</v>
      </c>
      <c r="EH673" s="215"/>
      <c r="EI673" s="216"/>
      <c r="EJ673" s="113" t="n">
        <f aca="false">EG673+EI673</f>
        <v>0</v>
      </c>
      <c r="EK673" s="113"/>
      <c r="EL673" s="113"/>
      <c r="EM673" s="113"/>
      <c r="EN673" s="113"/>
    </row>
    <row r="674" s="16" customFormat="true" ht="27" hidden="false" customHeight="true" outlineLevel="0" collapsed="false">
      <c r="B674" s="164" t="str">
        <f aca="false">IF(M674&gt;0,"Wypełnione","")</f>
        <v/>
      </c>
      <c r="C674" s="165" t="str">
        <f aca="false">IF(AU674=1,SUM(AU$11:AU674),"")</f>
        <v/>
      </c>
      <c r="D674" s="166"/>
      <c r="E674" s="167"/>
      <c r="F674" s="168"/>
      <c r="G674" s="169"/>
      <c r="H674" s="170"/>
      <c r="I674" s="168"/>
      <c r="J674" s="169"/>
      <c r="K674" s="170"/>
      <c r="L674" s="171"/>
      <c r="M674" s="172"/>
      <c r="N674" s="173"/>
      <c r="O674" s="173"/>
      <c r="P674" s="174"/>
      <c r="Q674" s="175"/>
      <c r="R674" s="175"/>
      <c r="S674" s="175"/>
      <c r="T674" s="175"/>
      <c r="U674" s="176"/>
      <c r="V674" s="177"/>
      <c r="W674" s="178"/>
      <c r="X674" s="178"/>
      <c r="Y674" s="178"/>
      <c r="Z674" s="178"/>
      <c r="AA674" s="178"/>
      <c r="AB674" s="178"/>
      <c r="AC674" s="178"/>
      <c r="AD674" s="178"/>
      <c r="AE674" s="179"/>
      <c r="AF674" s="180"/>
      <c r="AG674" s="177"/>
      <c r="AH674" s="178"/>
      <c r="AI674" s="181"/>
      <c r="AJ674" s="182"/>
      <c r="AK674" s="169"/>
      <c r="AL674" s="183"/>
      <c r="AM674" s="184"/>
      <c r="AN674" s="184"/>
      <c r="AO674" s="183"/>
      <c r="AP674" s="185"/>
      <c r="AQ674" s="186" t="str">
        <f aca="false">IF(BG674+BJ674&gt;0,"Wpisz miarę.","")</f>
        <v/>
      </c>
      <c r="AR674" s="187" t="n">
        <v>276</v>
      </c>
      <c r="AU674" s="188" t="n">
        <f aca="false">AW674</f>
        <v>0</v>
      </c>
      <c r="AV674" s="189" t="b">
        <f aca="false">ISNONTEXT(D674)</f>
        <v>1</v>
      </c>
      <c r="AW674" s="55" t="n">
        <f aca="false">IF(AV674=TRUE(),0,1)</f>
        <v>0</v>
      </c>
      <c r="AX674" s="190" t="n">
        <f aca="false">IF(D674=0,1,COUNTIF(D$12:D$401,D674))</f>
        <v>1</v>
      </c>
      <c r="AY674" s="191" t="n">
        <f aca="false">IF(AX674&gt;1,1,0)</f>
        <v>0</v>
      </c>
      <c r="BD674" s="193"/>
      <c r="BE674" s="193"/>
      <c r="BG674" s="194" t="n">
        <f aca="false">IF(AND(BH674&gt;0,BI674=0),1,0)</f>
        <v>0</v>
      </c>
      <c r="BH674" s="195" t="n">
        <f aca="false">AE674</f>
        <v>0</v>
      </c>
      <c r="BI674" s="187" t="n">
        <f aca="false">AF674</f>
        <v>0</v>
      </c>
      <c r="BJ674" s="194" t="n">
        <f aca="false">IF(AND(BK674&gt;0,BL674=0),1,0)</f>
        <v>0</v>
      </c>
      <c r="BK674" s="195" t="n">
        <f aca="false">AJ674</f>
        <v>0</v>
      </c>
      <c r="BL674" s="187" t="n">
        <f aca="false">AK674</f>
        <v>0</v>
      </c>
      <c r="BN674" s="196" t="n">
        <f aca="false">IF(P674&gt;0,1,0)</f>
        <v>0</v>
      </c>
      <c r="BO674" s="196" t="n">
        <f aca="false">IF(Q674&gt;0,1,0)</f>
        <v>0</v>
      </c>
      <c r="BP674" s="196" t="n">
        <f aca="false">IF(R674&gt;0,1,0)</f>
        <v>0</v>
      </c>
      <c r="BQ674" s="196" t="n">
        <f aca="false">IF(S674&gt;0,1,0)</f>
        <v>0</v>
      </c>
      <c r="BR674" s="196" t="n">
        <f aca="false">IF(T674&gt;0,1,0)</f>
        <v>0</v>
      </c>
      <c r="BS674" s="196" t="n">
        <f aca="false">IF(U674&gt;0,1,0)</f>
        <v>0</v>
      </c>
      <c r="BT674" s="197" t="n">
        <f aca="false">IF(SUM(BN674:BS674)&lt;=1,0,164)</f>
        <v>0</v>
      </c>
      <c r="CA674" s="27"/>
      <c r="CB674" s="199" t="str">
        <f aca="false">IF(ROUND(EJ674,2)=0,"",ROUND((K674-EJ674),2))</f>
        <v/>
      </c>
      <c r="CC674" s="200" t="str">
        <f aca="false">IF(CB674=0,"OK.",IF(CB674="","","Popraw  ;)"))</f>
        <v/>
      </c>
      <c r="CD674" s="201" t="str">
        <f aca="false">IF(ROWS(AP674:AP675)&gt;2,"Pamiętaj o wpisaniu WYPEŁNIONE do kol. z Filtrem","")</f>
        <v/>
      </c>
      <c r="CE674" s="217"/>
      <c r="CF674" s="218"/>
      <c r="CG674" s="218"/>
      <c r="CH674" s="218"/>
      <c r="CI674" s="220"/>
      <c r="CJ674" s="27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05" t="b">
        <f aca="false">ISNUMBER(D674)</f>
        <v>0</v>
      </c>
      <c r="CV674" s="206" t="b">
        <f aca="false">ISBLANK(D674)</f>
        <v>1</v>
      </c>
      <c r="CW674" s="189" t="b">
        <f aca="false">IF(CU674=CV674,FALSE(),TRUE())</f>
        <v>1</v>
      </c>
      <c r="CX674" s="55" t="n">
        <f aca="false">IF(CW674=TRUE(),0,1)</f>
        <v>0</v>
      </c>
      <c r="CY674" s="17"/>
      <c r="CZ674" s="55" t="n">
        <f aca="false">CX674</f>
        <v>0</v>
      </c>
      <c r="DA674" s="208" t="n">
        <f aca="false">IF(CZ674=0,DA673,CZ674)</f>
        <v>1</v>
      </c>
      <c r="DB674" s="161" t="n">
        <f aca="false">IF(DA674=1,1,IF(DA674=10,10,IF(DA674=20,20,10)))</f>
        <v>1</v>
      </c>
      <c r="DC674" s="222"/>
      <c r="DD674" s="208" t="n">
        <f aca="false">IF(DB674=1,1,0)</f>
        <v>1</v>
      </c>
      <c r="DE674" s="209" t="n">
        <f aca="false">DD674*K674</f>
        <v>0</v>
      </c>
      <c r="DF674" s="209" t="n">
        <f aca="false">DD674*M674</f>
        <v>0</v>
      </c>
      <c r="DG674" s="210"/>
      <c r="DH674" s="43"/>
      <c r="DI674" s="211"/>
      <c r="DJ674" s="112"/>
      <c r="DK674" s="162" t="n">
        <f aca="false">IF(DB674=1,M674,0)</f>
        <v>0</v>
      </c>
      <c r="DL674" s="212" t="n">
        <f aca="false">IF(AND(CZ674=1,DD674=1),2,DD674)</f>
        <v>1</v>
      </c>
      <c r="DM674" s="55" t="n">
        <f aca="false">IF(AND(DL674=2,DL675=2),2,IF(AND(DL674=2,DL675=1),3,DL674))</f>
        <v>1</v>
      </c>
      <c r="DN674" s="55" t="n">
        <f aca="false">IF(DM674=2,2,IF(AND(DM674=3,DM676=1),4,DM674))</f>
        <v>1</v>
      </c>
      <c r="DO674" s="55" t="n">
        <f aca="false">IF(DN674=2,2,IF(AND(DN674=4,DN989=1),5,DN674))</f>
        <v>1</v>
      </c>
      <c r="DP674" s="55" t="n">
        <f aca="false">IF(DO674=2,2,IF(AND(DO674=5,DO991=1),6,DO674))</f>
        <v>1</v>
      </c>
      <c r="DQ674" s="55" t="n">
        <f aca="false">IF(DP674=2,2,IF(AND(DP674=6,DP992=1),7,DP674))</f>
        <v>1</v>
      </c>
      <c r="DR674" s="55" t="n">
        <f aca="false">IF(DQ674=2,2,IF(AND(DQ674=7,DQ993=1),8,DQ674))</f>
        <v>1</v>
      </c>
      <c r="DS674" s="55" t="n">
        <f aca="false">IF(DR674=2,2,IF(AND(DR674=8,DR994=1),9,DR674))</f>
        <v>1</v>
      </c>
      <c r="DT674" s="55" t="n">
        <f aca="false">IF(DS674=2,2,IF(AND(DS674=9,DS995=1),10,DS674))</f>
        <v>1</v>
      </c>
      <c r="DU674" s="55" t="n">
        <f aca="false">IF(DT674=2,2,IF(AND(DT674=10,DT996=1),11,DT674))</f>
        <v>1</v>
      </c>
      <c r="DV674" s="55" t="n">
        <f aca="false">IF(DU674=2,2,IF(AND(DU674=11,DU997=1),12,DU674))</f>
        <v>1</v>
      </c>
      <c r="DW674" s="55" t="n">
        <f aca="false">IF(DV674=2,2,IF(AND(DV674=12,DV998=1),13,DV674))</f>
        <v>1</v>
      </c>
      <c r="DX674" s="55" t="n">
        <f aca="false">IF(DW674=2,2,IF(AND(DW674=13,DW999=1),14,DW674))</f>
        <v>1</v>
      </c>
      <c r="DY674" s="55" t="n">
        <f aca="false">IF(DX674=2,2,IF(AND(DX674=14,DX1000=1),15,DX674))</f>
        <v>1</v>
      </c>
      <c r="DZ674" s="55" t="n">
        <f aca="false">IF(DY674=2,2,IF(AND(DY674=15,DY1001=1),16,DY674))</f>
        <v>1</v>
      </c>
      <c r="EA674" s="55" t="n">
        <f aca="false">IF(DZ674=2,2,IF(AND(DZ674=16,DZ1002=1),17,DZ674))</f>
        <v>1</v>
      </c>
      <c r="EB674" s="55" t="n">
        <f aca="false">IF(EA674=2,2,IF(AND(EA674=17,EA1003=1),18,EA674))</f>
        <v>1</v>
      </c>
      <c r="EC674" s="213" t="n">
        <f aca="false">IF(EB674=2,2,IF(AND(EB674=18,EB1004=1),19,EB674))</f>
        <v>1</v>
      </c>
      <c r="ED674" s="214" t="n">
        <f aca="false">IF(EC674=2,DK674,IF(EC674=3,(DK674+DK675),IF(EC674=4,(DK674+DK675+DK676),IF(EC674=5,(DK674+DK675+DK676+DK989),IF(EC674=6,(DK674+DK675+DK676+DK989+DK991),IF(EC674=7,(DK674+DK675+DK676+DK989+DK991+DK992),0))))))</f>
        <v>0</v>
      </c>
      <c r="EE674" s="215" t="n">
        <f aca="false">IF(EC674=8,(DK674+DK675+DK676+DK989+DK991+DK992+DK993),IF(EC674=9,(DK674+DK675+DK676+DK989+DK991+DK992+DK993+DK994),IF(EC674=10,(DK674+DK675+DK676+DK989+DK991+DK992+DK993+DK994+DK995),IF(EC674=11,(DK674+DK675+DK676+DK989+DK991+DK992+DK993+DK994+DK995+DK996),IF(EC674=12,(DK674+DK675+DK676+DK989+DK991+DK992+DK993+DK994+DK995+DK996+DK997),IF(EC674=13,(DK674+DK675+DK676+DK989+DK991+DK992+DK993+DK994+DK995+DK996+DK997+#REF!),0))))))</f>
        <v>0</v>
      </c>
      <c r="EF674" s="215" t="n">
        <f aca="false">IF(EC674=14,SUM(DK674:DK997),IF(EC674=15,SUM(DK674:DK997),IF(EC674=16,SUM(DK674:DK997),IF(EC674=17,SUM(DK674:DK997),IF(EC674=18,SUM(DK674:DK997),IF(EC674=19,SUM(DK674:DK997),0))))))</f>
        <v>0</v>
      </c>
      <c r="EG674" s="216" t="n">
        <f aca="false">ED674+EE674+EF674</f>
        <v>0</v>
      </c>
      <c r="EH674" s="215"/>
      <c r="EI674" s="216"/>
      <c r="EJ674" s="113" t="n">
        <f aca="false">EG674+EI674</f>
        <v>0</v>
      </c>
      <c r="EK674" s="113"/>
      <c r="EL674" s="113"/>
      <c r="EM674" s="113"/>
      <c r="EN674" s="113"/>
    </row>
    <row r="675" s="16" customFormat="true" ht="27" hidden="false" customHeight="true" outlineLevel="0" collapsed="false">
      <c r="B675" s="164" t="str">
        <f aca="false">IF(M675&gt;0,"Wypełnione","")</f>
        <v/>
      </c>
      <c r="C675" s="165" t="str">
        <f aca="false">IF(AU675=1,SUM(AU$11:AU675),"")</f>
        <v/>
      </c>
      <c r="D675" s="166"/>
      <c r="E675" s="167"/>
      <c r="F675" s="168"/>
      <c r="G675" s="169"/>
      <c r="H675" s="170"/>
      <c r="I675" s="168"/>
      <c r="J675" s="169"/>
      <c r="K675" s="170"/>
      <c r="L675" s="171"/>
      <c r="M675" s="172"/>
      <c r="N675" s="173"/>
      <c r="O675" s="173"/>
      <c r="P675" s="174"/>
      <c r="Q675" s="175"/>
      <c r="R675" s="175"/>
      <c r="S675" s="175"/>
      <c r="T675" s="175"/>
      <c r="U675" s="176"/>
      <c r="V675" s="177"/>
      <c r="W675" s="178"/>
      <c r="X675" s="178"/>
      <c r="Y675" s="178"/>
      <c r="Z675" s="178"/>
      <c r="AA675" s="178"/>
      <c r="AB675" s="178"/>
      <c r="AC675" s="178"/>
      <c r="AD675" s="178"/>
      <c r="AE675" s="179"/>
      <c r="AF675" s="180"/>
      <c r="AG675" s="177"/>
      <c r="AH675" s="178"/>
      <c r="AI675" s="181"/>
      <c r="AJ675" s="182"/>
      <c r="AK675" s="169"/>
      <c r="AL675" s="183"/>
      <c r="AM675" s="184"/>
      <c r="AN675" s="184"/>
      <c r="AO675" s="183"/>
      <c r="AP675" s="185"/>
      <c r="AQ675" s="186" t="str">
        <f aca="false">IF(BG675+BJ675&gt;0,"Wpisz miarę.","")</f>
        <v/>
      </c>
      <c r="AR675" s="187" t="n">
        <v>277</v>
      </c>
      <c r="AU675" s="188" t="n">
        <f aca="false">AW675</f>
        <v>0</v>
      </c>
      <c r="AV675" s="189" t="b">
        <f aca="false">ISNONTEXT(D675)</f>
        <v>1</v>
      </c>
      <c r="AW675" s="55" t="n">
        <f aca="false">IF(AV675=TRUE(),0,1)</f>
        <v>0</v>
      </c>
      <c r="AX675" s="190" t="n">
        <f aca="false">IF(D675=0,1,COUNTIF(D$12:D$401,D675))</f>
        <v>1</v>
      </c>
      <c r="AY675" s="191" t="n">
        <f aca="false">IF(AX675&gt;1,1,0)</f>
        <v>0</v>
      </c>
      <c r="BD675" s="193"/>
      <c r="BE675" s="193"/>
      <c r="BG675" s="194" t="n">
        <f aca="false">IF(AND(BH675&gt;0,BI675=0),1,0)</f>
        <v>0</v>
      </c>
      <c r="BH675" s="195" t="n">
        <f aca="false">AE675</f>
        <v>0</v>
      </c>
      <c r="BI675" s="187" t="n">
        <f aca="false">AF675</f>
        <v>0</v>
      </c>
      <c r="BJ675" s="194" t="n">
        <f aca="false">IF(AND(BK675&gt;0,BL675=0),1,0)</f>
        <v>0</v>
      </c>
      <c r="BK675" s="195" t="n">
        <f aca="false">AJ675</f>
        <v>0</v>
      </c>
      <c r="BL675" s="187" t="n">
        <f aca="false">AK675</f>
        <v>0</v>
      </c>
      <c r="BN675" s="196" t="n">
        <f aca="false">IF(P675&gt;0,1,0)</f>
        <v>0</v>
      </c>
      <c r="BO675" s="196" t="n">
        <f aca="false">IF(Q675&gt;0,1,0)</f>
        <v>0</v>
      </c>
      <c r="BP675" s="196" t="n">
        <f aca="false">IF(R675&gt;0,1,0)</f>
        <v>0</v>
      </c>
      <c r="BQ675" s="196" t="n">
        <f aca="false">IF(S675&gt;0,1,0)</f>
        <v>0</v>
      </c>
      <c r="BR675" s="196" t="n">
        <f aca="false">IF(T675&gt;0,1,0)</f>
        <v>0</v>
      </c>
      <c r="BS675" s="196" t="n">
        <f aca="false">IF(U675&gt;0,1,0)</f>
        <v>0</v>
      </c>
      <c r="BT675" s="197" t="n">
        <f aca="false">IF(SUM(BN675:BS675)&lt;=1,0,164)</f>
        <v>0</v>
      </c>
      <c r="CA675" s="27"/>
      <c r="CB675" s="199" t="str">
        <f aca="false">IF(ROUND(EJ675,2)=0,"",ROUND((K675-EJ675),2))</f>
        <v/>
      </c>
      <c r="CC675" s="200" t="str">
        <f aca="false">IF(CB675=0,"OK.",IF(CB675="","","Popraw  ;)"))</f>
        <v/>
      </c>
      <c r="CD675" s="201" t="str">
        <f aca="false">IF(ROWS(AP675:AP676)&gt;2,"Pamiętaj o wpisaniu WYPEŁNIONE do kol. z Filtrem","")</f>
        <v/>
      </c>
      <c r="CE675" s="217"/>
      <c r="CF675" s="218"/>
      <c r="CG675" s="218"/>
      <c r="CH675" s="218"/>
      <c r="CI675" s="220"/>
      <c r="CJ675" s="27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05" t="b">
        <f aca="false">ISNUMBER(D675)</f>
        <v>0</v>
      </c>
      <c r="CV675" s="206" t="b">
        <f aca="false">ISBLANK(D675)</f>
        <v>1</v>
      </c>
      <c r="CW675" s="189" t="b">
        <f aca="false">IF(CU675=CV675,FALSE(),TRUE())</f>
        <v>1</v>
      </c>
      <c r="CX675" s="55" t="n">
        <f aca="false">IF(CW675=TRUE(),0,1)</f>
        <v>0</v>
      </c>
      <c r="CY675" s="17"/>
      <c r="CZ675" s="55" t="n">
        <f aca="false">CX675</f>
        <v>0</v>
      </c>
      <c r="DA675" s="208" t="n">
        <f aca="false">IF(CZ675=0,DA674,CZ675)</f>
        <v>1</v>
      </c>
      <c r="DB675" s="161" t="n">
        <f aca="false">IF(DA675=1,1,IF(DA675=10,10,IF(DA675=20,20,10)))</f>
        <v>1</v>
      </c>
      <c r="DC675" s="222"/>
      <c r="DD675" s="208" t="n">
        <f aca="false">IF(DB675=1,1,0)</f>
        <v>1</v>
      </c>
      <c r="DE675" s="209" t="n">
        <f aca="false">DD675*K675</f>
        <v>0</v>
      </c>
      <c r="DF675" s="209" t="n">
        <f aca="false">DD675*M675</f>
        <v>0</v>
      </c>
      <c r="DG675" s="210"/>
      <c r="DH675" s="43"/>
      <c r="DI675" s="211"/>
      <c r="DJ675" s="112"/>
      <c r="DK675" s="162" t="n">
        <f aca="false">IF(DB675=1,M675,0)</f>
        <v>0</v>
      </c>
      <c r="DL675" s="212" t="n">
        <f aca="false">IF(AND(CZ675=1,DD675=1),2,DD675)</f>
        <v>1</v>
      </c>
      <c r="DM675" s="55" t="n">
        <f aca="false">IF(AND(DL675=2,DL676=2),2,IF(AND(DL675=2,DL676=1),3,DL675))</f>
        <v>1</v>
      </c>
      <c r="DN675" s="55" t="n">
        <f aca="false">IF(DM675=2,2,IF(AND(DM675=3,DM677=1),4,DM675))</f>
        <v>1</v>
      </c>
      <c r="DO675" s="55" t="n">
        <f aca="false">IF(DN675=2,2,IF(AND(DN675=4,DN990=1),5,DN675))</f>
        <v>1</v>
      </c>
      <c r="DP675" s="55" t="n">
        <f aca="false">IF(DO675=2,2,IF(AND(DO675=5,DO992=1),6,DO675))</f>
        <v>1</v>
      </c>
      <c r="DQ675" s="55" t="n">
        <f aca="false">IF(DP675=2,2,IF(AND(DP675=6,DP993=1),7,DP675))</f>
        <v>1</v>
      </c>
      <c r="DR675" s="55" t="n">
        <f aca="false">IF(DQ675=2,2,IF(AND(DQ675=7,DQ994=1),8,DQ675))</f>
        <v>1</v>
      </c>
      <c r="DS675" s="55" t="n">
        <f aca="false">IF(DR675=2,2,IF(AND(DR675=8,DR995=1),9,DR675))</f>
        <v>1</v>
      </c>
      <c r="DT675" s="55" t="n">
        <f aca="false">IF(DS675=2,2,IF(AND(DS675=9,DS996=1),10,DS675))</f>
        <v>1</v>
      </c>
      <c r="DU675" s="55" t="n">
        <f aca="false">IF(DT675=2,2,IF(AND(DT675=10,DT997=1),11,DT675))</f>
        <v>1</v>
      </c>
      <c r="DV675" s="55" t="n">
        <f aca="false">IF(DU675=2,2,IF(AND(DU675=11,DU998=1),12,DU675))</f>
        <v>1</v>
      </c>
      <c r="DW675" s="55" t="n">
        <f aca="false">IF(DV675=2,2,IF(AND(DV675=12,DV999=1),13,DV675))</f>
        <v>1</v>
      </c>
      <c r="DX675" s="55" t="n">
        <f aca="false">IF(DW675=2,2,IF(AND(DW675=13,DW1000=1),14,DW675))</f>
        <v>1</v>
      </c>
      <c r="DY675" s="55" t="n">
        <f aca="false">IF(DX675=2,2,IF(AND(DX675=14,DX1001=1),15,DX675))</f>
        <v>1</v>
      </c>
      <c r="DZ675" s="55" t="n">
        <f aca="false">IF(DY675=2,2,IF(AND(DY675=15,DY1002=1),16,DY675))</f>
        <v>1</v>
      </c>
      <c r="EA675" s="55" t="n">
        <f aca="false">IF(DZ675=2,2,IF(AND(DZ675=16,DZ1003=1),17,DZ675))</f>
        <v>1</v>
      </c>
      <c r="EB675" s="55" t="n">
        <f aca="false">IF(EA675=2,2,IF(AND(EA675=17,EA1004=1),18,EA675))</f>
        <v>1</v>
      </c>
      <c r="EC675" s="213" t="n">
        <f aca="false">IF(EB675=2,2,IF(AND(EB675=18,EB1005=1),19,EB675))</f>
        <v>1</v>
      </c>
      <c r="ED675" s="214" t="n">
        <f aca="false">IF(EC675=2,DK675,IF(EC675=3,(DK675+DK676),IF(EC675=4,(DK675+DK676+DK677),IF(EC675=5,(DK675+DK676+DK677+DK990),IF(EC675=6,(DK675+DK676+DK677+DK990+DK992),IF(EC675=7,(DK675+DK676+DK677+DK990+DK992+DK993),0))))))</f>
        <v>0</v>
      </c>
      <c r="EE675" s="215" t="n">
        <f aca="false">IF(EC675=8,(DK675+DK676+DK677+DK990+DK992+DK993+DK994),IF(EC675=9,(DK675+DK676+DK677+DK990+DK992+DK993+DK994+DK995),IF(EC675=10,(DK675+DK676+DK677+DK990+DK992+DK993+DK994+DK995+DK996),IF(EC675=11,(DK675+DK676+DK677+DK990+DK992+DK993+DK994+DK995+DK996+DK997),IF(EC675=12,(DK675+DK676+DK677+DK990+DK992+DK993+DK994+DK995+DK996+DK997+DK998),IF(EC675=13,(DK675+DK676+DK677+DK990+DK992+DK993+DK994+DK995+DK996+DK997+DK998+#REF!),0))))))</f>
        <v>0</v>
      </c>
      <c r="EF675" s="215" t="n">
        <f aca="false">IF(EC675=14,SUM(DK675:DK998),IF(EC675=15,SUM(DK675:DK998),IF(EC675=16,SUM(DK675:DK998),IF(EC675=17,SUM(DK675:DK998),IF(EC675=18,SUM(DK675:DK998),IF(EC675=19,SUM(DK675:DK998),0))))))</f>
        <v>0</v>
      </c>
      <c r="EG675" s="216" t="n">
        <f aca="false">ED675+EE675+EF675</f>
        <v>0</v>
      </c>
      <c r="EH675" s="215"/>
      <c r="EI675" s="216"/>
      <c r="EJ675" s="113" t="n">
        <f aca="false">EG675+EI675</f>
        <v>0</v>
      </c>
      <c r="EK675" s="113"/>
      <c r="EL675" s="113"/>
      <c r="EM675" s="113"/>
      <c r="EN675" s="113"/>
    </row>
    <row r="676" s="16" customFormat="true" ht="27" hidden="false" customHeight="true" outlineLevel="0" collapsed="false">
      <c r="B676" s="164" t="str">
        <f aca="false">IF(M676&gt;0,"Wypełnione","")</f>
        <v/>
      </c>
      <c r="C676" s="165" t="str">
        <f aca="false">IF(AU676=1,SUM(AU$11:AU676),"")</f>
        <v/>
      </c>
      <c r="D676" s="166"/>
      <c r="E676" s="167"/>
      <c r="F676" s="168"/>
      <c r="G676" s="169"/>
      <c r="H676" s="170"/>
      <c r="I676" s="168"/>
      <c r="J676" s="169"/>
      <c r="K676" s="170"/>
      <c r="L676" s="171"/>
      <c r="M676" s="172"/>
      <c r="N676" s="173"/>
      <c r="O676" s="173"/>
      <c r="P676" s="174"/>
      <c r="Q676" s="175"/>
      <c r="R676" s="175"/>
      <c r="S676" s="175"/>
      <c r="T676" s="175"/>
      <c r="U676" s="176"/>
      <c r="V676" s="177"/>
      <c r="W676" s="178"/>
      <c r="X676" s="178"/>
      <c r="Y676" s="178"/>
      <c r="Z676" s="178"/>
      <c r="AA676" s="178"/>
      <c r="AB676" s="178"/>
      <c r="AC676" s="178"/>
      <c r="AD676" s="178"/>
      <c r="AE676" s="179"/>
      <c r="AF676" s="180"/>
      <c r="AG676" s="177"/>
      <c r="AH676" s="178"/>
      <c r="AI676" s="181"/>
      <c r="AJ676" s="182"/>
      <c r="AK676" s="169"/>
      <c r="AL676" s="183"/>
      <c r="AM676" s="184"/>
      <c r="AN676" s="184"/>
      <c r="AO676" s="183"/>
      <c r="AP676" s="185"/>
      <c r="AQ676" s="186" t="str">
        <f aca="false">IF(BG676+BJ676&gt;0,"Wpisz miarę.","")</f>
        <v/>
      </c>
      <c r="AR676" s="187" t="n">
        <v>278</v>
      </c>
      <c r="AU676" s="188" t="n">
        <f aca="false">AW676</f>
        <v>0</v>
      </c>
      <c r="AV676" s="189" t="b">
        <f aca="false">ISNONTEXT(D676)</f>
        <v>1</v>
      </c>
      <c r="AW676" s="55" t="n">
        <f aca="false">IF(AV676=TRUE(),0,1)</f>
        <v>0</v>
      </c>
      <c r="AX676" s="190" t="n">
        <f aca="false">IF(D676=0,1,COUNTIF(D$12:D$401,D676))</f>
        <v>1</v>
      </c>
      <c r="AY676" s="191" t="n">
        <f aca="false">IF(AX676&gt;1,1,0)</f>
        <v>0</v>
      </c>
      <c r="BD676" s="193"/>
      <c r="BE676" s="193"/>
      <c r="BG676" s="194" t="n">
        <f aca="false">IF(AND(BH676&gt;0,BI676=0),1,0)</f>
        <v>0</v>
      </c>
      <c r="BH676" s="195" t="n">
        <f aca="false">AE676</f>
        <v>0</v>
      </c>
      <c r="BI676" s="187" t="n">
        <f aca="false">AF676</f>
        <v>0</v>
      </c>
      <c r="BJ676" s="194" t="n">
        <f aca="false">IF(AND(BK676&gt;0,BL676=0),1,0)</f>
        <v>0</v>
      </c>
      <c r="BK676" s="195" t="n">
        <f aca="false">AJ676</f>
        <v>0</v>
      </c>
      <c r="BL676" s="187" t="n">
        <f aca="false">AK676</f>
        <v>0</v>
      </c>
      <c r="BN676" s="196" t="n">
        <f aca="false">IF(P676&gt;0,1,0)</f>
        <v>0</v>
      </c>
      <c r="BO676" s="196" t="n">
        <f aca="false">IF(Q676&gt;0,1,0)</f>
        <v>0</v>
      </c>
      <c r="BP676" s="196" t="n">
        <f aca="false">IF(R676&gt;0,1,0)</f>
        <v>0</v>
      </c>
      <c r="BQ676" s="196" t="n">
        <f aca="false">IF(S676&gt;0,1,0)</f>
        <v>0</v>
      </c>
      <c r="BR676" s="196" t="n">
        <f aca="false">IF(T676&gt;0,1,0)</f>
        <v>0</v>
      </c>
      <c r="BS676" s="196" t="n">
        <f aca="false">IF(U676&gt;0,1,0)</f>
        <v>0</v>
      </c>
      <c r="BT676" s="197" t="n">
        <f aca="false">IF(SUM(BN676:BS676)&lt;=1,0,164)</f>
        <v>0</v>
      </c>
      <c r="CA676" s="27"/>
      <c r="CB676" s="199" t="str">
        <f aca="false">IF(ROUND(EJ676,2)=0,"",ROUND((K676-EJ676),2))</f>
        <v/>
      </c>
      <c r="CC676" s="200" t="str">
        <f aca="false">IF(CB676=0,"OK.",IF(CB676="","","Popraw  ;)"))</f>
        <v/>
      </c>
      <c r="CD676" s="201" t="str">
        <f aca="false">IF(ROWS(AP676:AP677)&gt;2,"Pamiętaj o wpisaniu WYPEŁNIONE do kol. z Filtrem","")</f>
        <v/>
      </c>
      <c r="CE676" s="217"/>
      <c r="CF676" s="218"/>
      <c r="CG676" s="218"/>
      <c r="CH676" s="218"/>
      <c r="CI676" s="220"/>
      <c r="CJ676" s="27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05" t="b">
        <f aca="false">ISNUMBER(D676)</f>
        <v>0</v>
      </c>
      <c r="CV676" s="206" t="b">
        <f aca="false">ISBLANK(D676)</f>
        <v>1</v>
      </c>
      <c r="CW676" s="189" t="b">
        <f aca="false">IF(CU676=CV676,FALSE(),TRUE())</f>
        <v>1</v>
      </c>
      <c r="CX676" s="55" t="n">
        <f aca="false">IF(CW676=TRUE(),0,1)</f>
        <v>0</v>
      </c>
      <c r="CY676" s="17"/>
      <c r="CZ676" s="55" t="n">
        <f aca="false">CX676</f>
        <v>0</v>
      </c>
      <c r="DA676" s="208" t="n">
        <f aca="false">IF(CZ676=0,DA675,CZ676)</f>
        <v>1</v>
      </c>
      <c r="DB676" s="161" t="n">
        <f aca="false">IF(DA676=1,1,IF(DA676=10,10,IF(DA676=20,20,10)))</f>
        <v>1</v>
      </c>
      <c r="DC676" s="222"/>
      <c r="DD676" s="208" t="n">
        <f aca="false">IF(DB676=1,1,0)</f>
        <v>1</v>
      </c>
      <c r="DE676" s="209" t="n">
        <f aca="false">DD676*K676</f>
        <v>0</v>
      </c>
      <c r="DF676" s="209" t="n">
        <f aca="false">DD676*M676</f>
        <v>0</v>
      </c>
      <c r="DG676" s="210"/>
      <c r="DH676" s="43"/>
      <c r="DI676" s="211"/>
      <c r="DJ676" s="112"/>
      <c r="DK676" s="162" t="n">
        <f aca="false">IF(DB676=1,M676,0)</f>
        <v>0</v>
      </c>
      <c r="DL676" s="212" t="n">
        <f aca="false">IF(AND(CZ676=1,DD676=1),2,DD676)</f>
        <v>1</v>
      </c>
      <c r="DM676" s="55" t="n">
        <f aca="false">IF(AND(DL676=2,DL677=2),2,IF(AND(DL676=2,DL677=1),3,DL676))</f>
        <v>1</v>
      </c>
      <c r="DN676" s="55" t="n">
        <f aca="false">IF(DM676=2,2,IF(AND(DM676=3,DM678=1),4,DM676))</f>
        <v>1</v>
      </c>
      <c r="DO676" s="55" t="n">
        <f aca="false">IF(DN676=2,2,IF(AND(DN676=4,DN991=1),5,DN676))</f>
        <v>1</v>
      </c>
      <c r="DP676" s="55" t="n">
        <f aca="false">IF(DO676=2,2,IF(AND(DO676=5,DO993=1),6,DO676))</f>
        <v>1</v>
      </c>
      <c r="DQ676" s="55" t="n">
        <f aca="false">IF(DP676=2,2,IF(AND(DP676=6,DP994=1),7,DP676))</f>
        <v>1</v>
      </c>
      <c r="DR676" s="55" t="n">
        <f aca="false">IF(DQ676=2,2,IF(AND(DQ676=7,DQ995=1),8,DQ676))</f>
        <v>1</v>
      </c>
      <c r="DS676" s="55" t="n">
        <f aca="false">IF(DR676=2,2,IF(AND(DR676=8,DR996=1),9,DR676))</f>
        <v>1</v>
      </c>
      <c r="DT676" s="55" t="n">
        <f aca="false">IF(DS676=2,2,IF(AND(DS676=9,DS997=1),10,DS676))</f>
        <v>1</v>
      </c>
      <c r="DU676" s="55" t="n">
        <f aca="false">IF(DT676=2,2,IF(AND(DT676=10,DT998=1),11,DT676))</f>
        <v>1</v>
      </c>
      <c r="DV676" s="55" t="n">
        <f aca="false">IF(DU676=2,2,IF(AND(DU676=11,DU999=1),12,DU676))</f>
        <v>1</v>
      </c>
      <c r="DW676" s="55" t="n">
        <f aca="false">IF(DV676=2,2,IF(AND(DV676=12,DV1000=1),13,DV676))</f>
        <v>1</v>
      </c>
      <c r="DX676" s="55" t="n">
        <f aca="false">IF(DW676=2,2,IF(AND(DW676=13,DW1001=1),14,DW676))</f>
        <v>1</v>
      </c>
      <c r="DY676" s="55" t="n">
        <f aca="false">IF(DX676=2,2,IF(AND(DX676=14,DX1002=1),15,DX676))</f>
        <v>1</v>
      </c>
      <c r="DZ676" s="55" t="n">
        <f aca="false">IF(DY676=2,2,IF(AND(DY676=15,DY1003=1),16,DY676))</f>
        <v>1</v>
      </c>
      <c r="EA676" s="55" t="n">
        <f aca="false">IF(DZ676=2,2,IF(AND(DZ676=16,DZ1004=1),17,DZ676))</f>
        <v>1</v>
      </c>
      <c r="EB676" s="55" t="n">
        <f aca="false">IF(EA676=2,2,IF(AND(EA676=17,EA1005=1),18,EA676))</f>
        <v>1</v>
      </c>
      <c r="EC676" s="213" t="n">
        <f aca="false">IF(EB676=2,2,IF(AND(EB676=18,EB1006=1),19,EB676))</f>
        <v>1</v>
      </c>
      <c r="ED676" s="214" t="n">
        <f aca="false">IF(EC676=2,DK676,IF(EC676=3,(DK676+DK677),IF(EC676=4,(DK676+DK677+DK678),IF(EC676=5,(DK676+DK677+DK678+DK991),IF(EC676=6,(DK676+DK677+DK678+DK991+DK993),IF(EC676=7,(DK676+DK677+DK678+DK991+DK993+DK994),0))))))</f>
        <v>0</v>
      </c>
      <c r="EE676" s="215" t="n">
        <f aca="false">IF(EC676=8,(DK676+DK677+DK678+DK991+DK993+DK994+DK995),IF(EC676=9,(DK676+DK677+DK678+DK991+DK993+DK994+DK995+DK996),IF(EC676=10,(DK676+DK677+DK678+DK991+DK993+DK994+DK995+DK996+DK997),IF(EC676=11,(DK676+DK677+DK678+DK991+DK993+DK994+DK995+DK996+DK997+DK998),IF(EC676=12,(DK676+DK677+DK678+DK991+DK993+DK994+DK995+DK996+DK997+DK998+DK999),IF(EC676=13,(DK676+DK677+DK678+DK991+DK993+DK994+DK995+DK996+DK997+DK998+DK999+#REF!),0))))))</f>
        <v>0</v>
      </c>
      <c r="EF676" s="215" t="n">
        <f aca="false">IF(EC676=14,SUM(DK676:DK999),IF(EC676=15,SUM(DK676:DK999),IF(EC676=16,SUM(DK676:DK999),IF(EC676=17,SUM(DK676:DK999),IF(EC676=18,SUM(DK676:DK999),IF(EC676=19,SUM(DK676:DK999),0))))))</f>
        <v>0</v>
      </c>
      <c r="EG676" s="216" t="n">
        <f aca="false">ED676+EE676+EF676</f>
        <v>0</v>
      </c>
      <c r="EH676" s="215"/>
      <c r="EI676" s="216"/>
      <c r="EJ676" s="113" t="n">
        <f aca="false">EG676+EI676</f>
        <v>0</v>
      </c>
      <c r="EK676" s="113"/>
      <c r="EL676" s="113"/>
      <c r="EM676" s="113"/>
      <c r="EN676" s="113"/>
    </row>
    <row r="677" s="16" customFormat="true" ht="27" hidden="false" customHeight="true" outlineLevel="0" collapsed="false">
      <c r="B677" s="164" t="str">
        <f aca="false">IF(M677&gt;0,"Wypełnione","")</f>
        <v/>
      </c>
      <c r="C677" s="165" t="str">
        <f aca="false">IF(AU677=1,SUM(AU$11:AU677),"")</f>
        <v/>
      </c>
      <c r="D677" s="166"/>
      <c r="E677" s="167"/>
      <c r="F677" s="168"/>
      <c r="G677" s="169"/>
      <c r="H677" s="170"/>
      <c r="I677" s="168"/>
      <c r="J677" s="169"/>
      <c r="K677" s="170"/>
      <c r="L677" s="171"/>
      <c r="M677" s="172"/>
      <c r="N677" s="173"/>
      <c r="O677" s="173"/>
      <c r="P677" s="174"/>
      <c r="Q677" s="175"/>
      <c r="R677" s="175"/>
      <c r="S677" s="175"/>
      <c r="T677" s="175"/>
      <c r="U677" s="176"/>
      <c r="V677" s="177"/>
      <c r="W677" s="178"/>
      <c r="X677" s="178"/>
      <c r="Y677" s="178"/>
      <c r="Z677" s="178"/>
      <c r="AA677" s="178"/>
      <c r="AB677" s="178"/>
      <c r="AC677" s="178"/>
      <c r="AD677" s="178"/>
      <c r="AE677" s="179"/>
      <c r="AF677" s="180"/>
      <c r="AG677" s="177"/>
      <c r="AH677" s="178"/>
      <c r="AI677" s="181"/>
      <c r="AJ677" s="182"/>
      <c r="AK677" s="169"/>
      <c r="AL677" s="183"/>
      <c r="AM677" s="184"/>
      <c r="AN677" s="184"/>
      <c r="AO677" s="183"/>
      <c r="AP677" s="185"/>
      <c r="AQ677" s="186" t="str">
        <f aca="false">IF(BG677+BJ677&gt;0,"Wpisz miarę.","")</f>
        <v/>
      </c>
      <c r="AR677" s="187" t="n">
        <v>279</v>
      </c>
      <c r="AU677" s="188" t="n">
        <f aca="false">AW677</f>
        <v>0</v>
      </c>
      <c r="AV677" s="189" t="b">
        <f aca="false">ISNONTEXT(D677)</f>
        <v>1</v>
      </c>
      <c r="AW677" s="55" t="n">
        <f aca="false">IF(AV677=TRUE(),0,1)</f>
        <v>0</v>
      </c>
      <c r="AX677" s="190" t="n">
        <f aca="false">IF(D677=0,1,COUNTIF(D$12:D$401,D677))</f>
        <v>1</v>
      </c>
      <c r="AY677" s="191" t="n">
        <f aca="false">IF(AX677&gt;1,1,0)</f>
        <v>0</v>
      </c>
      <c r="BD677" s="193"/>
      <c r="BE677" s="193"/>
      <c r="BG677" s="194" t="n">
        <f aca="false">IF(AND(BH677&gt;0,BI677=0),1,0)</f>
        <v>0</v>
      </c>
      <c r="BH677" s="195" t="n">
        <f aca="false">AE677</f>
        <v>0</v>
      </c>
      <c r="BI677" s="187" t="n">
        <f aca="false">AF677</f>
        <v>0</v>
      </c>
      <c r="BJ677" s="194" t="n">
        <f aca="false">IF(AND(BK677&gt;0,BL677=0),1,0)</f>
        <v>0</v>
      </c>
      <c r="BK677" s="195" t="n">
        <f aca="false">AJ677</f>
        <v>0</v>
      </c>
      <c r="BL677" s="187" t="n">
        <f aca="false">AK677</f>
        <v>0</v>
      </c>
      <c r="BN677" s="196" t="n">
        <f aca="false">IF(P677&gt;0,1,0)</f>
        <v>0</v>
      </c>
      <c r="BO677" s="196" t="n">
        <f aca="false">IF(Q677&gt;0,1,0)</f>
        <v>0</v>
      </c>
      <c r="BP677" s="196" t="n">
        <f aca="false">IF(R677&gt;0,1,0)</f>
        <v>0</v>
      </c>
      <c r="BQ677" s="196" t="n">
        <f aca="false">IF(S677&gt;0,1,0)</f>
        <v>0</v>
      </c>
      <c r="BR677" s="196" t="n">
        <f aca="false">IF(T677&gt;0,1,0)</f>
        <v>0</v>
      </c>
      <c r="BS677" s="196" t="n">
        <f aca="false">IF(U677&gt;0,1,0)</f>
        <v>0</v>
      </c>
      <c r="BT677" s="197" t="n">
        <f aca="false">IF(SUM(BN677:BS677)&lt;=1,0,164)</f>
        <v>0</v>
      </c>
      <c r="CA677" s="27"/>
      <c r="CB677" s="199" t="str">
        <f aca="false">IF(ROUND(EJ677,2)=0,"",ROUND((K677-EJ677),2))</f>
        <v/>
      </c>
      <c r="CC677" s="200" t="str">
        <f aca="false">IF(CB677=0,"OK.",IF(CB677="","","Popraw  ;)"))</f>
        <v/>
      </c>
      <c r="CD677" s="201" t="str">
        <f aca="false">IF(ROWS(AP677:AP678)&gt;2,"Pamiętaj o wpisaniu WYPEŁNIONE do kol. z Filtrem","")</f>
        <v/>
      </c>
      <c r="CE677" s="217"/>
      <c r="CF677" s="218"/>
      <c r="CG677" s="218"/>
      <c r="CH677" s="218"/>
      <c r="CI677" s="220"/>
      <c r="CJ677" s="27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05" t="b">
        <f aca="false">ISNUMBER(D677)</f>
        <v>0</v>
      </c>
      <c r="CV677" s="206" t="b">
        <f aca="false">ISBLANK(D677)</f>
        <v>1</v>
      </c>
      <c r="CW677" s="189" t="b">
        <f aca="false">IF(CU677=CV677,FALSE(),TRUE())</f>
        <v>1</v>
      </c>
      <c r="CX677" s="55" t="n">
        <f aca="false">IF(CW677=TRUE(),0,1)</f>
        <v>0</v>
      </c>
      <c r="CY677" s="17"/>
      <c r="CZ677" s="55" t="n">
        <f aca="false">CX677</f>
        <v>0</v>
      </c>
      <c r="DA677" s="208" t="n">
        <f aca="false">IF(CZ677=0,DA676,CZ677)</f>
        <v>1</v>
      </c>
      <c r="DB677" s="161" t="n">
        <f aca="false">IF(DA677=1,1,IF(DA677=10,10,IF(DA677=20,20,10)))</f>
        <v>1</v>
      </c>
      <c r="DC677" s="222"/>
      <c r="DD677" s="208" t="n">
        <f aca="false">IF(DB677=1,1,0)</f>
        <v>1</v>
      </c>
      <c r="DE677" s="209" t="n">
        <f aca="false">DD677*K677</f>
        <v>0</v>
      </c>
      <c r="DF677" s="209" t="n">
        <f aca="false">DD677*M677</f>
        <v>0</v>
      </c>
      <c r="DG677" s="210"/>
      <c r="DH677" s="43"/>
      <c r="DI677" s="211"/>
      <c r="DJ677" s="112"/>
      <c r="DK677" s="162" t="n">
        <f aca="false">IF(DB677=1,M677,0)</f>
        <v>0</v>
      </c>
      <c r="DL677" s="212" t="n">
        <f aca="false">IF(AND(CZ677=1,DD677=1),2,DD677)</f>
        <v>1</v>
      </c>
      <c r="DM677" s="55" t="n">
        <f aca="false">IF(AND(DL677=2,DL678=2),2,IF(AND(DL677=2,DL678=1),3,DL677))</f>
        <v>1</v>
      </c>
      <c r="DN677" s="55" t="n">
        <f aca="false">IF(DM677=2,2,IF(AND(DM677=3,DM679=1),4,DM677))</f>
        <v>1</v>
      </c>
      <c r="DO677" s="55" t="n">
        <f aca="false">IF(DN677=2,2,IF(AND(DN677=4,DN992=1),5,DN677))</f>
        <v>1</v>
      </c>
      <c r="DP677" s="55" t="n">
        <f aca="false">IF(DO677=2,2,IF(AND(DO677=5,DO994=1),6,DO677))</f>
        <v>1</v>
      </c>
      <c r="DQ677" s="55" t="n">
        <f aca="false">IF(DP677=2,2,IF(AND(DP677=6,DP995=1),7,DP677))</f>
        <v>1</v>
      </c>
      <c r="DR677" s="55" t="n">
        <f aca="false">IF(DQ677=2,2,IF(AND(DQ677=7,DQ996=1),8,DQ677))</f>
        <v>1</v>
      </c>
      <c r="DS677" s="55" t="n">
        <f aca="false">IF(DR677=2,2,IF(AND(DR677=8,DR997=1),9,DR677))</f>
        <v>1</v>
      </c>
      <c r="DT677" s="55" t="n">
        <f aca="false">IF(DS677=2,2,IF(AND(DS677=9,DS998=1),10,DS677))</f>
        <v>1</v>
      </c>
      <c r="DU677" s="55" t="n">
        <f aca="false">IF(DT677=2,2,IF(AND(DT677=10,DT999=1),11,DT677))</f>
        <v>1</v>
      </c>
      <c r="DV677" s="55" t="n">
        <f aca="false">IF(DU677=2,2,IF(AND(DU677=11,DU1000=1),12,DU677))</f>
        <v>1</v>
      </c>
      <c r="DW677" s="55" t="n">
        <f aca="false">IF(DV677=2,2,IF(AND(DV677=12,DV1001=1),13,DV677))</f>
        <v>1</v>
      </c>
      <c r="DX677" s="55" t="n">
        <f aca="false">IF(DW677=2,2,IF(AND(DW677=13,DW1002=1),14,DW677))</f>
        <v>1</v>
      </c>
      <c r="DY677" s="55" t="n">
        <f aca="false">IF(DX677=2,2,IF(AND(DX677=14,DX1003=1),15,DX677))</f>
        <v>1</v>
      </c>
      <c r="DZ677" s="55" t="n">
        <f aca="false">IF(DY677=2,2,IF(AND(DY677=15,DY1004=1),16,DY677))</f>
        <v>1</v>
      </c>
      <c r="EA677" s="55" t="n">
        <f aca="false">IF(DZ677=2,2,IF(AND(DZ677=16,DZ1005=1),17,DZ677))</f>
        <v>1</v>
      </c>
      <c r="EB677" s="55" t="n">
        <f aca="false">IF(EA677=2,2,IF(AND(EA677=17,EA1006=1),18,EA677))</f>
        <v>1</v>
      </c>
      <c r="EC677" s="213" t="n">
        <f aca="false">IF(EB677=2,2,IF(AND(EB677=18,EB1007=1),19,EB677))</f>
        <v>1</v>
      </c>
      <c r="ED677" s="214" t="n">
        <f aca="false">IF(EC677=2,DK677,IF(EC677=3,(DK677+DK678),IF(EC677=4,(DK677+DK678+DK679),IF(EC677=5,(DK677+DK678+DK679+DK992),IF(EC677=6,(DK677+DK678+DK679+DK992+DK994),IF(EC677=7,(DK677+DK678+DK679+DK992+DK994+DK995),0))))))</f>
        <v>0</v>
      </c>
      <c r="EE677" s="215" t="n">
        <f aca="false">IF(EC677=8,(DK677+DK678+DK679+DK992+DK994+DK995+DK996),IF(EC677=9,(DK677+DK678+DK679+DK992+DK994+DK995+DK996+DK997),IF(EC677=10,(DK677+DK678+DK679+DK992+DK994+DK995+DK996+DK997+DK998),IF(EC677=11,(DK677+DK678+DK679+DK992+DK994+DK995+DK996+DK997+DK998+DK999),IF(EC677=12,(DK677+DK678+DK679+DK992+DK994+DK995+DK996+DK997+DK998+DK999+DK1000),IF(EC677=13,(DK677+DK678+DK679+DK992+DK994+DK995+DK996+DK997+DK998+DK999+DK1000+#REF!),0))))))</f>
        <v>0</v>
      </c>
      <c r="EF677" s="215" t="n">
        <f aca="false">IF(EC677=14,SUM(DK677:DK1000),IF(EC677=15,SUM(DK677:DK1000),IF(EC677=16,SUM(DK677:DK1000),IF(EC677=17,SUM(DK677:DK1000),IF(EC677=18,SUM(DK677:DK1000),IF(EC677=19,SUM(DK677:DK1000),0))))))</f>
        <v>0</v>
      </c>
      <c r="EG677" s="216" t="n">
        <f aca="false">ED677+EE677+EF677</f>
        <v>0</v>
      </c>
      <c r="EH677" s="215"/>
      <c r="EI677" s="216"/>
      <c r="EJ677" s="113" t="n">
        <f aca="false">EG677+EI677</f>
        <v>0</v>
      </c>
      <c r="EK677" s="113"/>
      <c r="EL677" s="113"/>
      <c r="EM677" s="113"/>
      <c r="EN677" s="113"/>
    </row>
    <row r="678" s="16" customFormat="true" ht="27" hidden="false" customHeight="true" outlineLevel="0" collapsed="false">
      <c r="B678" s="164" t="str">
        <f aca="false">IF(M678&gt;0,"Wypełnione","")</f>
        <v/>
      </c>
      <c r="C678" s="165" t="str">
        <f aca="false">IF(AU678=1,SUM(AU$11:AU678),"")</f>
        <v/>
      </c>
      <c r="D678" s="166"/>
      <c r="E678" s="167"/>
      <c r="F678" s="168"/>
      <c r="G678" s="169"/>
      <c r="H678" s="170"/>
      <c r="I678" s="168"/>
      <c r="J678" s="169"/>
      <c r="K678" s="170"/>
      <c r="L678" s="171"/>
      <c r="M678" s="172"/>
      <c r="N678" s="173"/>
      <c r="O678" s="173"/>
      <c r="P678" s="174"/>
      <c r="Q678" s="175"/>
      <c r="R678" s="175"/>
      <c r="S678" s="175"/>
      <c r="T678" s="175"/>
      <c r="U678" s="176"/>
      <c r="V678" s="177"/>
      <c r="W678" s="178"/>
      <c r="X678" s="178"/>
      <c r="Y678" s="178"/>
      <c r="Z678" s="178"/>
      <c r="AA678" s="178"/>
      <c r="AB678" s="178"/>
      <c r="AC678" s="178"/>
      <c r="AD678" s="178"/>
      <c r="AE678" s="179"/>
      <c r="AF678" s="180"/>
      <c r="AG678" s="177"/>
      <c r="AH678" s="178"/>
      <c r="AI678" s="181"/>
      <c r="AJ678" s="182"/>
      <c r="AK678" s="169"/>
      <c r="AL678" s="183"/>
      <c r="AM678" s="184"/>
      <c r="AN678" s="184"/>
      <c r="AO678" s="183"/>
      <c r="AP678" s="185"/>
      <c r="AQ678" s="186" t="str">
        <f aca="false">IF(BG678+BJ678&gt;0,"Wpisz miarę.","")</f>
        <v/>
      </c>
      <c r="AR678" s="187" t="n">
        <v>280</v>
      </c>
      <c r="AU678" s="188" t="n">
        <f aca="false">AW678</f>
        <v>0</v>
      </c>
      <c r="AV678" s="189" t="b">
        <f aca="false">ISNONTEXT(D678)</f>
        <v>1</v>
      </c>
      <c r="AW678" s="55" t="n">
        <f aca="false">IF(AV678=TRUE(),0,1)</f>
        <v>0</v>
      </c>
      <c r="AX678" s="190" t="n">
        <f aca="false">IF(D678=0,1,COUNTIF(D$12:D$401,D678))</f>
        <v>1</v>
      </c>
      <c r="AY678" s="191" t="n">
        <f aca="false">IF(AX678&gt;1,1,0)</f>
        <v>0</v>
      </c>
      <c r="BD678" s="193"/>
      <c r="BE678" s="193"/>
      <c r="BG678" s="194" t="n">
        <f aca="false">IF(AND(BH678&gt;0,BI678=0),1,0)</f>
        <v>0</v>
      </c>
      <c r="BH678" s="195" t="n">
        <f aca="false">AE678</f>
        <v>0</v>
      </c>
      <c r="BI678" s="187" t="n">
        <f aca="false">AF678</f>
        <v>0</v>
      </c>
      <c r="BJ678" s="194" t="n">
        <f aca="false">IF(AND(BK678&gt;0,BL678=0),1,0)</f>
        <v>0</v>
      </c>
      <c r="BK678" s="195" t="n">
        <f aca="false">AJ678</f>
        <v>0</v>
      </c>
      <c r="BL678" s="187" t="n">
        <f aca="false">AK678</f>
        <v>0</v>
      </c>
      <c r="BN678" s="196" t="n">
        <f aca="false">IF(P678&gt;0,1,0)</f>
        <v>0</v>
      </c>
      <c r="BO678" s="196" t="n">
        <f aca="false">IF(Q678&gt;0,1,0)</f>
        <v>0</v>
      </c>
      <c r="BP678" s="196" t="n">
        <f aca="false">IF(R678&gt;0,1,0)</f>
        <v>0</v>
      </c>
      <c r="BQ678" s="196" t="n">
        <f aca="false">IF(S678&gt;0,1,0)</f>
        <v>0</v>
      </c>
      <c r="BR678" s="196" t="n">
        <f aca="false">IF(T678&gt;0,1,0)</f>
        <v>0</v>
      </c>
      <c r="BS678" s="196" t="n">
        <f aca="false">IF(U678&gt;0,1,0)</f>
        <v>0</v>
      </c>
      <c r="BT678" s="197" t="n">
        <f aca="false">IF(SUM(BN678:BS678)&lt;=1,0,164)</f>
        <v>0</v>
      </c>
      <c r="CA678" s="27"/>
      <c r="CB678" s="199" t="str">
        <f aca="false">IF(ROUND(EJ678,2)=0,"",ROUND((K678-EJ678),2))</f>
        <v/>
      </c>
      <c r="CC678" s="200" t="str">
        <f aca="false">IF(CB678=0,"OK.",IF(CB678="","","Popraw  ;)"))</f>
        <v/>
      </c>
      <c r="CD678" s="201" t="str">
        <f aca="false">IF(ROWS(AP678:AP679)&gt;2,"Pamiętaj o wpisaniu WYPEŁNIONE do kol. z Filtrem","")</f>
        <v/>
      </c>
      <c r="CE678" s="217"/>
      <c r="CF678" s="218"/>
      <c r="CG678" s="218"/>
      <c r="CH678" s="218"/>
      <c r="CI678" s="220"/>
      <c r="CJ678" s="27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05" t="b">
        <f aca="false">ISNUMBER(D678)</f>
        <v>0</v>
      </c>
      <c r="CV678" s="206" t="b">
        <f aca="false">ISBLANK(D678)</f>
        <v>1</v>
      </c>
      <c r="CW678" s="189" t="b">
        <f aca="false">IF(CU678=CV678,FALSE(),TRUE())</f>
        <v>1</v>
      </c>
      <c r="CX678" s="55" t="n">
        <f aca="false">IF(CW678=TRUE(),0,1)</f>
        <v>0</v>
      </c>
      <c r="CY678" s="17"/>
      <c r="CZ678" s="55" t="n">
        <f aca="false">CX678</f>
        <v>0</v>
      </c>
      <c r="DA678" s="208" t="n">
        <f aca="false">IF(CZ678=0,DA677,CZ678)</f>
        <v>1</v>
      </c>
      <c r="DB678" s="161" t="n">
        <f aca="false">IF(DA678=1,1,IF(DA678=10,10,IF(DA678=20,20,10)))</f>
        <v>1</v>
      </c>
      <c r="DC678" s="222"/>
      <c r="DD678" s="208" t="n">
        <f aca="false">IF(DB678=1,1,0)</f>
        <v>1</v>
      </c>
      <c r="DE678" s="209" t="n">
        <f aca="false">DD678*K678</f>
        <v>0</v>
      </c>
      <c r="DF678" s="209" t="n">
        <f aca="false">DD678*M678</f>
        <v>0</v>
      </c>
      <c r="DG678" s="210"/>
      <c r="DH678" s="43"/>
      <c r="DI678" s="211"/>
      <c r="DJ678" s="112"/>
      <c r="DK678" s="162" t="n">
        <f aca="false">IF(DB678=1,M678,0)</f>
        <v>0</v>
      </c>
      <c r="DL678" s="212" t="n">
        <f aca="false">IF(AND(CZ678=1,DD678=1),2,DD678)</f>
        <v>1</v>
      </c>
      <c r="DM678" s="55" t="n">
        <f aca="false">IF(AND(DL678=2,DL679=2),2,IF(AND(DL678=2,DL679=1),3,DL678))</f>
        <v>1</v>
      </c>
      <c r="DN678" s="55" t="n">
        <f aca="false">IF(DM678=2,2,IF(AND(DM678=3,DM680=1),4,DM678))</f>
        <v>1</v>
      </c>
      <c r="DO678" s="55" t="n">
        <f aca="false">IF(DN678=2,2,IF(AND(DN678=4,DN993=1),5,DN678))</f>
        <v>1</v>
      </c>
      <c r="DP678" s="55" t="n">
        <f aca="false">IF(DO678=2,2,IF(AND(DO678=5,DO995=1),6,DO678))</f>
        <v>1</v>
      </c>
      <c r="DQ678" s="55" t="n">
        <f aca="false">IF(DP678=2,2,IF(AND(DP678=6,DP996=1),7,DP678))</f>
        <v>1</v>
      </c>
      <c r="DR678" s="55" t="n">
        <f aca="false">IF(DQ678=2,2,IF(AND(DQ678=7,DQ997=1),8,DQ678))</f>
        <v>1</v>
      </c>
      <c r="DS678" s="55" t="n">
        <f aca="false">IF(DR678=2,2,IF(AND(DR678=8,DR998=1),9,DR678))</f>
        <v>1</v>
      </c>
      <c r="DT678" s="55" t="n">
        <f aca="false">IF(DS678=2,2,IF(AND(DS678=9,DS999=1),10,DS678))</f>
        <v>1</v>
      </c>
      <c r="DU678" s="55" t="n">
        <f aca="false">IF(DT678=2,2,IF(AND(DT678=10,DT1000=1),11,DT678))</f>
        <v>1</v>
      </c>
      <c r="DV678" s="55" t="n">
        <f aca="false">IF(DU678=2,2,IF(AND(DU678=11,DU1001=1),12,DU678))</f>
        <v>1</v>
      </c>
      <c r="DW678" s="55" t="n">
        <f aca="false">IF(DV678=2,2,IF(AND(DV678=12,DV1002=1),13,DV678))</f>
        <v>1</v>
      </c>
      <c r="DX678" s="55" t="n">
        <f aca="false">IF(DW678=2,2,IF(AND(DW678=13,DW1003=1),14,DW678))</f>
        <v>1</v>
      </c>
      <c r="DY678" s="55" t="n">
        <f aca="false">IF(DX678=2,2,IF(AND(DX678=14,DX1004=1),15,DX678))</f>
        <v>1</v>
      </c>
      <c r="DZ678" s="55" t="n">
        <f aca="false">IF(DY678=2,2,IF(AND(DY678=15,DY1005=1),16,DY678))</f>
        <v>1</v>
      </c>
      <c r="EA678" s="55" t="n">
        <f aca="false">IF(DZ678=2,2,IF(AND(DZ678=16,DZ1006=1),17,DZ678))</f>
        <v>1</v>
      </c>
      <c r="EB678" s="55" t="n">
        <f aca="false">IF(EA678=2,2,IF(AND(EA678=17,EA1007=1),18,EA678))</f>
        <v>1</v>
      </c>
      <c r="EC678" s="213" t="n">
        <f aca="false">IF(EB678=2,2,IF(AND(EB678=18,EB1008=1),19,EB678))</f>
        <v>1</v>
      </c>
      <c r="ED678" s="214" t="n">
        <f aca="false">IF(EC678=2,DK678,IF(EC678=3,(DK678+DK679),IF(EC678=4,(DK678+DK679+DK680),IF(EC678=5,(DK678+DK679+DK680+DK993),IF(EC678=6,(DK678+DK679+DK680+DK993+DK995),IF(EC678=7,(DK678+DK679+DK680+DK993+DK995+DK996),0))))))</f>
        <v>0</v>
      </c>
      <c r="EE678" s="215" t="n">
        <f aca="false">IF(EC678=8,(DK678+DK679+DK680+DK993+DK995+DK996+DK997),IF(EC678=9,(DK678+DK679+DK680+DK993+DK995+DK996+DK997+DK998),IF(EC678=10,(DK678+DK679+DK680+DK993+DK995+DK996+DK997+DK998+DK999),IF(EC678=11,(DK678+DK679+DK680+DK993+DK995+DK996+DK997+DK998+DK999+DK1000),IF(EC678=12,(DK678+DK679+DK680+DK993+DK995+DK996+DK997+DK998+DK999+DK1000+DK1001),IF(EC678=13,(DK678+DK679+DK680+DK993+DK995+DK996+DK997+DK998+DK999+DK1000+DK1001+#REF!),0))))))</f>
        <v>0</v>
      </c>
      <c r="EF678" s="215" t="n">
        <f aca="false">IF(EC678=14,SUM(DK678:DK1001),IF(EC678=15,SUM(DK678:DK1001),IF(EC678=16,SUM(DK678:DK1001),IF(EC678=17,SUM(DK678:DK1001),IF(EC678=18,SUM(DK678:DK1001),IF(EC678=19,SUM(DK678:DK1001),0))))))</f>
        <v>0</v>
      </c>
      <c r="EG678" s="216" t="n">
        <f aca="false">ED678+EE678+EF678</f>
        <v>0</v>
      </c>
      <c r="EH678" s="215"/>
      <c r="EI678" s="216"/>
      <c r="EJ678" s="113" t="n">
        <f aca="false">EG678+EI678</f>
        <v>0</v>
      </c>
      <c r="EK678" s="113"/>
      <c r="EL678" s="113"/>
      <c r="EM678" s="113"/>
      <c r="EN678" s="113"/>
    </row>
    <row r="679" s="16" customFormat="true" ht="27" hidden="false" customHeight="true" outlineLevel="0" collapsed="false">
      <c r="B679" s="164" t="str">
        <f aca="false">IF(M679&gt;0,"Wypełnione","")</f>
        <v/>
      </c>
      <c r="C679" s="165" t="str">
        <f aca="false">IF(AU679=1,SUM(AU$11:AU679),"")</f>
        <v/>
      </c>
      <c r="D679" s="166"/>
      <c r="E679" s="167"/>
      <c r="F679" s="168"/>
      <c r="G679" s="169"/>
      <c r="H679" s="170"/>
      <c r="I679" s="168"/>
      <c r="J679" s="169"/>
      <c r="K679" s="170"/>
      <c r="L679" s="171"/>
      <c r="M679" s="172"/>
      <c r="N679" s="173"/>
      <c r="O679" s="173"/>
      <c r="P679" s="174"/>
      <c r="Q679" s="175"/>
      <c r="R679" s="175"/>
      <c r="S679" s="175"/>
      <c r="T679" s="175"/>
      <c r="U679" s="176"/>
      <c r="V679" s="177"/>
      <c r="W679" s="178"/>
      <c r="X679" s="178"/>
      <c r="Y679" s="178"/>
      <c r="Z679" s="178"/>
      <c r="AA679" s="178"/>
      <c r="AB679" s="178"/>
      <c r="AC679" s="178"/>
      <c r="AD679" s="178"/>
      <c r="AE679" s="179"/>
      <c r="AF679" s="180"/>
      <c r="AG679" s="177"/>
      <c r="AH679" s="178"/>
      <c r="AI679" s="181"/>
      <c r="AJ679" s="182"/>
      <c r="AK679" s="169"/>
      <c r="AL679" s="183"/>
      <c r="AM679" s="184"/>
      <c r="AN679" s="184"/>
      <c r="AO679" s="183"/>
      <c r="AP679" s="185"/>
      <c r="AQ679" s="186" t="str">
        <f aca="false">IF(BG679+BJ679&gt;0,"Wpisz miarę.","")</f>
        <v/>
      </c>
      <c r="AR679" s="187" t="n">
        <v>281</v>
      </c>
      <c r="AU679" s="188" t="n">
        <f aca="false">AW679</f>
        <v>0</v>
      </c>
      <c r="AV679" s="189" t="b">
        <f aca="false">ISNONTEXT(D679)</f>
        <v>1</v>
      </c>
      <c r="AW679" s="55" t="n">
        <f aca="false">IF(AV679=TRUE(),0,1)</f>
        <v>0</v>
      </c>
      <c r="AX679" s="190" t="n">
        <f aca="false">IF(D679=0,1,COUNTIF(D$12:D$401,D679))</f>
        <v>1</v>
      </c>
      <c r="AY679" s="191" t="n">
        <f aca="false">IF(AX679&gt;1,1,0)</f>
        <v>0</v>
      </c>
      <c r="BD679" s="193"/>
      <c r="BE679" s="193"/>
      <c r="BG679" s="194" t="n">
        <f aca="false">IF(AND(BH679&gt;0,BI679=0),1,0)</f>
        <v>0</v>
      </c>
      <c r="BH679" s="195" t="n">
        <f aca="false">AE679</f>
        <v>0</v>
      </c>
      <c r="BI679" s="187" t="n">
        <f aca="false">AF679</f>
        <v>0</v>
      </c>
      <c r="BJ679" s="194" t="n">
        <f aca="false">IF(AND(BK679&gt;0,BL679=0),1,0)</f>
        <v>0</v>
      </c>
      <c r="BK679" s="195" t="n">
        <f aca="false">AJ679</f>
        <v>0</v>
      </c>
      <c r="BL679" s="187" t="n">
        <f aca="false">AK679</f>
        <v>0</v>
      </c>
      <c r="BN679" s="196" t="n">
        <f aca="false">IF(P679&gt;0,1,0)</f>
        <v>0</v>
      </c>
      <c r="BO679" s="196" t="n">
        <f aca="false">IF(Q679&gt;0,1,0)</f>
        <v>0</v>
      </c>
      <c r="BP679" s="196" t="n">
        <f aca="false">IF(R679&gt;0,1,0)</f>
        <v>0</v>
      </c>
      <c r="BQ679" s="196" t="n">
        <f aca="false">IF(S679&gt;0,1,0)</f>
        <v>0</v>
      </c>
      <c r="BR679" s="196" t="n">
        <f aca="false">IF(T679&gt;0,1,0)</f>
        <v>0</v>
      </c>
      <c r="BS679" s="196" t="n">
        <f aca="false">IF(U679&gt;0,1,0)</f>
        <v>0</v>
      </c>
      <c r="BT679" s="197" t="n">
        <f aca="false">IF(SUM(BN679:BS679)&lt;=1,0,164)</f>
        <v>0</v>
      </c>
      <c r="CA679" s="27"/>
      <c r="CB679" s="199" t="str">
        <f aca="false">IF(ROUND(EJ679,2)=0,"",ROUND((K679-EJ679),2))</f>
        <v/>
      </c>
      <c r="CC679" s="200" t="str">
        <f aca="false">IF(CB679=0,"OK.",IF(CB679="","","Popraw  ;)"))</f>
        <v/>
      </c>
      <c r="CD679" s="201" t="str">
        <f aca="false">IF(ROWS(AP679:AP680)&gt;2,"Pamiętaj o wpisaniu WYPEŁNIONE do kol. z Filtrem","")</f>
        <v/>
      </c>
      <c r="CE679" s="217"/>
      <c r="CF679" s="218"/>
      <c r="CG679" s="218"/>
      <c r="CH679" s="218"/>
      <c r="CI679" s="220"/>
      <c r="CJ679" s="27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05" t="b">
        <f aca="false">ISNUMBER(D679)</f>
        <v>0</v>
      </c>
      <c r="CV679" s="206" t="b">
        <f aca="false">ISBLANK(D679)</f>
        <v>1</v>
      </c>
      <c r="CW679" s="189" t="b">
        <f aca="false">IF(CU679=CV679,FALSE(),TRUE())</f>
        <v>1</v>
      </c>
      <c r="CX679" s="55" t="n">
        <f aca="false">IF(CW679=TRUE(),0,1)</f>
        <v>0</v>
      </c>
      <c r="CY679" s="17"/>
      <c r="CZ679" s="55" t="n">
        <f aca="false">CX679</f>
        <v>0</v>
      </c>
      <c r="DA679" s="208" t="n">
        <f aca="false">IF(CZ679=0,DA678,CZ679)</f>
        <v>1</v>
      </c>
      <c r="DB679" s="161" t="n">
        <f aca="false">IF(DA679=1,1,IF(DA679=10,10,IF(DA679=20,20,10)))</f>
        <v>1</v>
      </c>
      <c r="DC679" s="222"/>
      <c r="DD679" s="208" t="n">
        <f aca="false">IF(DB679=1,1,0)</f>
        <v>1</v>
      </c>
      <c r="DE679" s="209" t="n">
        <f aca="false">DD679*K679</f>
        <v>0</v>
      </c>
      <c r="DF679" s="209" t="n">
        <f aca="false">DD679*M679</f>
        <v>0</v>
      </c>
      <c r="DG679" s="210"/>
      <c r="DH679" s="43"/>
      <c r="DI679" s="211"/>
      <c r="DJ679" s="112"/>
      <c r="DK679" s="162" t="n">
        <f aca="false">IF(DB679=1,M679,0)</f>
        <v>0</v>
      </c>
      <c r="DL679" s="212" t="n">
        <f aca="false">IF(AND(CZ679=1,DD679=1),2,DD679)</f>
        <v>1</v>
      </c>
      <c r="DM679" s="55" t="n">
        <f aca="false">IF(AND(DL679=2,DL680=2),2,IF(AND(DL679=2,DL680=1),3,DL679))</f>
        <v>1</v>
      </c>
      <c r="DN679" s="55" t="n">
        <f aca="false">IF(DM679=2,2,IF(AND(DM679=3,DM681=1),4,DM679))</f>
        <v>1</v>
      </c>
      <c r="DO679" s="55" t="n">
        <f aca="false">IF(DN679=2,2,IF(AND(DN679=4,DN994=1),5,DN679))</f>
        <v>1</v>
      </c>
      <c r="DP679" s="55" t="n">
        <f aca="false">IF(DO679=2,2,IF(AND(DO679=5,DO996=1),6,DO679))</f>
        <v>1</v>
      </c>
      <c r="DQ679" s="55" t="n">
        <f aca="false">IF(DP679=2,2,IF(AND(DP679=6,DP997=1),7,DP679))</f>
        <v>1</v>
      </c>
      <c r="DR679" s="55" t="n">
        <f aca="false">IF(DQ679=2,2,IF(AND(DQ679=7,DQ998=1),8,DQ679))</f>
        <v>1</v>
      </c>
      <c r="DS679" s="55" t="n">
        <f aca="false">IF(DR679=2,2,IF(AND(DR679=8,DR999=1),9,DR679))</f>
        <v>1</v>
      </c>
      <c r="DT679" s="55" t="n">
        <f aca="false">IF(DS679=2,2,IF(AND(DS679=9,DS1000=1),10,DS679))</f>
        <v>1</v>
      </c>
      <c r="DU679" s="55" t="n">
        <f aca="false">IF(DT679=2,2,IF(AND(DT679=10,DT1001=1),11,DT679))</f>
        <v>1</v>
      </c>
      <c r="DV679" s="55" t="n">
        <f aca="false">IF(DU679=2,2,IF(AND(DU679=11,DU1002=1),12,DU679))</f>
        <v>1</v>
      </c>
      <c r="DW679" s="55" t="n">
        <f aca="false">IF(DV679=2,2,IF(AND(DV679=12,DV1003=1),13,DV679))</f>
        <v>1</v>
      </c>
      <c r="DX679" s="55" t="n">
        <f aca="false">IF(DW679=2,2,IF(AND(DW679=13,DW1004=1),14,DW679))</f>
        <v>1</v>
      </c>
      <c r="DY679" s="55" t="n">
        <f aca="false">IF(DX679=2,2,IF(AND(DX679=14,DX1005=1),15,DX679))</f>
        <v>1</v>
      </c>
      <c r="DZ679" s="55" t="n">
        <f aca="false">IF(DY679=2,2,IF(AND(DY679=15,DY1006=1),16,DY679))</f>
        <v>1</v>
      </c>
      <c r="EA679" s="55" t="n">
        <f aca="false">IF(DZ679=2,2,IF(AND(DZ679=16,DZ1007=1),17,DZ679))</f>
        <v>1</v>
      </c>
      <c r="EB679" s="55" t="n">
        <f aca="false">IF(EA679=2,2,IF(AND(EA679=17,EA1008=1),18,EA679))</f>
        <v>1</v>
      </c>
      <c r="EC679" s="213" t="n">
        <f aca="false">IF(EB679=2,2,IF(AND(EB679=18,EB1009=1),19,EB679))</f>
        <v>1</v>
      </c>
      <c r="ED679" s="214" t="n">
        <f aca="false">IF(EC679=2,DK679,IF(EC679=3,(DK679+DK680),IF(EC679=4,(DK679+DK680+DK681),IF(EC679=5,(DK679+DK680+DK681+DK994),IF(EC679=6,(DK679+DK680+DK681+DK994+DK996),IF(EC679=7,(DK679+DK680+DK681+DK994+DK996+DK997),0))))))</f>
        <v>0</v>
      </c>
      <c r="EE679" s="215" t="n">
        <f aca="false">IF(EC679=8,(DK679+DK680+DK681+DK994+DK996+DK997+DK998),IF(EC679=9,(DK679+DK680+DK681+DK994+DK996+DK997+DK998+DK999),IF(EC679=10,(DK679+DK680+DK681+DK994+DK996+DK997+DK998+DK999+DK1000),IF(EC679=11,(DK679+DK680+DK681+DK994+DK996+DK997+DK998+DK999+DK1000+DK1001),IF(EC679=12,(DK679+DK680+DK681+DK994+DK996+DK997+DK998+DK999+DK1000+DK1001+DK1002),IF(EC679=13,(DK679+DK680+DK681+DK994+DK996+DK997+DK998+DK999+DK1000+DK1001+DK1002+#REF!),0))))))</f>
        <v>0</v>
      </c>
      <c r="EF679" s="215" t="n">
        <f aca="false">IF(EC679=14,SUM(DK679:DK1002),IF(EC679=15,SUM(DK679:DK1002),IF(EC679=16,SUM(DK679:DK1002),IF(EC679=17,SUM(DK679:DK1002),IF(EC679=18,SUM(DK679:DK1002),IF(EC679=19,SUM(DK679:DK1002),0))))))</f>
        <v>0</v>
      </c>
      <c r="EG679" s="216" t="n">
        <f aca="false">ED679+EE679+EF679</f>
        <v>0</v>
      </c>
      <c r="EH679" s="215"/>
      <c r="EI679" s="216"/>
      <c r="EJ679" s="113" t="n">
        <f aca="false">EG679+EI679</f>
        <v>0</v>
      </c>
      <c r="EK679" s="113"/>
      <c r="EL679" s="113"/>
      <c r="EM679" s="113"/>
      <c r="EN679" s="113"/>
    </row>
    <row r="680" s="16" customFormat="true" ht="27" hidden="false" customHeight="true" outlineLevel="0" collapsed="false">
      <c r="B680" s="164" t="str">
        <f aca="false">IF(M680&gt;0,"Wypełnione","")</f>
        <v/>
      </c>
      <c r="C680" s="165" t="str">
        <f aca="false">IF(AU680=1,SUM(AU$11:AU680),"")</f>
        <v/>
      </c>
      <c r="D680" s="166"/>
      <c r="E680" s="167"/>
      <c r="F680" s="168"/>
      <c r="G680" s="169"/>
      <c r="H680" s="170"/>
      <c r="I680" s="168"/>
      <c r="J680" s="169"/>
      <c r="K680" s="170"/>
      <c r="L680" s="171"/>
      <c r="M680" s="172"/>
      <c r="N680" s="173"/>
      <c r="O680" s="173"/>
      <c r="P680" s="174"/>
      <c r="Q680" s="175"/>
      <c r="R680" s="175"/>
      <c r="S680" s="175"/>
      <c r="T680" s="175"/>
      <c r="U680" s="176"/>
      <c r="V680" s="177"/>
      <c r="W680" s="178"/>
      <c r="X680" s="178"/>
      <c r="Y680" s="178"/>
      <c r="Z680" s="178"/>
      <c r="AA680" s="178"/>
      <c r="AB680" s="178"/>
      <c r="AC680" s="178"/>
      <c r="AD680" s="178"/>
      <c r="AE680" s="179"/>
      <c r="AF680" s="180"/>
      <c r="AG680" s="177"/>
      <c r="AH680" s="178"/>
      <c r="AI680" s="181"/>
      <c r="AJ680" s="182"/>
      <c r="AK680" s="169"/>
      <c r="AL680" s="183"/>
      <c r="AM680" s="184"/>
      <c r="AN680" s="184"/>
      <c r="AO680" s="183"/>
      <c r="AP680" s="185"/>
      <c r="AQ680" s="186" t="str">
        <f aca="false">IF(BG680+BJ680&gt;0,"Wpisz miarę.","")</f>
        <v/>
      </c>
      <c r="AR680" s="187" t="n">
        <v>282</v>
      </c>
      <c r="AU680" s="188" t="n">
        <f aca="false">AW680</f>
        <v>0</v>
      </c>
      <c r="AV680" s="189" t="b">
        <f aca="false">ISNONTEXT(D680)</f>
        <v>1</v>
      </c>
      <c r="AW680" s="55" t="n">
        <f aca="false">IF(AV680=TRUE(),0,1)</f>
        <v>0</v>
      </c>
      <c r="AX680" s="190" t="n">
        <f aca="false">IF(D680=0,1,COUNTIF(D$12:D$401,D680))</f>
        <v>1</v>
      </c>
      <c r="AY680" s="191" t="n">
        <f aca="false">IF(AX680&gt;1,1,0)</f>
        <v>0</v>
      </c>
      <c r="BD680" s="193"/>
      <c r="BE680" s="193"/>
      <c r="BG680" s="194" t="n">
        <f aca="false">IF(AND(BH680&gt;0,BI680=0),1,0)</f>
        <v>0</v>
      </c>
      <c r="BH680" s="195" t="n">
        <f aca="false">AE680</f>
        <v>0</v>
      </c>
      <c r="BI680" s="187" t="n">
        <f aca="false">AF680</f>
        <v>0</v>
      </c>
      <c r="BJ680" s="194" t="n">
        <f aca="false">IF(AND(BK680&gt;0,BL680=0),1,0)</f>
        <v>0</v>
      </c>
      <c r="BK680" s="195" t="n">
        <f aca="false">AJ680</f>
        <v>0</v>
      </c>
      <c r="BL680" s="187" t="n">
        <f aca="false">AK680</f>
        <v>0</v>
      </c>
      <c r="BN680" s="196" t="n">
        <f aca="false">IF(P680&gt;0,1,0)</f>
        <v>0</v>
      </c>
      <c r="BO680" s="196" t="n">
        <f aca="false">IF(Q680&gt;0,1,0)</f>
        <v>0</v>
      </c>
      <c r="BP680" s="196" t="n">
        <f aca="false">IF(R680&gt;0,1,0)</f>
        <v>0</v>
      </c>
      <c r="BQ680" s="196" t="n">
        <f aca="false">IF(S680&gt;0,1,0)</f>
        <v>0</v>
      </c>
      <c r="BR680" s="196" t="n">
        <f aca="false">IF(T680&gt;0,1,0)</f>
        <v>0</v>
      </c>
      <c r="BS680" s="196" t="n">
        <f aca="false">IF(U680&gt;0,1,0)</f>
        <v>0</v>
      </c>
      <c r="BT680" s="197" t="n">
        <f aca="false">IF(SUM(BN680:BS680)&lt;=1,0,164)</f>
        <v>0</v>
      </c>
      <c r="CA680" s="27"/>
      <c r="CB680" s="199" t="str">
        <f aca="false">IF(ROUND(EJ680,2)=0,"",ROUND((K680-EJ680),2))</f>
        <v/>
      </c>
      <c r="CC680" s="200" t="str">
        <f aca="false">IF(CB680=0,"OK.",IF(CB680="","","Popraw  ;)"))</f>
        <v/>
      </c>
      <c r="CD680" s="201" t="str">
        <f aca="false">IF(ROWS(AP680:AP681)&gt;2,"Pamiętaj o wpisaniu WYPEŁNIONE do kol. z Filtrem","")</f>
        <v/>
      </c>
      <c r="CE680" s="217"/>
      <c r="CF680" s="218"/>
      <c r="CG680" s="218"/>
      <c r="CH680" s="218"/>
      <c r="CI680" s="220"/>
      <c r="CJ680" s="27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05" t="b">
        <f aca="false">ISNUMBER(D680)</f>
        <v>0</v>
      </c>
      <c r="CV680" s="206" t="b">
        <f aca="false">ISBLANK(D680)</f>
        <v>1</v>
      </c>
      <c r="CW680" s="189" t="b">
        <f aca="false">IF(CU680=CV680,FALSE(),TRUE())</f>
        <v>1</v>
      </c>
      <c r="CX680" s="55" t="n">
        <f aca="false">IF(CW680=TRUE(),0,1)</f>
        <v>0</v>
      </c>
      <c r="CY680" s="17"/>
      <c r="CZ680" s="55" t="n">
        <f aca="false">CX680</f>
        <v>0</v>
      </c>
      <c r="DA680" s="208" t="n">
        <f aca="false">IF(CZ680=0,DA679,CZ680)</f>
        <v>1</v>
      </c>
      <c r="DB680" s="161" t="n">
        <f aca="false">IF(DA680=1,1,IF(DA680=10,10,IF(DA680=20,20,10)))</f>
        <v>1</v>
      </c>
      <c r="DC680" s="222"/>
      <c r="DD680" s="208" t="n">
        <f aca="false">IF(DB680=1,1,0)</f>
        <v>1</v>
      </c>
      <c r="DE680" s="209" t="n">
        <f aca="false">DD680*K680</f>
        <v>0</v>
      </c>
      <c r="DF680" s="209" t="n">
        <f aca="false">DD680*M680</f>
        <v>0</v>
      </c>
      <c r="DG680" s="210"/>
      <c r="DH680" s="43"/>
      <c r="DI680" s="211"/>
      <c r="DJ680" s="112"/>
      <c r="DK680" s="162" t="n">
        <f aca="false">IF(DB680=1,M680,0)</f>
        <v>0</v>
      </c>
      <c r="DL680" s="212" t="n">
        <f aca="false">IF(AND(CZ680=1,DD680=1),2,DD680)</f>
        <v>1</v>
      </c>
      <c r="DM680" s="55" t="n">
        <f aca="false">IF(AND(DL680=2,DL681=2),2,IF(AND(DL680=2,DL681=1),3,DL680))</f>
        <v>1</v>
      </c>
      <c r="DN680" s="55" t="n">
        <f aca="false">IF(DM680=2,2,IF(AND(DM680=3,DM682=1),4,DM680))</f>
        <v>1</v>
      </c>
      <c r="DO680" s="55" t="n">
        <f aca="false">IF(DN680=2,2,IF(AND(DN680=4,DN995=1),5,DN680))</f>
        <v>1</v>
      </c>
      <c r="DP680" s="55" t="n">
        <f aca="false">IF(DO680=2,2,IF(AND(DO680=5,DO997=1),6,DO680))</f>
        <v>1</v>
      </c>
      <c r="DQ680" s="55" t="n">
        <f aca="false">IF(DP680=2,2,IF(AND(DP680=6,DP998=1),7,DP680))</f>
        <v>1</v>
      </c>
      <c r="DR680" s="55" t="n">
        <f aca="false">IF(DQ680=2,2,IF(AND(DQ680=7,DQ999=1),8,DQ680))</f>
        <v>1</v>
      </c>
      <c r="DS680" s="55" t="n">
        <f aca="false">IF(DR680=2,2,IF(AND(DR680=8,DR1000=1),9,DR680))</f>
        <v>1</v>
      </c>
      <c r="DT680" s="55" t="n">
        <f aca="false">IF(DS680=2,2,IF(AND(DS680=9,DS1001=1),10,DS680))</f>
        <v>1</v>
      </c>
      <c r="DU680" s="55" t="n">
        <f aca="false">IF(DT680=2,2,IF(AND(DT680=10,DT1002=1),11,DT680))</f>
        <v>1</v>
      </c>
      <c r="DV680" s="55" t="n">
        <f aca="false">IF(DU680=2,2,IF(AND(DU680=11,DU1003=1),12,DU680))</f>
        <v>1</v>
      </c>
      <c r="DW680" s="55" t="n">
        <f aca="false">IF(DV680=2,2,IF(AND(DV680=12,DV1004=1),13,DV680))</f>
        <v>1</v>
      </c>
      <c r="DX680" s="55" t="n">
        <f aca="false">IF(DW680=2,2,IF(AND(DW680=13,DW1005=1),14,DW680))</f>
        <v>1</v>
      </c>
      <c r="DY680" s="55" t="n">
        <f aca="false">IF(DX680=2,2,IF(AND(DX680=14,DX1006=1),15,DX680))</f>
        <v>1</v>
      </c>
      <c r="DZ680" s="55" t="n">
        <f aca="false">IF(DY680=2,2,IF(AND(DY680=15,DY1007=1),16,DY680))</f>
        <v>1</v>
      </c>
      <c r="EA680" s="55" t="n">
        <f aca="false">IF(DZ680=2,2,IF(AND(DZ680=16,DZ1008=1),17,DZ680))</f>
        <v>1</v>
      </c>
      <c r="EB680" s="55" t="n">
        <f aca="false">IF(EA680=2,2,IF(AND(EA680=17,EA1009=1),18,EA680))</f>
        <v>1</v>
      </c>
      <c r="EC680" s="213" t="n">
        <f aca="false">IF(EB680=2,2,IF(AND(EB680=18,EB1010=1),19,EB680))</f>
        <v>1</v>
      </c>
      <c r="ED680" s="214" t="n">
        <f aca="false">IF(EC680=2,DK680,IF(EC680=3,(DK680+DK681),IF(EC680=4,(DK680+DK681+DK682),IF(EC680=5,(DK680+DK681+DK682+DK995),IF(EC680=6,(DK680+DK681+DK682+DK995+DK997),IF(EC680=7,(DK680+DK681+DK682+DK995+DK997+DK998),0))))))</f>
        <v>0</v>
      </c>
      <c r="EE680" s="215" t="n">
        <f aca="false">IF(EC680=8,(DK680+DK681+DK682+DK995+DK997+DK998+DK999),IF(EC680=9,(DK680+DK681+DK682+DK995+DK997+DK998+DK999+DK1000),IF(EC680=10,(DK680+DK681+DK682+DK995+DK997+DK998+DK999+DK1000+DK1001),IF(EC680=11,(DK680+DK681+DK682+DK995+DK997+DK998+DK999+DK1000+DK1001+DK1002),IF(EC680=12,(DK680+DK681+DK682+DK995+DK997+DK998+DK999+DK1000+DK1001+DK1002+DK1003),IF(EC680=13,(DK680+DK681+DK682+DK995+DK997+DK998+DK999+DK1000+DK1001+DK1002+DK1003+#REF!),0))))))</f>
        <v>0</v>
      </c>
      <c r="EF680" s="215" t="n">
        <f aca="false">IF(EC680=14,SUM(DK680:DK1003),IF(EC680=15,SUM(DK680:DK1003),IF(EC680=16,SUM(DK680:DK1003),IF(EC680=17,SUM(DK680:DK1003),IF(EC680=18,SUM(DK680:DK1003),IF(EC680=19,SUM(DK680:DK1003),0))))))</f>
        <v>0</v>
      </c>
      <c r="EG680" s="216" t="n">
        <f aca="false">ED680+EE680+EF680</f>
        <v>0</v>
      </c>
      <c r="EH680" s="215"/>
      <c r="EI680" s="216"/>
      <c r="EJ680" s="113" t="n">
        <f aca="false">EG680+EI680</f>
        <v>0</v>
      </c>
      <c r="EK680" s="113"/>
      <c r="EL680" s="113"/>
      <c r="EM680" s="113"/>
      <c r="EN680" s="113"/>
    </row>
    <row r="681" s="16" customFormat="true" ht="27" hidden="false" customHeight="true" outlineLevel="0" collapsed="false">
      <c r="B681" s="164" t="str">
        <f aca="false">IF(M681&gt;0,"Wypełnione","")</f>
        <v/>
      </c>
      <c r="C681" s="165" t="str">
        <f aca="false">IF(AU681=1,SUM(AU$11:AU681),"")</f>
        <v/>
      </c>
      <c r="D681" s="166"/>
      <c r="E681" s="167"/>
      <c r="F681" s="168"/>
      <c r="G681" s="169"/>
      <c r="H681" s="170"/>
      <c r="I681" s="168"/>
      <c r="J681" s="169"/>
      <c r="K681" s="170"/>
      <c r="L681" s="171"/>
      <c r="M681" s="172"/>
      <c r="N681" s="173"/>
      <c r="O681" s="173"/>
      <c r="P681" s="174"/>
      <c r="Q681" s="175"/>
      <c r="R681" s="175"/>
      <c r="S681" s="175"/>
      <c r="T681" s="175"/>
      <c r="U681" s="176"/>
      <c r="V681" s="177"/>
      <c r="W681" s="178"/>
      <c r="X681" s="178"/>
      <c r="Y681" s="178"/>
      <c r="Z681" s="178"/>
      <c r="AA681" s="178"/>
      <c r="AB681" s="178"/>
      <c r="AC681" s="178"/>
      <c r="AD681" s="178"/>
      <c r="AE681" s="179"/>
      <c r="AF681" s="180"/>
      <c r="AG681" s="177"/>
      <c r="AH681" s="178"/>
      <c r="AI681" s="181"/>
      <c r="AJ681" s="182"/>
      <c r="AK681" s="169"/>
      <c r="AL681" s="183"/>
      <c r="AM681" s="184"/>
      <c r="AN681" s="184"/>
      <c r="AO681" s="183"/>
      <c r="AP681" s="185"/>
      <c r="AQ681" s="186" t="str">
        <f aca="false">IF(BG681+BJ681&gt;0,"Wpisz miarę.","")</f>
        <v/>
      </c>
      <c r="AR681" s="187" t="n">
        <v>283</v>
      </c>
      <c r="AU681" s="188" t="n">
        <f aca="false">AW681</f>
        <v>0</v>
      </c>
      <c r="AV681" s="189" t="b">
        <f aca="false">ISNONTEXT(D681)</f>
        <v>1</v>
      </c>
      <c r="AW681" s="55" t="n">
        <f aca="false">IF(AV681=TRUE(),0,1)</f>
        <v>0</v>
      </c>
      <c r="AX681" s="190" t="n">
        <f aca="false">IF(D681=0,1,COUNTIF(D$12:D$401,D681))</f>
        <v>1</v>
      </c>
      <c r="AY681" s="191" t="n">
        <f aca="false">IF(AX681&gt;1,1,0)</f>
        <v>0</v>
      </c>
      <c r="BD681" s="193"/>
      <c r="BE681" s="193"/>
      <c r="BG681" s="194" t="n">
        <f aca="false">IF(AND(BH681&gt;0,BI681=0),1,0)</f>
        <v>0</v>
      </c>
      <c r="BH681" s="195" t="n">
        <f aca="false">AE681</f>
        <v>0</v>
      </c>
      <c r="BI681" s="187" t="n">
        <f aca="false">AF681</f>
        <v>0</v>
      </c>
      <c r="BJ681" s="194" t="n">
        <f aca="false">IF(AND(BK681&gt;0,BL681=0),1,0)</f>
        <v>0</v>
      </c>
      <c r="BK681" s="195" t="n">
        <f aca="false">AJ681</f>
        <v>0</v>
      </c>
      <c r="BL681" s="187" t="n">
        <f aca="false">AK681</f>
        <v>0</v>
      </c>
      <c r="BN681" s="196" t="n">
        <f aca="false">IF(P681&gt;0,1,0)</f>
        <v>0</v>
      </c>
      <c r="BO681" s="196" t="n">
        <f aca="false">IF(Q681&gt;0,1,0)</f>
        <v>0</v>
      </c>
      <c r="BP681" s="196" t="n">
        <f aca="false">IF(R681&gt;0,1,0)</f>
        <v>0</v>
      </c>
      <c r="BQ681" s="196" t="n">
        <f aca="false">IF(S681&gt;0,1,0)</f>
        <v>0</v>
      </c>
      <c r="BR681" s="196" t="n">
        <f aca="false">IF(T681&gt;0,1,0)</f>
        <v>0</v>
      </c>
      <c r="BS681" s="196" t="n">
        <f aca="false">IF(U681&gt;0,1,0)</f>
        <v>0</v>
      </c>
      <c r="BT681" s="197" t="n">
        <f aca="false">IF(SUM(BN681:BS681)&lt;=1,0,164)</f>
        <v>0</v>
      </c>
      <c r="CA681" s="27"/>
      <c r="CB681" s="199" t="str">
        <f aca="false">IF(ROUND(EJ681,2)=0,"",ROUND((K681-EJ681),2))</f>
        <v/>
      </c>
      <c r="CC681" s="200" t="str">
        <f aca="false">IF(CB681=0,"OK.",IF(CB681="","","Popraw  ;)"))</f>
        <v/>
      </c>
      <c r="CD681" s="201" t="str">
        <f aca="false">IF(ROWS(AP681:AP682)&gt;2,"Pamiętaj o wpisaniu WYPEŁNIONE do kol. z Filtrem","")</f>
        <v/>
      </c>
      <c r="CE681" s="217"/>
      <c r="CF681" s="218"/>
      <c r="CG681" s="218"/>
      <c r="CH681" s="218"/>
      <c r="CI681" s="220"/>
      <c r="CJ681" s="27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05" t="b">
        <f aca="false">ISNUMBER(D681)</f>
        <v>0</v>
      </c>
      <c r="CV681" s="206" t="b">
        <f aca="false">ISBLANK(D681)</f>
        <v>1</v>
      </c>
      <c r="CW681" s="189" t="b">
        <f aca="false">IF(CU681=CV681,FALSE(),TRUE())</f>
        <v>1</v>
      </c>
      <c r="CX681" s="55" t="n">
        <f aca="false">IF(CW681=TRUE(),0,1)</f>
        <v>0</v>
      </c>
      <c r="CY681" s="17"/>
      <c r="CZ681" s="55" t="n">
        <f aca="false">CX681</f>
        <v>0</v>
      </c>
      <c r="DA681" s="208" t="n">
        <f aca="false">IF(CZ681=0,DA680,CZ681)</f>
        <v>1</v>
      </c>
      <c r="DB681" s="161" t="n">
        <f aca="false">IF(DA681=1,1,IF(DA681=10,10,IF(DA681=20,20,10)))</f>
        <v>1</v>
      </c>
      <c r="DC681" s="222"/>
      <c r="DD681" s="208" t="n">
        <f aca="false">IF(DB681=1,1,0)</f>
        <v>1</v>
      </c>
      <c r="DE681" s="209" t="n">
        <f aca="false">DD681*K681</f>
        <v>0</v>
      </c>
      <c r="DF681" s="209" t="n">
        <f aca="false">DD681*M681</f>
        <v>0</v>
      </c>
      <c r="DG681" s="210"/>
      <c r="DH681" s="43"/>
      <c r="DI681" s="211"/>
      <c r="DJ681" s="112"/>
      <c r="DK681" s="162" t="n">
        <f aca="false">IF(DB681=1,M681,0)</f>
        <v>0</v>
      </c>
      <c r="DL681" s="212" t="n">
        <f aca="false">IF(AND(CZ681=1,DD681=1),2,DD681)</f>
        <v>1</v>
      </c>
      <c r="DM681" s="55" t="n">
        <f aca="false">IF(AND(DL681=2,DL682=2),2,IF(AND(DL681=2,DL682=1),3,DL681))</f>
        <v>1</v>
      </c>
      <c r="DN681" s="55" t="n">
        <f aca="false">IF(DM681=2,2,IF(AND(DM681=3,DM683=1),4,DM681))</f>
        <v>1</v>
      </c>
      <c r="DO681" s="55" t="n">
        <f aca="false">IF(DN681=2,2,IF(AND(DN681=4,DN996=1),5,DN681))</f>
        <v>1</v>
      </c>
      <c r="DP681" s="55" t="n">
        <f aca="false">IF(DO681=2,2,IF(AND(DO681=5,DO998=1),6,DO681))</f>
        <v>1</v>
      </c>
      <c r="DQ681" s="55" t="n">
        <f aca="false">IF(DP681=2,2,IF(AND(DP681=6,DP999=1),7,DP681))</f>
        <v>1</v>
      </c>
      <c r="DR681" s="55" t="n">
        <f aca="false">IF(DQ681=2,2,IF(AND(DQ681=7,DQ1000=1),8,DQ681))</f>
        <v>1</v>
      </c>
      <c r="DS681" s="55" t="n">
        <f aca="false">IF(DR681=2,2,IF(AND(DR681=8,DR1001=1),9,DR681))</f>
        <v>1</v>
      </c>
      <c r="DT681" s="55" t="n">
        <f aca="false">IF(DS681=2,2,IF(AND(DS681=9,DS1002=1),10,DS681))</f>
        <v>1</v>
      </c>
      <c r="DU681" s="55" t="n">
        <f aca="false">IF(DT681=2,2,IF(AND(DT681=10,DT1003=1),11,DT681))</f>
        <v>1</v>
      </c>
      <c r="DV681" s="55" t="n">
        <f aca="false">IF(DU681=2,2,IF(AND(DU681=11,DU1004=1),12,DU681))</f>
        <v>1</v>
      </c>
      <c r="DW681" s="55" t="n">
        <f aca="false">IF(DV681=2,2,IF(AND(DV681=12,DV1005=1),13,DV681))</f>
        <v>1</v>
      </c>
      <c r="DX681" s="55" t="n">
        <f aca="false">IF(DW681=2,2,IF(AND(DW681=13,DW1006=1),14,DW681))</f>
        <v>1</v>
      </c>
      <c r="DY681" s="55" t="n">
        <f aca="false">IF(DX681=2,2,IF(AND(DX681=14,DX1007=1),15,DX681))</f>
        <v>1</v>
      </c>
      <c r="DZ681" s="55" t="n">
        <f aca="false">IF(DY681=2,2,IF(AND(DY681=15,DY1008=1),16,DY681))</f>
        <v>1</v>
      </c>
      <c r="EA681" s="55" t="n">
        <f aca="false">IF(DZ681=2,2,IF(AND(DZ681=16,DZ1009=1),17,DZ681))</f>
        <v>1</v>
      </c>
      <c r="EB681" s="55" t="n">
        <f aca="false">IF(EA681=2,2,IF(AND(EA681=17,EA1010=1),18,EA681))</f>
        <v>1</v>
      </c>
      <c r="EC681" s="213" t="n">
        <f aca="false">IF(EB681=2,2,IF(AND(EB681=18,EB1011=1),19,EB681))</f>
        <v>1</v>
      </c>
      <c r="ED681" s="214" t="n">
        <f aca="false">IF(EC681=2,DK681,IF(EC681=3,(DK681+DK682),IF(EC681=4,(DK681+DK682+DK683),IF(EC681=5,(DK681+DK682+DK683+DK996),IF(EC681=6,(DK681+DK682+DK683+DK996+DK998),IF(EC681=7,(DK681+DK682+DK683+DK996+DK998+DK999),0))))))</f>
        <v>0</v>
      </c>
      <c r="EE681" s="215" t="n">
        <f aca="false">IF(EC681=8,(DK681+DK682+DK683+DK996+DK998+DK999+DK1000),IF(EC681=9,(DK681+DK682+DK683+DK996+DK998+DK999+DK1000+DK1001),IF(EC681=10,(DK681+DK682+DK683+DK996+DK998+DK999+DK1000+DK1001+DK1002),IF(EC681=11,(DK681+DK682+DK683+DK996+DK998+DK999+DK1000+DK1001+DK1002+DK1003),IF(EC681=12,(DK681+DK682+DK683+DK996+DK998+DK999+DK1000+DK1001+DK1002+DK1003+DK1004),IF(EC681=13,(DK681+DK682+DK683+DK996+DK998+DK999+DK1000+DK1001+DK1002+DK1003+DK1004+#REF!),0))))))</f>
        <v>0</v>
      </c>
      <c r="EF681" s="215" t="n">
        <f aca="false">IF(EC681=14,SUM(DK681:DK1004),IF(EC681=15,SUM(DK681:DK1004),IF(EC681=16,SUM(DK681:DK1004),IF(EC681=17,SUM(DK681:DK1004),IF(EC681=18,SUM(DK681:DK1004),IF(EC681=19,SUM(DK681:DK1004),0))))))</f>
        <v>0</v>
      </c>
      <c r="EG681" s="216" t="n">
        <f aca="false">ED681+EE681+EF681</f>
        <v>0</v>
      </c>
      <c r="EH681" s="215"/>
      <c r="EI681" s="216"/>
      <c r="EJ681" s="113" t="n">
        <f aca="false">EG681+EI681</f>
        <v>0</v>
      </c>
      <c r="EK681" s="113"/>
      <c r="EL681" s="113"/>
      <c r="EM681" s="113"/>
      <c r="EN681" s="113"/>
    </row>
    <row r="682" s="16" customFormat="true" ht="27" hidden="false" customHeight="true" outlineLevel="0" collapsed="false">
      <c r="B682" s="164" t="str">
        <f aca="false">IF(M682&gt;0,"Wypełnione","")</f>
        <v/>
      </c>
      <c r="C682" s="165" t="str">
        <f aca="false">IF(AU682=1,SUM(AU$11:AU682),"")</f>
        <v/>
      </c>
      <c r="D682" s="166"/>
      <c r="E682" s="167"/>
      <c r="F682" s="168"/>
      <c r="G682" s="169"/>
      <c r="H682" s="170"/>
      <c r="I682" s="168"/>
      <c r="J682" s="169"/>
      <c r="K682" s="170"/>
      <c r="L682" s="171"/>
      <c r="M682" s="172"/>
      <c r="N682" s="173"/>
      <c r="O682" s="173"/>
      <c r="P682" s="174"/>
      <c r="Q682" s="175"/>
      <c r="R682" s="175"/>
      <c r="S682" s="175"/>
      <c r="T682" s="175"/>
      <c r="U682" s="176"/>
      <c r="V682" s="177"/>
      <c r="W682" s="178"/>
      <c r="X682" s="178"/>
      <c r="Y682" s="178"/>
      <c r="Z682" s="178"/>
      <c r="AA682" s="178"/>
      <c r="AB682" s="178"/>
      <c r="AC682" s="178"/>
      <c r="AD682" s="178"/>
      <c r="AE682" s="179"/>
      <c r="AF682" s="180"/>
      <c r="AG682" s="177"/>
      <c r="AH682" s="178"/>
      <c r="AI682" s="181"/>
      <c r="AJ682" s="182"/>
      <c r="AK682" s="169"/>
      <c r="AL682" s="183"/>
      <c r="AM682" s="184"/>
      <c r="AN682" s="184"/>
      <c r="AO682" s="183"/>
      <c r="AP682" s="185"/>
      <c r="AQ682" s="186" t="str">
        <f aca="false">IF(BG682+BJ682&gt;0,"Wpisz miarę.","")</f>
        <v/>
      </c>
      <c r="AR682" s="187" t="n">
        <v>284</v>
      </c>
      <c r="AU682" s="188" t="n">
        <f aca="false">AW682</f>
        <v>0</v>
      </c>
      <c r="AV682" s="189" t="b">
        <f aca="false">ISNONTEXT(D682)</f>
        <v>1</v>
      </c>
      <c r="AW682" s="55" t="n">
        <f aca="false">IF(AV682=TRUE(),0,1)</f>
        <v>0</v>
      </c>
      <c r="AX682" s="190" t="n">
        <f aca="false">IF(D682=0,1,COUNTIF(D$12:D$401,D682))</f>
        <v>1</v>
      </c>
      <c r="AY682" s="191" t="n">
        <f aca="false">IF(AX682&gt;1,1,0)</f>
        <v>0</v>
      </c>
      <c r="BD682" s="193"/>
      <c r="BE682" s="193"/>
      <c r="BG682" s="194" t="n">
        <f aca="false">IF(AND(BH682&gt;0,BI682=0),1,0)</f>
        <v>0</v>
      </c>
      <c r="BH682" s="195" t="n">
        <f aca="false">AE682</f>
        <v>0</v>
      </c>
      <c r="BI682" s="187" t="n">
        <f aca="false">AF682</f>
        <v>0</v>
      </c>
      <c r="BJ682" s="194" t="n">
        <f aca="false">IF(AND(BK682&gt;0,BL682=0),1,0)</f>
        <v>0</v>
      </c>
      <c r="BK682" s="195" t="n">
        <f aca="false">AJ682</f>
        <v>0</v>
      </c>
      <c r="BL682" s="187" t="n">
        <f aca="false">AK682</f>
        <v>0</v>
      </c>
      <c r="BN682" s="196" t="n">
        <f aca="false">IF(P682&gt;0,1,0)</f>
        <v>0</v>
      </c>
      <c r="BO682" s="196" t="n">
        <f aca="false">IF(Q682&gt;0,1,0)</f>
        <v>0</v>
      </c>
      <c r="BP682" s="196" t="n">
        <f aca="false">IF(R682&gt;0,1,0)</f>
        <v>0</v>
      </c>
      <c r="BQ682" s="196" t="n">
        <f aca="false">IF(S682&gt;0,1,0)</f>
        <v>0</v>
      </c>
      <c r="BR682" s="196" t="n">
        <f aca="false">IF(T682&gt;0,1,0)</f>
        <v>0</v>
      </c>
      <c r="BS682" s="196" t="n">
        <f aca="false">IF(U682&gt;0,1,0)</f>
        <v>0</v>
      </c>
      <c r="BT682" s="197" t="n">
        <f aca="false">IF(SUM(BN682:BS682)&lt;=1,0,164)</f>
        <v>0</v>
      </c>
      <c r="CA682" s="27"/>
      <c r="CB682" s="199" t="str">
        <f aca="false">IF(ROUND(EJ682,2)=0,"",ROUND((K682-EJ682),2))</f>
        <v/>
      </c>
      <c r="CC682" s="200" t="str">
        <f aca="false">IF(CB682=0,"OK.",IF(CB682="","","Popraw  ;)"))</f>
        <v/>
      </c>
      <c r="CD682" s="201" t="str">
        <f aca="false">IF(ROWS(AP682:AP683)&gt;2,"Pamiętaj o wpisaniu WYPEŁNIONE do kol. z Filtrem","")</f>
        <v/>
      </c>
      <c r="CE682" s="217"/>
      <c r="CF682" s="218"/>
      <c r="CG682" s="218"/>
      <c r="CH682" s="218"/>
      <c r="CI682" s="220"/>
      <c r="CJ682" s="27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05" t="b">
        <f aca="false">ISNUMBER(D682)</f>
        <v>0</v>
      </c>
      <c r="CV682" s="206" t="b">
        <f aca="false">ISBLANK(D682)</f>
        <v>1</v>
      </c>
      <c r="CW682" s="189" t="b">
        <f aca="false">IF(CU682=CV682,FALSE(),TRUE())</f>
        <v>1</v>
      </c>
      <c r="CX682" s="55" t="n">
        <f aca="false">IF(CW682=TRUE(),0,1)</f>
        <v>0</v>
      </c>
      <c r="CY682" s="17"/>
      <c r="CZ682" s="55" t="n">
        <f aca="false">CX682</f>
        <v>0</v>
      </c>
      <c r="DA682" s="208" t="n">
        <f aca="false">IF(CZ682=0,DA681,CZ682)</f>
        <v>1</v>
      </c>
      <c r="DB682" s="161" t="n">
        <f aca="false">IF(DA682=1,1,IF(DA682=10,10,IF(DA682=20,20,10)))</f>
        <v>1</v>
      </c>
      <c r="DC682" s="222"/>
      <c r="DD682" s="208" t="n">
        <f aca="false">IF(DB682=1,1,0)</f>
        <v>1</v>
      </c>
      <c r="DE682" s="209" t="n">
        <f aca="false">DD682*K682</f>
        <v>0</v>
      </c>
      <c r="DF682" s="209" t="n">
        <f aca="false">DD682*M682</f>
        <v>0</v>
      </c>
      <c r="DG682" s="210"/>
      <c r="DH682" s="43"/>
      <c r="DI682" s="211"/>
      <c r="DJ682" s="112"/>
      <c r="DK682" s="162" t="n">
        <f aca="false">IF(DB682=1,M682,0)</f>
        <v>0</v>
      </c>
      <c r="DL682" s="212" t="n">
        <f aca="false">IF(AND(CZ682=1,DD682=1),2,DD682)</f>
        <v>1</v>
      </c>
      <c r="DM682" s="55" t="n">
        <f aca="false">IF(AND(DL682=2,DL683=2),2,IF(AND(DL682=2,DL683=1),3,DL682))</f>
        <v>1</v>
      </c>
      <c r="DN682" s="55" t="n">
        <f aca="false">IF(DM682=2,2,IF(AND(DM682=3,DM684=1),4,DM682))</f>
        <v>1</v>
      </c>
      <c r="DO682" s="55" t="n">
        <f aca="false">IF(DN682=2,2,IF(AND(DN682=4,DN997=1),5,DN682))</f>
        <v>1</v>
      </c>
      <c r="DP682" s="55" t="n">
        <f aca="false">IF(DO682=2,2,IF(AND(DO682=5,DO999=1),6,DO682))</f>
        <v>1</v>
      </c>
      <c r="DQ682" s="55" t="n">
        <f aca="false">IF(DP682=2,2,IF(AND(DP682=6,DP1000=1),7,DP682))</f>
        <v>1</v>
      </c>
      <c r="DR682" s="55" t="n">
        <f aca="false">IF(DQ682=2,2,IF(AND(DQ682=7,DQ1001=1),8,DQ682))</f>
        <v>1</v>
      </c>
      <c r="DS682" s="55" t="n">
        <f aca="false">IF(DR682=2,2,IF(AND(DR682=8,DR1002=1),9,DR682))</f>
        <v>1</v>
      </c>
      <c r="DT682" s="55" t="n">
        <f aca="false">IF(DS682=2,2,IF(AND(DS682=9,DS1003=1),10,DS682))</f>
        <v>1</v>
      </c>
      <c r="DU682" s="55" t="n">
        <f aca="false">IF(DT682=2,2,IF(AND(DT682=10,DT1004=1),11,DT682))</f>
        <v>1</v>
      </c>
      <c r="DV682" s="55" t="n">
        <f aca="false">IF(DU682=2,2,IF(AND(DU682=11,DU1005=1),12,DU682))</f>
        <v>1</v>
      </c>
      <c r="DW682" s="55" t="n">
        <f aca="false">IF(DV682=2,2,IF(AND(DV682=12,DV1006=1),13,DV682))</f>
        <v>1</v>
      </c>
      <c r="DX682" s="55" t="n">
        <f aca="false">IF(DW682=2,2,IF(AND(DW682=13,DW1007=1),14,DW682))</f>
        <v>1</v>
      </c>
      <c r="DY682" s="55" t="n">
        <f aca="false">IF(DX682=2,2,IF(AND(DX682=14,DX1008=1),15,DX682))</f>
        <v>1</v>
      </c>
      <c r="DZ682" s="55" t="n">
        <f aca="false">IF(DY682=2,2,IF(AND(DY682=15,DY1009=1),16,DY682))</f>
        <v>1</v>
      </c>
      <c r="EA682" s="55" t="n">
        <f aca="false">IF(DZ682=2,2,IF(AND(DZ682=16,DZ1010=1),17,DZ682))</f>
        <v>1</v>
      </c>
      <c r="EB682" s="55" t="n">
        <f aca="false">IF(EA682=2,2,IF(AND(EA682=17,EA1011=1),18,EA682))</f>
        <v>1</v>
      </c>
      <c r="EC682" s="213" t="n">
        <f aca="false">IF(EB682=2,2,IF(AND(EB682=18,EB1012=1),19,EB682))</f>
        <v>1</v>
      </c>
      <c r="ED682" s="214" t="n">
        <f aca="false">IF(EC682=2,DK682,IF(EC682=3,(DK682+DK683),IF(EC682=4,(DK682+DK683+DK684),IF(EC682=5,(DK682+DK683+DK684+DK997),IF(EC682=6,(DK682+DK683+DK684+DK997+DK999),IF(EC682=7,(DK682+DK683+DK684+DK997+DK999+DK1000),0))))))</f>
        <v>0</v>
      </c>
      <c r="EE682" s="215" t="n">
        <f aca="false">IF(EC682=8,(DK682+DK683+DK684+DK997+DK999+DK1000+DK1001),IF(EC682=9,(DK682+DK683+DK684+DK997+DK999+DK1000+DK1001+DK1002),IF(EC682=10,(DK682+DK683+DK684+DK997+DK999+DK1000+DK1001+DK1002+DK1003),IF(EC682=11,(DK682+DK683+DK684+DK997+DK999+DK1000+DK1001+DK1002+DK1003+DK1004),IF(EC682=12,(DK682+DK683+DK684+DK997+DK999+DK1000+DK1001+DK1002+DK1003+DK1004+DK1005),IF(EC682=13,(DK682+DK683+DK684+DK997+DK999+DK1000+DK1001+DK1002+DK1003+DK1004+DK1005+#REF!),0))))))</f>
        <v>0</v>
      </c>
      <c r="EF682" s="215" t="n">
        <f aca="false">IF(EC682=14,SUM(DK682:DK1005),IF(EC682=15,SUM(DK682:DK1005),IF(EC682=16,SUM(DK682:DK1005),IF(EC682=17,SUM(DK682:DK1005),IF(EC682=18,SUM(DK682:DK1005),IF(EC682=19,SUM(DK682:DK1005),0))))))</f>
        <v>0</v>
      </c>
      <c r="EG682" s="216" t="n">
        <f aca="false">ED682+EE682+EF682</f>
        <v>0</v>
      </c>
      <c r="EH682" s="215"/>
      <c r="EI682" s="216"/>
      <c r="EJ682" s="113" t="n">
        <f aca="false">EG682+EI682</f>
        <v>0</v>
      </c>
      <c r="EK682" s="113"/>
      <c r="EL682" s="113"/>
      <c r="EM682" s="113"/>
      <c r="EN682" s="113"/>
    </row>
    <row r="683" s="16" customFormat="true" ht="27" hidden="false" customHeight="true" outlineLevel="0" collapsed="false">
      <c r="B683" s="164" t="str">
        <f aca="false">IF(M683&gt;0,"Wypełnione","")</f>
        <v/>
      </c>
      <c r="C683" s="165" t="str">
        <f aca="false">IF(AU683=1,SUM(AU$11:AU683),"")</f>
        <v/>
      </c>
      <c r="D683" s="166"/>
      <c r="E683" s="167"/>
      <c r="F683" s="168"/>
      <c r="G683" s="169"/>
      <c r="H683" s="170"/>
      <c r="I683" s="168"/>
      <c r="J683" s="169"/>
      <c r="K683" s="170"/>
      <c r="L683" s="171"/>
      <c r="M683" s="172"/>
      <c r="N683" s="173"/>
      <c r="O683" s="173"/>
      <c r="P683" s="174"/>
      <c r="Q683" s="175"/>
      <c r="R683" s="175"/>
      <c r="S683" s="175"/>
      <c r="T683" s="175"/>
      <c r="U683" s="176"/>
      <c r="V683" s="177"/>
      <c r="W683" s="178"/>
      <c r="X683" s="178"/>
      <c r="Y683" s="178"/>
      <c r="Z683" s="178"/>
      <c r="AA683" s="178"/>
      <c r="AB683" s="178"/>
      <c r="AC683" s="178"/>
      <c r="AD683" s="178"/>
      <c r="AE683" s="179"/>
      <c r="AF683" s="180"/>
      <c r="AG683" s="177"/>
      <c r="AH683" s="178"/>
      <c r="AI683" s="181"/>
      <c r="AJ683" s="182"/>
      <c r="AK683" s="169"/>
      <c r="AL683" s="183"/>
      <c r="AM683" s="184"/>
      <c r="AN683" s="184"/>
      <c r="AO683" s="183"/>
      <c r="AP683" s="185"/>
      <c r="AQ683" s="186" t="str">
        <f aca="false">IF(BG683+BJ683&gt;0,"Wpisz miarę.","")</f>
        <v/>
      </c>
      <c r="AR683" s="187" t="n">
        <v>285</v>
      </c>
      <c r="AU683" s="188" t="n">
        <f aca="false">AW683</f>
        <v>0</v>
      </c>
      <c r="AV683" s="189" t="b">
        <f aca="false">ISNONTEXT(D683)</f>
        <v>1</v>
      </c>
      <c r="AW683" s="55" t="n">
        <f aca="false">IF(AV683=TRUE(),0,1)</f>
        <v>0</v>
      </c>
      <c r="AX683" s="190" t="n">
        <f aca="false">IF(D683=0,1,COUNTIF(D$12:D$401,D683))</f>
        <v>1</v>
      </c>
      <c r="AY683" s="191" t="n">
        <f aca="false">IF(AX683&gt;1,1,0)</f>
        <v>0</v>
      </c>
      <c r="BD683" s="193"/>
      <c r="BE683" s="193"/>
      <c r="BG683" s="194" t="n">
        <f aca="false">IF(AND(BH683&gt;0,BI683=0),1,0)</f>
        <v>0</v>
      </c>
      <c r="BH683" s="195" t="n">
        <f aca="false">AE683</f>
        <v>0</v>
      </c>
      <c r="BI683" s="187" t="n">
        <f aca="false">AF683</f>
        <v>0</v>
      </c>
      <c r="BJ683" s="194" t="n">
        <f aca="false">IF(AND(BK683&gt;0,BL683=0),1,0)</f>
        <v>0</v>
      </c>
      <c r="BK683" s="195" t="n">
        <f aca="false">AJ683</f>
        <v>0</v>
      </c>
      <c r="BL683" s="187" t="n">
        <f aca="false">AK683</f>
        <v>0</v>
      </c>
      <c r="BN683" s="196" t="n">
        <f aca="false">IF(P683&gt;0,1,0)</f>
        <v>0</v>
      </c>
      <c r="BO683" s="196" t="n">
        <f aca="false">IF(Q683&gt;0,1,0)</f>
        <v>0</v>
      </c>
      <c r="BP683" s="196" t="n">
        <f aca="false">IF(R683&gt;0,1,0)</f>
        <v>0</v>
      </c>
      <c r="BQ683" s="196" t="n">
        <f aca="false">IF(S683&gt;0,1,0)</f>
        <v>0</v>
      </c>
      <c r="BR683" s="196" t="n">
        <f aca="false">IF(T683&gt;0,1,0)</f>
        <v>0</v>
      </c>
      <c r="BS683" s="196" t="n">
        <f aca="false">IF(U683&gt;0,1,0)</f>
        <v>0</v>
      </c>
      <c r="BT683" s="197" t="n">
        <f aca="false">IF(SUM(BN683:BS683)&lt;=1,0,164)</f>
        <v>0</v>
      </c>
      <c r="CA683" s="27"/>
      <c r="CB683" s="199" t="str">
        <f aca="false">IF(ROUND(EJ683,2)=0,"",ROUND((K683-EJ683),2))</f>
        <v/>
      </c>
      <c r="CC683" s="200" t="str">
        <f aca="false">IF(CB683=0,"OK.",IF(CB683="","","Popraw  ;)"))</f>
        <v/>
      </c>
      <c r="CD683" s="201" t="str">
        <f aca="false">IF(ROWS(AP683:AP684)&gt;2,"Pamiętaj o wpisaniu WYPEŁNIONE do kol. z Filtrem","")</f>
        <v/>
      </c>
      <c r="CE683" s="217"/>
      <c r="CF683" s="218"/>
      <c r="CG683" s="218"/>
      <c r="CH683" s="218"/>
      <c r="CI683" s="220"/>
      <c r="CJ683" s="27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05" t="b">
        <f aca="false">ISNUMBER(D683)</f>
        <v>0</v>
      </c>
      <c r="CV683" s="206" t="b">
        <f aca="false">ISBLANK(D683)</f>
        <v>1</v>
      </c>
      <c r="CW683" s="189" t="b">
        <f aca="false">IF(CU683=CV683,FALSE(),TRUE())</f>
        <v>1</v>
      </c>
      <c r="CX683" s="55" t="n">
        <f aca="false">IF(CW683=TRUE(),0,1)</f>
        <v>0</v>
      </c>
      <c r="CY683" s="17"/>
      <c r="CZ683" s="55" t="n">
        <f aca="false">CX683</f>
        <v>0</v>
      </c>
      <c r="DA683" s="208" t="n">
        <f aca="false">IF(CZ683=0,DA682,CZ683)</f>
        <v>1</v>
      </c>
      <c r="DB683" s="161" t="n">
        <f aca="false">IF(DA683=1,1,IF(DA683=10,10,IF(DA683=20,20,10)))</f>
        <v>1</v>
      </c>
      <c r="DC683" s="222"/>
      <c r="DD683" s="208" t="n">
        <f aca="false">IF(DB683=1,1,0)</f>
        <v>1</v>
      </c>
      <c r="DE683" s="209" t="n">
        <f aca="false">DD683*K683</f>
        <v>0</v>
      </c>
      <c r="DF683" s="209" t="n">
        <f aca="false">DD683*M683</f>
        <v>0</v>
      </c>
      <c r="DG683" s="210"/>
      <c r="DH683" s="43"/>
      <c r="DI683" s="211"/>
      <c r="DJ683" s="112"/>
      <c r="DK683" s="162" t="n">
        <f aca="false">IF(DB683=1,M683,0)</f>
        <v>0</v>
      </c>
      <c r="DL683" s="212" t="n">
        <f aca="false">IF(AND(CZ683=1,DD683=1),2,DD683)</f>
        <v>1</v>
      </c>
      <c r="DM683" s="55" t="n">
        <f aca="false">IF(AND(DL683=2,DL684=2),2,IF(AND(DL683=2,DL684=1),3,DL683))</f>
        <v>1</v>
      </c>
      <c r="DN683" s="55" t="n">
        <f aca="false">IF(DM683=2,2,IF(AND(DM683=3,DM685=1),4,DM683))</f>
        <v>1</v>
      </c>
      <c r="DO683" s="55" t="n">
        <f aca="false">IF(DN683=2,2,IF(AND(DN683=4,DN998=1),5,DN683))</f>
        <v>1</v>
      </c>
      <c r="DP683" s="55" t="n">
        <f aca="false">IF(DO683=2,2,IF(AND(DO683=5,DO1000=1),6,DO683))</f>
        <v>1</v>
      </c>
      <c r="DQ683" s="55" t="n">
        <f aca="false">IF(DP683=2,2,IF(AND(DP683=6,DP1001=1),7,DP683))</f>
        <v>1</v>
      </c>
      <c r="DR683" s="55" t="n">
        <f aca="false">IF(DQ683=2,2,IF(AND(DQ683=7,DQ1002=1),8,DQ683))</f>
        <v>1</v>
      </c>
      <c r="DS683" s="55" t="n">
        <f aca="false">IF(DR683=2,2,IF(AND(DR683=8,DR1003=1),9,DR683))</f>
        <v>1</v>
      </c>
      <c r="DT683" s="55" t="n">
        <f aca="false">IF(DS683=2,2,IF(AND(DS683=9,DS1004=1),10,DS683))</f>
        <v>1</v>
      </c>
      <c r="DU683" s="55" t="n">
        <f aca="false">IF(DT683=2,2,IF(AND(DT683=10,DT1005=1),11,DT683))</f>
        <v>1</v>
      </c>
      <c r="DV683" s="55" t="n">
        <f aca="false">IF(DU683=2,2,IF(AND(DU683=11,DU1006=1),12,DU683))</f>
        <v>1</v>
      </c>
      <c r="DW683" s="55" t="n">
        <f aca="false">IF(DV683=2,2,IF(AND(DV683=12,DV1007=1),13,DV683))</f>
        <v>1</v>
      </c>
      <c r="DX683" s="55" t="n">
        <f aca="false">IF(DW683=2,2,IF(AND(DW683=13,DW1008=1),14,DW683))</f>
        <v>1</v>
      </c>
      <c r="DY683" s="55" t="n">
        <f aca="false">IF(DX683=2,2,IF(AND(DX683=14,DX1009=1),15,DX683))</f>
        <v>1</v>
      </c>
      <c r="DZ683" s="55" t="n">
        <f aca="false">IF(DY683=2,2,IF(AND(DY683=15,DY1010=1),16,DY683))</f>
        <v>1</v>
      </c>
      <c r="EA683" s="55" t="n">
        <f aca="false">IF(DZ683=2,2,IF(AND(DZ683=16,DZ1011=1),17,DZ683))</f>
        <v>1</v>
      </c>
      <c r="EB683" s="55" t="n">
        <f aca="false">IF(EA683=2,2,IF(AND(EA683=17,EA1012=1),18,EA683))</f>
        <v>1</v>
      </c>
      <c r="EC683" s="213" t="n">
        <f aca="false">IF(EB683=2,2,IF(AND(EB683=18,EB1013=1),19,EB683))</f>
        <v>1</v>
      </c>
      <c r="ED683" s="214" t="n">
        <f aca="false">IF(EC683=2,DK683,IF(EC683=3,(DK683+DK684),IF(EC683=4,(DK683+DK684+DK685),IF(EC683=5,(DK683+DK684+DK685+DK998),IF(EC683=6,(DK683+DK684+DK685+DK998+DK1000),IF(EC683=7,(DK683+DK684+DK685+DK998+DK1000+DK1001),0))))))</f>
        <v>0</v>
      </c>
      <c r="EE683" s="215" t="n">
        <f aca="false">IF(EC683=8,(DK683+DK684+DK685+DK998+DK1000+DK1001+DK1002),IF(EC683=9,(DK683+DK684+DK685+DK998+DK1000+DK1001+DK1002+DK1003),IF(EC683=10,(DK683+DK684+DK685+DK998+DK1000+DK1001+DK1002+DK1003+DK1004),IF(EC683=11,(DK683+DK684+DK685+DK998+DK1000+DK1001+DK1002+DK1003+DK1004+DK1005),IF(EC683=12,(DK683+DK684+DK685+DK998+DK1000+DK1001+DK1002+DK1003+DK1004+DK1005+DK1006),IF(EC683=13,(DK683+DK684+DK685+DK998+DK1000+DK1001+DK1002+DK1003+DK1004+DK1005+DK1006+#REF!),0))))))</f>
        <v>0</v>
      </c>
      <c r="EF683" s="215" t="n">
        <f aca="false">IF(EC683=14,SUM(DK683:DK1006),IF(EC683=15,SUM(DK683:DK1006),IF(EC683=16,SUM(DK683:DK1006),IF(EC683=17,SUM(DK683:DK1006),IF(EC683=18,SUM(DK683:DK1006),IF(EC683=19,SUM(DK683:DK1006),0))))))</f>
        <v>0</v>
      </c>
      <c r="EG683" s="216" t="n">
        <f aca="false">ED683+EE683+EF683</f>
        <v>0</v>
      </c>
      <c r="EH683" s="215"/>
      <c r="EI683" s="216"/>
      <c r="EJ683" s="113" t="n">
        <f aca="false">EG683+EI683</f>
        <v>0</v>
      </c>
      <c r="EK683" s="113"/>
      <c r="EL683" s="113"/>
      <c r="EM683" s="113"/>
      <c r="EN683" s="113"/>
    </row>
    <row r="684" s="16" customFormat="true" ht="27" hidden="false" customHeight="true" outlineLevel="0" collapsed="false">
      <c r="B684" s="164" t="str">
        <f aca="false">IF(M684&gt;0,"Wypełnione","")</f>
        <v/>
      </c>
      <c r="C684" s="165" t="str">
        <f aca="false">IF(AU684=1,SUM(AU$11:AU684),"")</f>
        <v/>
      </c>
      <c r="D684" s="166"/>
      <c r="E684" s="167"/>
      <c r="F684" s="168"/>
      <c r="G684" s="169"/>
      <c r="H684" s="170"/>
      <c r="I684" s="168"/>
      <c r="J684" s="169"/>
      <c r="K684" s="170"/>
      <c r="L684" s="171"/>
      <c r="M684" s="172"/>
      <c r="N684" s="173"/>
      <c r="O684" s="173"/>
      <c r="P684" s="174"/>
      <c r="Q684" s="175"/>
      <c r="R684" s="175"/>
      <c r="S684" s="175"/>
      <c r="T684" s="175"/>
      <c r="U684" s="176"/>
      <c r="V684" s="177"/>
      <c r="W684" s="178"/>
      <c r="X684" s="178"/>
      <c r="Y684" s="178"/>
      <c r="Z684" s="178"/>
      <c r="AA684" s="178"/>
      <c r="AB684" s="178"/>
      <c r="AC684" s="178"/>
      <c r="AD684" s="178"/>
      <c r="AE684" s="179"/>
      <c r="AF684" s="180"/>
      <c r="AG684" s="177"/>
      <c r="AH684" s="178"/>
      <c r="AI684" s="181"/>
      <c r="AJ684" s="182"/>
      <c r="AK684" s="169"/>
      <c r="AL684" s="183"/>
      <c r="AM684" s="184"/>
      <c r="AN684" s="184"/>
      <c r="AO684" s="183"/>
      <c r="AP684" s="185"/>
      <c r="AQ684" s="186" t="str">
        <f aca="false">IF(BG684+BJ684&gt;0,"Wpisz miarę.","")</f>
        <v/>
      </c>
      <c r="AR684" s="187" t="n">
        <v>286</v>
      </c>
      <c r="AU684" s="188" t="n">
        <f aca="false">AW684</f>
        <v>0</v>
      </c>
      <c r="AV684" s="189" t="b">
        <f aca="false">ISNONTEXT(D684)</f>
        <v>1</v>
      </c>
      <c r="AW684" s="55" t="n">
        <f aca="false">IF(AV684=TRUE(),0,1)</f>
        <v>0</v>
      </c>
      <c r="AX684" s="190" t="n">
        <f aca="false">IF(D684=0,1,COUNTIF(D$12:D$401,D684))</f>
        <v>1</v>
      </c>
      <c r="AY684" s="191" t="n">
        <f aca="false">IF(AX684&gt;1,1,0)</f>
        <v>0</v>
      </c>
      <c r="BD684" s="193"/>
      <c r="BE684" s="193"/>
      <c r="BG684" s="194" t="n">
        <f aca="false">IF(AND(BH684&gt;0,BI684=0),1,0)</f>
        <v>0</v>
      </c>
      <c r="BH684" s="195" t="n">
        <f aca="false">AE684</f>
        <v>0</v>
      </c>
      <c r="BI684" s="187" t="n">
        <f aca="false">AF684</f>
        <v>0</v>
      </c>
      <c r="BJ684" s="194" t="n">
        <f aca="false">IF(AND(BK684&gt;0,BL684=0),1,0)</f>
        <v>0</v>
      </c>
      <c r="BK684" s="195" t="n">
        <f aca="false">AJ684</f>
        <v>0</v>
      </c>
      <c r="BL684" s="187" t="n">
        <f aca="false">AK684</f>
        <v>0</v>
      </c>
      <c r="BN684" s="196" t="n">
        <f aca="false">IF(P684&gt;0,1,0)</f>
        <v>0</v>
      </c>
      <c r="BO684" s="196" t="n">
        <f aca="false">IF(Q684&gt;0,1,0)</f>
        <v>0</v>
      </c>
      <c r="BP684" s="196" t="n">
        <f aca="false">IF(R684&gt;0,1,0)</f>
        <v>0</v>
      </c>
      <c r="BQ684" s="196" t="n">
        <f aca="false">IF(S684&gt;0,1,0)</f>
        <v>0</v>
      </c>
      <c r="BR684" s="196" t="n">
        <f aca="false">IF(T684&gt;0,1,0)</f>
        <v>0</v>
      </c>
      <c r="BS684" s="196" t="n">
        <f aca="false">IF(U684&gt;0,1,0)</f>
        <v>0</v>
      </c>
      <c r="BT684" s="197" t="n">
        <f aca="false">IF(SUM(BN684:BS684)&lt;=1,0,164)</f>
        <v>0</v>
      </c>
      <c r="CA684" s="27"/>
      <c r="CB684" s="199" t="str">
        <f aca="false">IF(ROUND(EJ684,2)=0,"",ROUND((K684-EJ684),2))</f>
        <v/>
      </c>
      <c r="CC684" s="200" t="str">
        <f aca="false">IF(CB684=0,"OK.",IF(CB684="","","Popraw  ;)"))</f>
        <v/>
      </c>
      <c r="CD684" s="201" t="str">
        <f aca="false">IF(ROWS(AP684:AP685)&gt;2,"Pamiętaj o wpisaniu WYPEŁNIONE do kol. z Filtrem","")</f>
        <v/>
      </c>
      <c r="CE684" s="217"/>
      <c r="CF684" s="218"/>
      <c r="CG684" s="218"/>
      <c r="CH684" s="218"/>
      <c r="CI684" s="220"/>
      <c r="CJ684" s="27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05" t="b">
        <f aca="false">ISNUMBER(D684)</f>
        <v>0</v>
      </c>
      <c r="CV684" s="206" t="b">
        <f aca="false">ISBLANK(D684)</f>
        <v>1</v>
      </c>
      <c r="CW684" s="189" t="b">
        <f aca="false">IF(CU684=CV684,FALSE(),TRUE())</f>
        <v>1</v>
      </c>
      <c r="CX684" s="55" t="n">
        <f aca="false">IF(CW684=TRUE(),0,1)</f>
        <v>0</v>
      </c>
      <c r="CY684" s="17"/>
      <c r="CZ684" s="55" t="n">
        <f aca="false">CX684</f>
        <v>0</v>
      </c>
      <c r="DA684" s="208" t="n">
        <f aca="false">IF(CZ684=0,DA683,CZ684)</f>
        <v>1</v>
      </c>
      <c r="DB684" s="161" t="n">
        <f aca="false">IF(DA684=1,1,IF(DA684=10,10,IF(DA684=20,20,10)))</f>
        <v>1</v>
      </c>
      <c r="DC684" s="222"/>
      <c r="DD684" s="208" t="n">
        <f aca="false">IF(DB684=1,1,0)</f>
        <v>1</v>
      </c>
      <c r="DE684" s="209" t="n">
        <f aca="false">DD684*K684</f>
        <v>0</v>
      </c>
      <c r="DF684" s="209" t="n">
        <f aca="false">DD684*M684</f>
        <v>0</v>
      </c>
      <c r="DG684" s="210"/>
      <c r="DH684" s="43"/>
      <c r="DI684" s="211"/>
      <c r="DJ684" s="112"/>
      <c r="DK684" s="162" t="n">
        <f aca="false">IF(DB684=1,M684,0)</f>
        <v>0</v>
      </c>
      <c r="DL684" s="212" t="n">
        <f aca="false">IF(AND(CZ684=1,DD684=1),2,DD684)</f>
        <v>1</v>
      </c>
      <c r="DM684" s="55" t="n">
        <f aca="false">IF(AND(DL684=2,DL685=2),2,IF(AND(DL684=2,DL685=1),3,DL684))</f>
        <v>1</v>
      </c>
      <c r="DN684" s="55" t="n">
        <f aca="false">IF(DM684=2,2,IF(AND(DM684=3,DM686=1),4,DM684))</f>
        <v>1</v>
      </c>
      <c r="DO684" s="55" t="n">
        <f aca="false">IF(DN684=2,2,IF(AND(DN684=4,DN999=1),5,DN684))</f>
        <v>1</v>
      </c>
      <c r="DP684" s="55" t="n">
        <f aca="false">IF(DO684=2,2,IF(AND(DO684=5,DO1001=1),6,DO684))</f>
        <v>1</v>
      </c>
      <c r="DQ684" s="55" t="n">
        <f aca="false">IF(DP684=2,2,IF(AND(DP684=6,DP1002=1),7,DP684))</f>
        <v>1</v>
      </c>
      <c r="DR684" s="55" t="n">
        <f aca="false">IF(DQ684=2,2,IF(AND(DQ684=7,DQ1003=1),8,DQ684))</f>
        <v>1</v>
      </c>
      <c r="DS684" s="55" t="n">
        <f aca="false">IF(DR684=2,2,IF(AND(DR684=8,DR1004=1),9,DR684))</f>
        <v>1</v>
      </c>
      <c r="DT684" s="55" t="n">
        <f aca="false">IF(DS684=2,2,IF(AND(DS684=9,DS1005=1),10,DS684))</f>
        <v>1</v>
      </c>
      <c r="DU684" s="55" t="n">
        <f aca="false">IF(DT684=2,2,IF(AND(DT684=10,DT1006=1),11,DT684))</f>
        <v>1</v>
      </c>
      <c r="DV684" s="55" t="n">
        <f aca="false">IF(DU684=2,2,IF(AND(DU684=11,DU1007=1),12,DU684))</f>
        <v>1</v>
      </c>
      <c r="DW684" s="55" t="n">
        <f aca="false">IF(DV684=2,2,IF(AND(DV684=12,DV1008=1),13,DV684))</f>
        <v>1</v>
      </c>
      <c r="DX684" s="55" t="n">
        <f aca="false">IF(DW684=2,2,IF(AND(DW684=13,DW1009=1),14,DW684))</f>
        <v>1</v>
      </c>
      <c r="DY684" s="55" t="n">
        <f aca="false">IF(DX684=2,2,IF(AND(DX684=14,DX1010=1),15,DX684))</f>
        <v>1</v>
      </c>
      <c r="DZ684" s="55" t="n">
        <f aca="false">IF(DY684=2,2,IF(AND(DY684=15,DY1011=1),16,DY684))</f>
        <v>1</v>
      </c>
      <c r="EA684" s="55" t="n">
        <f aca="false">IF(DZ684=2,2,IF(AND(DZ684=16,DZ1012=1),17,DZ684))</f>
        <v>1</v>
      </c>
      <c r="EB684" s="55" t="n">
        <f aca="false">IF(EA684=2,2,IF(AND(EA684=17,EA1013=1),18,EA684))</f>
        <v>1</v>
      </c>
      <c r="EC684" s="213" t="n">
        <f aca="false">IF(EB684=2,2,IF(AND(EB684=18,EB1014=1),19,EB684))</f>
        <v>1</v>
      </c>
      <c r="ED684" s="214" t="n">
        <f aca="false">IF(EC684=2,DK684,IF(EC684=3,(DK684+DK685),IF(EC684=4,(DK684+DK685+DK686),IF(EC684=5,(DK684+DK685+DK686+DK999),IF(EC684=6,(DK684+DK685+DK686+DK999+DK1001),IF(EC684=7,(DK684+DK685+DK686+DK999+DK1001+DK1002),0))))))</f>
        <v>0</v>
      </c>
      <c r="EE684" s="215" t="n">
        <f aca="false">IF(EC684=8,(DK684+DK685+DK686+DK999+DK1001+DK1002+DK1003),IF(EC684=9,(DK684+DK685+DK686+DK999+DK1001+DK1002+DK1003+DK1004),IF(EC684=10,(DK684+DK685+DK686+DK999+DK1001+DK1002+DK1003+DK1004+DK1005),IF(EC684=11,(DK684+DK685+DK686+DK999+DK1001+DK1002+DK1003+DK1004+DK1005+DK1006),IF(EC684=12,(DK684+DK685+DK686+DK999+DK1001+DK1002+DK1003+DK1004+DK1005+DK1006+DK1007),IF(EC684=13,(DK684+DK685+DK686+DK999+DK1001+DK1002+DK1003+DK1004+DK1005+DK1006+DK1007+#REF!),0))))))</f>
        <v>0</v>
      </c>
      <c r="EF684" s="215" t="n">
        <f aca="false">IF(EC684=14,SUM(DK684:DK1007),IF(EC684=15,SUM(DK684:DK1007),IF(EC684=16,SUM(DK684:DK1007),IF(EC684=17,SUM(DK684:DK1007),IF(EC684=18,SUM(DK684:DK1007),IF(EC684=19,SUM(DK684:DK1007),0))))))</f>
        <v>0</v>
      </c>
      <c r="EG684" s="216" t="n">
        <f aca="false">ED684+EE684+EF684</f>
        <v>0</v>
      </c>
      <c r="EH684" s="215"/>
      <c r="EI684" s="216"/>
      <c r="EJ684" s="113" t="n">
        <f aca="false">EG684+EI684</f>
        <v>0</v>
      </c>
      <c r="EK684" s="113"/>
      <c r="EL684" s="113"/>
      <c r="EM684" s="113"/>
      <c r="EN684" s="113"/>
    </row>
    <row r="685" s="16" customFormat="true" ht="27" hidden="false" customHeight="true" outlineLevel="0" collapsed="false">
      <c r="B685" s="164" t="str">
        <f aca="false">IF(M685&gt;0,"Wypełnione","")</f>
        <v/>
      </c>
      <c r="C685" s="165" t="str">
        <f aca="false">IF(AU685=1,SUM(AU$11:AU685),"")</f>
        <v/>
      </c>
      <c r="D685" s="166"/>
      <c r="E685" s="167"/>
      <c r="F685" s="168"/>
      <c r="G685" s="169"/>
      <c r="H685" s="170"/>
      <c r="I685" s="168"/>
      <c r="J685" s="169"/>
      <c r="K685" s="170"/>
      <c r="L685" s="171"/>
      <c r="M685" s="172"/>
      <c r="N685" s="173"/>
      <c r="O685" s="173"/>
      <c r="P685" s="174"/>
      <c r="Q685" s="175"/>
      <c r="R685" s="175"/>
      <c r="S685" s="175"/>
      <c r="T685" s="175"/>
      <c r="U685" s="176"/>
      <c r="V685" s="177"/>
      <c r="W685" s="178"/>
      <c r="X685" s="178"/>
      <c r="Y685" s="178"/>
      <c r="Z685" s="178"/>
      <c r="AA685" s="178"/>
      <c r="AB685" s="178"/>
      <c r="AC685" s="178"/>
      <c r="AD685" s="178"/>
      <c r="AE685" s="179"/>
      <c r="AF685" s="180"/>
      <c r="AG685" s="177"/>
      <c r="AH685" s="178"/>
      <c r="AI685" s="181"/>
      <c r="AJ685" s="182"/>
      <c r="AK685" s="169"/>
      <c r="AL685" s="183"/>
      <c r="AM685" s="184"/>
      <c r="AN685" s="184"/>
      <c r="AO685" s="183"/>
      <c r="AP685" s="185"/>
      <c r="AQ685" s="186" t="str">
        <f aca="false">IF(BG685+BJ685&gt;0,"Wpisz miarę.","")</f>
        <v/>
      </c>
      <c r="AR685" s="187" t="n">
        <v>287</v>
      </c>
      <c r="AU685" s="188" t="n">
        <f aca="false">AW685</f>
        <v>0</v>
      </c>
      <c r="AV685" s="189" t="b">
        <f aca="false">ISNONTEXT(D685)</f>
        <v>1</v>
      </c>
      <c r="AW685" s="55" t="n">
        <f aca="false">IF(AV685=TRUE(),0,1)</f>
        <v>0</v>
      </c>
      <c r="AX685" s="190" t="n">
        <f aca="false">IF(D685=0,1,COUNTIF(D$12:D$401,D685))</f>
        <v>1</v>
      </c>
      <c r="AY685" s="191" t="n">
        <f aca="false">IF(AX685&gt;1,1,0)</f>
        <v>0</v>
      </c>
      <c r="BD685" s="193"/>
      <c r="BE685" s="193"/>
      <c r="BG685" s="194" t="n">
        <f aca="false">IF(AND(BH685&gt;0,BI685=0),1,0)</f>
        <v>0</v>
      </c>
      <c r="BH685" s="195" t="n">
        <f aca="false">AE685</f>
        <v>0</v>
      </c>
      <c r="BI685" s="187" t="n">
        <f aca="false">AF685</f>
        <v>0</v>
      </c>
      <c r="BJ685" s="194" t="n">
        <f aca="false">IF(AND(BK685&gt;0,BL685=0),1,0)</f>
        <v>0</v>
      </c>
      <c r="BK685" s="195" t="n">
        <f aca="false">AJ685</f>
        <v>0</v>
      </c>
      <c r="BL685" s="187" t="n">
        <f aca="false">AK685</f>
        <v>0</v>
      </c>
      <c r="BN685" s="196" t="n">
        <f aca="false">IF(P685&gt;0,1,0)</f>
        <v>0</v>
      </c>
      <c r="BO685" s="196" t="n">
        <f aca="false">IF(Q685&gt;0,1,0)</f>
        <v>0</v>
      </c>
      <c r="BP685" s="196" t="n">
        <f aca="false">IF(R685&gt;0,1,0)</f>
        <v>0</v>
      </c>
      <c r="BQ685" s="196" t="n">
        <f aca="false">IF(S685&gt;0,1,0)</f>
        <v>0</v>
      </c>
      <c r="BR685" s="196" t="n">
        <f aca="false">IF(T685&gt;0,1,0)</f>
        <v>0</v>
      </c>
      <c r="BS685" s="196" t="n">
        <f aca="false">IF(U685&gt;0,1,0)</f>
        <v>0</v>
      </c>
      <c r="BT685" s="197" t="n">
        <f aca="false">IF(SUM(BN685:BS685)&lt;=1,0,164)</f>
        <v>0</v>
      </c>
      <c r="CA685" s="27"/>
      <c r="CB685" s="199" t="str">
        <f aca="false">IF(ROUND(EJ685,2)=0,"",ROUND((K685-EJ685),2))</f>
        <v/>
      </c>
      <c r="CC685" s="200" t="str">
        <f aca="false">IF(CB685=0,"OK.",IF(CB685="","","Popraw  ;)"))</f>
        <v/>
      </c>
      <c r="CD685" s="201" t="str">
        <f aca="false">IF(ROWS(AP685:AP686)&gt;2,"Pamiętaj o wpisaniu WYPEŁNIONE do kol. z Filtrem","")</f>
        <v/>
      </c>
      <c r="CE685" s="217"/>
      <c r="CF685" s="218"/>
      <c r="CG685" s="218"/>
      <c r="CH685" s="218"/>
      <c r="CI685" s="220"/>
      <c r="CJ685" s="27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05" t="b">
        <f aca="false">ISNUMBER(D685)</f>
        <v>0</v>
      </c>
      <c r="CV685" s="206" t="b">
        <f aca="false">ISBLANK(D685)</f>
        <v>1</v>
      </c>
      <c r="CW685" s="189" t="b">
        <f aca="false">IF(CU685=CV685,FALSE(),TRUE())</f>
        <v>1</v>
      </c>
      <c r="CX685" s="55" t="n">
        <f aca="false">IF(CW685=TRUE(),0,1)</f>
        <v>0</v>
      </c>
      <c r="CY685" s="17"/>
      <c r="CZ685" s="55" t="n">
        <f aca="false">CX685</f>
        <v>0</v>
      </c>
      <c r="DA685" s="208" t="n">
        <f aca="false">IF(CZ685=0,DA684,CZ685)</f>
        <v>1</v>
      </c>
      <c r="DB685" s="161" t="n">
        <f aca="false">IF(DA685=1,1,IF(DA685=10,10,IF(DA685=20,20,10)))</f>
        <v>1</v>
      </c>
      <c r="DC685" s="222"/>
      <c r="DD685" s="208" t="n">
        <f aca="false">IF(DB685=1,1,0)</f>
        <v>1</v>
      </c>
      <c r="DE685" s="209" t="n">
        <f aca="false">DD685*K685</f>
        <v>0</v>
      </c>
      <c r="DF685" s="209" t="n">
        <f aca="false">DD685*M685</f>
        <v>0</v>
      </c>
      <c r="DG685" s="210"/>
      <c r="DH685" s="43"/>
      <c r="DI685" s="211"/>
      <c r="DJ685" s="112"/>
      <c r="DK685" s="162" t="n">
        <f aca="false">IF(DB685=1,M685,0)</f>
        <v>0</v>
      </c>
      <c r="DL685" s="212" t="n">
        <f aca="false">IF(AND(CZ685=1,DD685=1),2,DD685)</f>
        <v>1</v>
      </c>
      <c r="DM685" s="55" t="n">
        <f aca="false">IF(AND(DL685=2,DL686=2),2,IF(AND(DL685=2,DL686=1),3,DL685))</f>
        <v>1</v>
      </c>
      <c r="DN685" s="55" t="n">
        <f aca="false">IF(DM685=2,2,IF(AND(DM685=3,DM687=1),4,DM685))</f>
        <v>1</v>
      </c>
      <c r="DO685" s="55" t="n">
        <f aca="false">IF(DN685=2,2,IF(AND(DN685=4,DN1000=1),5,DN685))</f>
        <v>1</v>
      </c>
      <c r="DP685" s="55" t="n">
        <f aca="false">IF(DO685=2,2,IF(AND(DO685=5,DO1002=1),6,DO685))</f>
        <v>1</v>
      </c>
      <c r="DQ685" s="55" t="n">
        <f aca="false">IF(DP685=2,2,IF(AND(DP685=6,DP1003=1),7,DP685))</f>
        <v>1</v>
      </c>
      <c r="DR685" s="55" t="n">
        <f aca="false">IF(DQ685=2,2,IF(AND(DQ685=7,DQ1004=1),8,DQ685))</f>
        <v>1</v>
      </c>
      <c r="DS685" s="55" t="n">
        <f aca="false">IF(DR685=2,2,IF(AND(DR685=8,DR1005=1),9,DR685))</f>
        <v>1</v>
      </c>
      <c r="DT685" s="55" t="n">
        <f aca="false">IF(DS685=2,2,IF(AND(DS685=9,DS1006=1),10,DS685))</f>
        <v>1</v>
      </c>
      <c r="DU685" s="55" t="n">
        <f aca="false">IF(DT685=2,2,IF(AND(DT685=10,DT1007=1),11,DT685))</f>
        <v>1</v>
      </c>
      <c r="DV685" s="55" t="n">
        <f aca="false">IF(DU685=2,2,IF(AND(DU685=11,DU1008=1),12,DU685))</f>
        <v>1</v>
      </c>
      <c r="DW685" s="55" t="n">
        <f aca="false">IF(DV685=2,2,IF(AND(DV685=12,DV1009=1),13,DV685))</f>
        <v>1</v>
      </c>
      <c r="DX685" s="55" t="n">
        <f aca="false">IF(DW685=2,2,IF(AND(DW685=13,DW1010=1),14,DW685))</f>
        <v>1</v>
      </c>
      <c r="DY685" s="55" t="n">
        <f aca="false">IF(DX685=2,2,IF(AND(DX685=14,DX1011=1),15,DX685))</f>
        <v>1</v>
      </c>
      <c r="DZ685" s="55" t="n">
        <f aca="false">IF(DY685=2,2,IF(AND(DY685=15,DY1012=1),16,DY685))</f>
        <v>1</v>
      </c>
      <c r="EA685" s="55" t="n">
        <f aca="false">IF(DZ685=2,2,IF(AND(DZ685=16,DZ1013=1),17,DZ685))</f>
        <v>1</v>
      </c>
      <c r="EB685" s="55" t="n">
        <f aca="false">IF(EA685=2,2,IF(AND(EA685=17,EA1014=1),18,EA685))</f>
        <v>1</v>
      </c>
      <c r="EC685" s="213" t="n">
        <f aca="false">IF(EB685=2,2,IF(AND(EB685=18,EB1015=1),19,EB685))</f>
        <v>1</v>
      </c>
      <c r="ED685" s="214" t="n">
        <f aca="false">IF(EC685=2,DK685,IF(EC685=3,(DK685+DK686),IF(EC685=4,(DK685+DK686+DK687),IF(EC685=5,(DK685+DK686+DK687+DK1000),IF(EC685=6,(DK685+DK686+DK687+DK1000+DK1002),IF(EC685=7,(DK685+DK686+DK687+DK1000+DK1002+DK1003),0))))))</f>
        <v>0</v>
      </c>
      <c r="EE685" s="215" t="n">
        <f aca="false">IF(EC685=8,(DK685+DK686+DK687+DK1000+DK1002+DK1003+DK1004),IF(EC685=9,(DK685+DK686+DK687+DK1000+DK1002+DK1003+DK1004+DK1005),IF(EC685=10,(DK685+DK686+DK687+DK1000+DK1002+DK1003+DK1004+DK1005+DK1006),IF(EC685=11,(DK685+DK686+DK687+DK1000+DK1002+DK1003+DK1004+DK1005+DK1006+DK1007),IF(EC685=12,(DK685+DK686+DK687+DK1000+DK1002+DK1003+DK1004+DK1005+DK1006+DK1007+DK1008),IF(EC685=13,(DK685+DK686+DK687+DK1000+DK1002+DK1003+DK1004+DK1005+DK1006+DK1007+DK1008+#REF!),0))))))</f>
        <v>0</v>
      </c>
      <c r="EF685" s="215" t="n">
        <f aca="false">IF(EC685=14,SUM(DK685:DK1008),IF(EC685=15,SUM(DK685:DK1008),IF(EC685=16,SUM(DK685:DK1008),IF(EC685=17,SUM(DK685:DK1008),IF(EC685=18,SUM(DK685:DK1008),IF(EC685=19,SUM(DK685:DK1008),0))))))</f>
        <v>0</v>
      </c>
      <c r="EG685" s="216" t="n">
        <f aca="false">ED685+EE685+EF685</f>
        <v>0</v>
      </c>
      <c r="EH685" s="215"/>
      <c r="EI685" s="216"/>
      <c r="EJ685" s="113" t="n">
        <f aca="false">EG685+EI685</f>
        <v>0</v>
      </c>
      <c r="EK685" s="113"/>
      <c r="EL685" s="113"/>
      <c r="EM685" s="113"/>
      <c r="EN685" s="113"/>
    </row>
    <row r="686" s="16" customFormat="true" ht="27" hidden="false" customHeight="true" outlineLevel="0" collapsed="false">
      <c r="B686" s="164" t="str">
        <f aca="false">IF(M686&gt;0,"Wypełnione","")</f>
        <v/>
      </c>
      <c r="C686" s="165" t="str">
        <f aca="false">IF(AU686=1,SUM(AU$11:AU686),"")</f>
        <v/>
      </c>
      <c r="D686" s="166"/>
      <c r="E686" s="167"/>
      <c r="F686" s="168"/>
      <c r="G686" s="169"/>
      <c r="H686" s="170"/>
      <c r="I686" s="168"/>
      <c r="J686" s="169"/>
      <c r="K686" s="170"/>
      <c r="L686" s="171"/>
      <c r="M686" s="172"/>
      <c r="N686" s="173"/>
      <c r="O686" s="173"/>
      <c r="P686" s="174"/>
      <c r="Q686" s="175"/>
      <c r="R686" s="175"/>
      <c r="S686" s="175"/>
      <c r="T686" s="175"/>
      <c r="U686" s="176"/>
      <c r="V686" s="177"/>
      <c r="W686" s="178"/>
      <c r="X686" s="178"/>
      <c r="Y686" s="178"/>
      <c r="Z686" s="178"/>
      <c r="AA686" s="178"/>
      <c r="AB686" s="178"/>
      <c r="AC686" s="178"/>
      <c r="AD686" s="178"/>
      <c r="AE686" s="179"/>
      <c r="AF686" s="180"/>
      <c r="AG686" s="177"/>
      <c r="AH686" s="178"/>
      <c r="AI686" s="181"/>
      <c r="AJ686" s="182"/>
      <c r="AK686" s="169"/>
      <c r="AL686" s="183"/>
      <c r="AM686" s="184"/>
      <c r="AN686" s="184"/>
      <c r="AO686" s="183"/>
      <c r="AP686" s="185"/>
      <c r="AQ686" s="186" t="str">
        <f aca="false">IF(BG686+BJ686&gt;0,"Wpisz miarę.","")</f>
        <v/>
      </c>
      <c r="AR686" s="187" t="n">
        <v>288</v>
      </c>
      <c r="AU686" s="188" t="n">
        <f aca="false">AW686</f>
        <v>0</v>
      </c>
      <c r="AV686" s="189" t="b">
        <f aca="false">ISNONTEXT(D686)</f>
        <v>1</v>
      </c>
      <c r="AW686" s="55" t="n">
        <f aca="false">IF(AV686=TRUE(),0,1)</f>
        <v>0</v>
      </c>
      <c r="AX686" s="190" t="n">
        <f aca="false">IF(D686=0,1,COUNTIF(D$12:D$401,D686))</f>
        <v>1</v>
      </c>
      <c r="AY686" s="191" t="n">
        <f aca="false">IF(AX686&gt;1,1,0)</f>
        <v>0</v>
      </c>
      <c r="BD686" s="193"/>
      <c r="BE686" s="193"/>
      <c r="BG686" s="194" t="n">
        <f aca="false">IF(AND(BH686&gt;0,BI686=0),1,0)</f>
        <v>0</v>
      </c>
      <c r="BH686" s="195" t="n">
        <f aca="false">AE686</f>
        <v>0</v>
      </c>
      <c r="BI686" s="187" t="n">
        <f aca="false">AF686</f>
        <v>0</v>
      </c>
      <c r="BJ686" s="194" t="n">
        <f aca="false">IF(AND(BK686&gt;0,BL686=0),1,0)</f>
        <v>0</v>
      </c>
      <c r="BK686" s="195" t="n">
        <f aca="false">AJ686</f>
        <v>0</v>
      </c>
      <c r="BL686" s="187" t="n">
        <f aca="false">AK686</f>
        <v>0</v>
      </c>
      <c r="BN686" s="196" t="n">
        <f aca="false">IF(P686&gt;0,1,0)</f>
        <v>0</v>
      </c>
      <c r="BO686" s="196" t="n">
        <f aca="false">IF(Q686&gt;0,1,0)</f>
        <v>0</v>
      </c>
      <c r="BP686" s="196" t="n">
        <f aca="false">IF(R686&gt;0,1,0)</f>
        <v>0</v>
      </c>
      <c r="BQ686" s="196" t="n">
        <f aca="false">IF(S686&gt;0,1,0)</f>
        <v>0</v>
      </c>
      <c r="BR686" s="196" t="n">
        <f aca="false">IF(T686&gt;0,1,0)</f>
        <v>0</v>
      </c>
      <c r="BS686" s="196" t="n">
        <f aca="false">IF(U686&gt;0,1,0)</f>
        <v>0</v>
      </c>
      <c r="BT686" s="197" t="n">
        <f aca="false">IF(SUM(BN686:BS686)&lt;=1,0,164)</f>
        <v>0</v>
      </c>
      <c r="CA686" s="27"/>
      <c r="CB686" s="199" t="str">
        <f aca="false">IF(ROUND(EJ686,2)=0,"",ROUND((K686-EJ686),2))</f>
        <v/>
      </c>
      <c r="CC686" s="200" t="str">
        <f aca="false">IF(CB686=0,"OK.",IF(CB686="","","Popraw  ;)"))</f>
        <v/>
      </c>
      <c r="CD686" s="201" t="str">
        <f aca="false">IF(ROWS(AP686:AP687)&gt;2,"Pamiętaj o wpisaniu WYPEŁNIONE do kol. z Filtrem","")</f>
        <v/>
      </c>
      <c r="CE686" s="217"/>
      <c r="CF686" s="218"/>
      <c r="CG686" s="218"/>
      <c r="CH686" s="218"/>
      <c r="CI686" s="220"/>
      <c r="CJ686" s="27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05" t="b">
        <f aca="false">ISNUMBER(D686)</f>
        <v>0</v>
      </c>
      <c r="CV686" s="206" t="b">
        <f aca="false">ISBLANK(D686)</f>
        <v>1</v>
      </c>
      <c r="CW686" s="189" t="b">
        <f aca="false">IF(CU686=CV686,FALSE(),TRUE())</f>
        <v>1</v>
      </c>
      <c r="CX686" s="55" t="n">
        <f aca="false">IF(CW686=TRUE(),0,1)</f>
        <v>0</v>
      </c>
      <c r="CY686" s="17"/>
      <c r="CZ686" s="55" t="n">
        <f aca="false">CX686</f>
        <v>0</v>
      </c>
      <c r="DA686" s="208" t="n">
        <f aca="false">IF(CZ686=0,DA685,CZ686)</f>
        <v>1</v>
      </c>
      <c r="DB686" s="161" t="n">
        <f aca="false">IF(DA686=1,1,IF(DA686=10,10,IF(DA686=20,20,10)))</f>
        <v>1</v>
      </c>
      <c r="DC686" s="222"/>
      <c r="DD686" s="208" t="n">
        <f aca="false">IF(DB686=1,1,0)</f>
        <v>1</v>
      </c>
      <c r="DE686" s="209" t="n">
        <f aca="false">DD686*K686</f>
        <v>0</v>
      </c>
      <c r="DF686" s="209" t="n">
        <f aca="false">DD686*M686</f>
        <v>0</v>
      </c>
      <c r="DG686" s="210"/>
      <c r="DH686" s="43"/>
      <c r="DI686" s="211"/>
      <c r="DJ686" s="112"/>
      <c r="DK686" s="162" t="n">
        <f aca="false">IF(DB686=1,M686,0)</f>
        <v>0</v>
      </c>
      <c r="DL686" s="212" t="n">
        <f aca="false">IF(AND(CZ686=1,DD686=1),2,DD686)</f>
        <v>1</v>
      </c>
      <c r="DM686" s="55" t="n">
        <f aca="false">IF(AND(DL686=2,DL687=2),2,IF(AND(DL686=2,DL687=1),3,DL686))</f>
        <v>1</v>
      </c>
      <c r="DN686" s="55" t="n">
        <f aca="false">IF(DM686=2,2,IF(AND(DM686=3,DM688=1),4,DM686))</f>
        <v>1</v>
      </c>
      <c r="DO686" s="55" t="n">
        <f aca="false">IF(DN686=2,2,IF(AND(DN686=4,DN1001=1),5,DN686))</f>
        <v>1</v>
      </c>
      <c r="DP686" s="55" t="n">
        <f aca="false">IF(DO686=2,2,IF(AND(DO686=5,DO1003=1),6,DO686))</f>
        <v>1</v>
      </c>
      <c r="DQ686" s="55" t="n">
        <f aca="false">IF(DP686=2,2,IF(AND(DP686=6,DP1004=1),7,DP686))</f>
        <v>1</v>
      </c>
      <c r="DR686" s="55" t="n">
        <f aca="false">IF(DQ686=2,2,IF(AND(DQ686=7,DQ1005=1),8,DQ686))</f>
        <v>1</v>
      </c>
      <c r="DS686" s="55" t="n">
        <f aca="false">IF(DR686=2,2,IF(AND(DR686=8,DR1006=1),9,DR686))</f>
        <v>1</v>
      </c>
      <c r="DT686" s="55" t="n">
        <f aca="false">IF(DS686=2,2,IF(AND(DS686=9,DS1007=1),10,DS686))</f>
        <v>1</v>
      </c>
      <c r="DU686" s="55" t="n">
        <f aca="false">IF(DT686=2,2,IF(AND(DT686=10,DT1008=1),11,DT686))</f>
        <v>1</v>
      </c>
      <c r="DV686" s="55" t="n">
        <f aca="false">IF(DU686=2,2,IF(AND(DU686=11,DU1009=1),12,DU686))</f>
        <v>1</v>
      </c>
      <c r="DW686" s="55" t="n">
        <f aca="false">IF(DV686=2,2,IF(AND(DV686=12,DV1010=1),13,DV686))</f>
        <v>1</v>
      </c>
      <c r="DX686" s="55" t="n">
        <f aca="false">IF(DW686=2,2,IF(AND(DW686=13,DW1011=1),14,DW686))</f>
        <v>1</v>
      </c>
      <c r="DY686" s="55" t="n">
        <f aca="false">IF(DX686=2,2,IF(AND(DX686=14,DX1012=1),15,DX686))</f>
        <v>1</v>
      </c>
      <c r="DZ686" s="55" t="n">
        <f aca="false">IF(DY686=2,2,IF(AND(DY686=15,DY1013=1),16,DY686))</f>
        <v>1</v>
      </c>
      <c r="EA686" s="55" t="n">
        <f aca="false">IF(DZ686=2,2,IF(AND(DZ686=16,DZ1014=1),17,DZ686))</f>
        <v>1</v>
      </c>
      <c r="EB686" s="55" t="n">
        <f aca="false">IF(EA686=2,2,IF(AND(EA686=17,EA1015=1),18,EA686))</f>
        <v>1</v>
      </c>
      <c r="EC686" s="213" t="n">
        <f aca="false">IF(EB686=2,2,IF(AND(EB686=18,EB1016=1),19,EB686))</f>
        <v>1</v>
      </c>
      <c r="ED686" s="214" t="n">
        <f aca="false">IF(EC686=2,DK686,IF(EC686=3,(DK686+DK687),IF(EC686=4,(DK686+DK687+DK688),IF(EC686=5,(DK686+DK687+DK688+DK1001),IF(EC686=6,(DK686+DK687+DK688+DK1001+DK1003),IF(EC686=7,(DK686+DK687+DK688+DK1001+DK1003+DK1004),0))))))</f>
        <v>0</v>
      </c>
      <c r="EE686" s="215" t="n">
        <f aca="false">IF(EC686=8,(DK686+DK687+DK688+DK1001+DK1003+DK1004+DK1005),IF(EC686=9,(DK686+DK687+DK688+DK1001+DK1003+DK1004+DK1005+DK1006),IF(EC686=10,(DK686+DK687+DK688+DK1001+DK1003+DK1004+DK1005+DK1006+DK1007),IF(EC686=11,(DK686+DK687+DK688+DK1001+DK1003+DK1004+DK1005+DK1006+DK1007+DK1008),IF(EC686=12,(DK686+DK687+DK688+DK1001+DK1003+DK1004+DK1005+DK1006+DK1007+DK1008+DK1009),IF(EC686=13,(DK686+DK687+DK688+DK1001+DK1003+DK1004+DK1005+DK1006+DK1007+DK1008+DK1009+#REF!),0))))))</f>
        <v>0</v>
      </c>
      <c r="EF686" s="215" t="n">
        <f aca="false">IF(EC686=14,SUM(DK686:DK1009),IF(EC686=15,SUM(DK686:DK1009),IF(EC686=16,SUM(DK686:DK1009),IF(EC686=17,SUM(DK686:DK1009),IF(EC686=18,SUM(DK686:DK1009),IF(EC686=19,SUM(DK686:DK1009),0))))))</f>
        <v>0</v>
      </c>
      <c r="EG686" s="216" t="n">
        <f aca="false">ED686+EE686+EF686</f>
        <v>0</v>
      </c>
      <c r="EH686" s="215"/>
      <c r="EI686" s="216"/>
      <c r="EJ686" s="113" t="n">
        <f aca="false">EG686+EI686</f>
        <v>0</v>
      </c>
      <c r="EK686" s="113"/>
      <c r="EL686" s="113"/>
      <c r="EM686" s="113"/>
      <c r="EN686" s="113"/>
    </row>
    <row r="687" s="16" customFormat="true" ht="27" hidden="false" customHeight="true" outlineLevel="0" collapsed="false">
      <c r="B687" s="164" t="str">
        <f aca="false">IF(M687&gt;0,"Wypełnione","")</f>
        <v/>
      </c>
      <c r="C687" s="165" t="str">
        <f aca="false">IF(AU687=1,SUM(AU$11:AU687),"")</f>
        <v/>
      </c>
      <c r="D687" s="166"/>
      <c r="E687" s="167"/>
      <c r="F687" s="168"/>
      <c r="G687" s="169"/>
      <c r="H687" s="170"/>
      <c r="I687" s="168"/>
      <c r="J687" s="169"/>
      <c r="K687" s="170"/>
      <c r="L687" s="171"/>
      <c r="M687" s="172"/>
      <c r="N687" s="173"/>
      <c r="O687" s="173"/>
      <c r="P687" s="174"/>
      <c r="Q687" s="175"/>
      <c r="R687" s="175"/>
      <c r="S687" s="175"/>
      <c r="T687" s="175"/>
      <c r="U687" s="176"/>
      <c r="V687" s="177"/>
      <c r="W687" s="178"/>
      <c r="X687" s="178"/>
      <c r="Y687" s="178"/>
      <c r="Z687" s="178"/>
      <c r="AA687" s="178"/>
      <c r="AB687" s="178"/>
      <c r="AC687" s="178"/>
      <c r="AD687" s="178"/>
      <c r="AE687" s="179"/>
      <c r="AF687" s="180"/>
      <c r="AG687" s="177"/>
      <c r="AH687" s="178"/>
      <c r="AI687" s="181"/>
      <c r="AJ687" s="182"/>
      <c r="AK687" s="169"/>
      <c r="AL687" s="183"/>
      <c r="AM687" s="184"/>
      <c r="AN687" s="184"/>
      <c r="AO687" s="183"/>
      <c r="AP687" s="185"/>
      <c r="AQ687" s="186" t="str">
        <f aca="false">IF(BG687+BJ687&gt;0,"Wpisz miarę.","")</f>
        <v/>
      </c>
      <c r="AR687" s="187" t="n">
        <v>289</v>
      </c>
      <c r="AU687" s="188" t="n">
        <f aca="false">AW687</f>
        <v>0</v>
      </c>
      <c r="AV687" s="189" t="b">
        <f aca="false">ISNONTEXT(D687)</f>
        <v>1</v>
      </c>
      <c r="AW687" s="55" t="n">
        <f aca="false">IF(AV687=TRUE(),0,1)</f>
        <v>0</v>
      </c>
      <c r="AX687" s="190" t="n">
        <f aca="false">IF(D687=0,1,COUNTIF(D$12:D$401,D687))</f>
        <v>1</v>
      </c>
      <c r="AY687" s="191" t="n">
        <f aca="false">IF(AX687&gt;1,1,0)</f>
        <v>0</v>
      </c>
      <c r="BD687" s="193"/>
      <c r="BE687" s="193"/>
      <c r="BG687" s="194" t="n">
        <f aca="false">IF(AND(BH687&gt;0,BI687=0),1,0)</f>
        <v>0</v>
      </c>
      <c r="BH687" s="195" t="n">
        <f aca="false">AE687</f>
        <v>0</v>
      </c>
      <c r="BI687" s="187" t="n">
        <f aca="false">AF687</f>
        <v>0</v>
      </c>
      <c r="BJ687" s="194" t="n">
        <f aca="false">IF(AND(BK687&gt;0,BL687=0),1,0)</f>
        <v>0</v>
      </c>
      <c r="BK687" s="195" t="n">
        <f aca="false">AJ687</f>
        <v>0</v>
      </c>
      <c r="BL687" s="187" t="n">
        <f aca="false">AK687</f>
        <v>0</v>
      </c>
      <c r="BN687" s="196" t="n">
        <f aca="false">IF(P687&gt;0,1,0)</f>
        <v>0</v>
      </c>
      <c r="BO687" s="196" t="n">
        <f aca="false">IF(Q687&gt;0,1,0)</f>
        <v>0</v>
      </c>
      <c r="BP687" s="196" t="n">
        <f aca="false">IF(R687&gt;0,1,0)</f>
        <v>0</v>
      </c>
      <c r="BQ687" s="196" t="n">
        <f aca="false">IF(S687&gt;0,1,0)</f>
        <v>0</v>
      </c>
      <c r="BR687" s="196" t="n">
        <f aca="false">IF(T687&gt;0,1,0)</f>
        <v>0</v>
      </c>
      <c r="BS687" s="196" t="n">
        <f aca="false">IF(U687&gt;0,1,0)</f>
        <v>0</v>
      </c>
      <c r="BT687" s="197" t="n">
        <f aca="false">IF(SUM(BN687:BS687)&lt;=1,0,164)</f>
        <v>0</v>
      </c>
      <c r="CA687" s="27"/>
      <c r="CB687" s="199" t="str">
        <f aca="false">IF(ROUND(EJ687,2)=0,"",ROUND((K687-EJ687),2))</f>
        <v/>
      </c>
      <c r="CC687" s="200" t="str">
        <f aca="false">IF(CB687=0,"OK.",IF(CB687="","","Popraw  ;)"))</f>
        <v/>
      </c>
      <c r="CD687" s="201" t="str">
        <f aca="false">IF(ROWS(AP687:AP688)&gt;2,"Pamiętaj o wpisaniu WYPEŁNIONE do kol. z Filtrem","")</f>
        <v/>
      </c>
      <c r="CE687" s="217"/>
      <c r="CF687" s="218"/>
      <c r="CG687" s="218"/>
      <c r="CH687" s="218"/>
      <c r="CI687" s="220"/>
      <c r="CJ687" s="27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05" t="b">
        <f aca="false">ISNUMBER(D687)</f>
        <v>0</v>
      </c>
      <c r="CV687" s="206" t="b">
        <f aca="false">ISBLANK(D687)</f>
        <v>1</v>
      </c>
      <c r="CW687" s="189" t="b">
        <f aca="false">IF(CU687=CV687,FALSE(),TRUE())</f>
        <v>1</v>
      </c>
      <c r="CX687" s="55" t="n">
        <f aca="false">IF(CW687=TRUE(),0,1)</f>
        <v>0</v>
      </c>
      <c r="CY687" s="17"/>
      <c r="CZ687" s="55" t="n">
        <f aca="false">CX687</f>
        <v>0</v>
      </c>
      <c r="DA687" s="208" t="n">
        <f aca="false">IF(CZ687=0,DA686,CZ687)</f>
        <v>1</v>
      </c>
      <c r="DB687" s="161" t="n">
        <f aca="false">IF(DA687=1,1,IF(DA687=10,10,IF(DA687=20,20,10)))</f>
        <v>1</v>
      </c>
      <c r="DC687" s="222"/>
      <c r="DD687" s="208" t="n">
        <f aca="false">IF(DB687=1,1,0)</f>
        <v>1</v>
      </c>
      <c r="DE687" s="209" t="n">
        <f aca="false">DD687*K687</f>
        <v>0</v>
      </c>
      <c r="DF687" s="209" t="n">
        <f aca="false">DD687*M687</f>
        <v>0</v>
      </c>
      <c r="DG687" s="210"/>
      <c r="DH687" s="43"/>
      <c r="DI687" s="211"/>
      <c r="DJ687" s="112"/>
      <c r="DK687" s="162" t="n">
        <f aca="false">IF(DB687=1,M687,0)</f>
        <v>0</v>
      </c>
      <c r="DL687" s="212" t="n">
        <f aca="false">IF(AND(CZ687=1,DD687=1),2,DD687)</f>
        <v>1</v>
      </c>
      <c r="DM687" s="55" t="n">
        <f aca="false">IF(AND(DL687=2,DL688=2),2,IF(AND(DL687=2,DL688=1),3,DL687))</f>
        <v>1</v>
      </c>
      <c r="DN687" s="55" t="n">
        <f aca="false">IF(DM687=2,2,IF(AND(DM687=3,DM689=1),4,DM687))</f>
        <v>1</v>
      </c>
      <c r="DO687" s="55" t="n">
        <f aca="false">IF(DN687=2,2,IF(AND(DN687=4,DN1002=1),5,DN687))</f>
        <v>1</v>
      </c>
      <c r="DP687" s="55" t="n">
        <f aca="false">IF(DO687=2,2,IF(AND(DO687=5,DO1004=1),6,DO687))</f>
        <v>1</v>
      </c>
      <c r="DQ687" s="55" t="n">
        <f aca="false">IF(DP687=2,2,IF(AND(DP687=6,DP1005=1),7,DP687))</f>
        <v>1</v>
      </c>
      <c r="DR687" s="55" t="n">
        <f aca="false">IF(DQ687=2,2,IF(AND(DQ687=7,DQ1006=1),8,DQ687))</f>
        <v>1</v>
      </c>
      <c r="DS687" s="55" t="n">
        <f aca="false">IF(DR687=2,2,IF(AND(DR687=8,DR1007=1),9,DR687))</f>
        <v>1</v>
      </c>
      <c r="DT687" s="55" t="n">
        <f aca="false">IF(DS687=2,2,IF(AND(DS687=9,DS1008=1),10,DS687))</f>
        <v>1</v>
      </c>
      <c r="DU687" s="55" t="n">
        <f aca="false">IF(DT687=2,2,IF(AND(DT687=10,DT1009=1),11,DT687))</f>
        <v>1</v>
      </c>
      <c r="DV687" s="55" t="n">
        <f aca="false">IF(DU687=2,2,IF(AND(DU687=11,DU1010=1),12,DU687))</f>
        <v>1</v>
      </c>
      <c r="DW687" s="55" t="n">
        <f aca="false">IF(DV687=2,2,IF(AND(DV687=12,DV1011=1),13,DV687))</f>
        <v>1</v>
      </c>
      <c r="DX687" s="55" t="n">
        <f aca="false">IF(DW687=2,2,IF(AND(DW687=13,DW1012=1),14,DW687))</f>
        <v>1</v>
      </c>
      <c r="DY687" s="55" t="n">
        <f aca="false">IF(DX687=2,2,IF(AND(DX687=14,DX1013=1),15,DX687))</f>
        <v>1</v>
      </c>
      <c r="DZ687" s="55" t="n">
        <f aca="false">IF(DY687=2,2,IF(AND(DY687=15,DY1014=1),16,DY687))</f>
        <v>1</v>
      </c>
      <c r="EA687" s="55" t="n">
        <f aca="false">IF(DZ687=2,2,IF(AND(DZ687=16,DZ1015=1),17,DZ687))</f>
        <v>1</v>
      </c>
      <c r="EB687" s="55" t="n">
        <f aca="false">IF(EA687=2,2,IF(AND(EA687=17,EA1016=1),18,EA687))</f>
        <v>1</v>
      </c>
      <c r="EC687" s="213" t="n">
        <f aca="false">IF(EB687=2,2,IF(AND(EB687=18,EB1017=1),19,EB687))</f>
        <v>1</v>
      </c>
      <c r="ED687" s="214" t="n">
        <f aca="false">IF(EC687=2,DK687,IF(EC687=3,(DK687+DK688),IF(EC687=4,(DK687+DK688+DK689),IF(EC687=5,(DK687+DK688+DK689+DK1002),IF(EC687=6,(DK687+DK688+DK689+DK1002+DK1004),IF(EC687=7,(DK687+DK688+DK689+DK1002+DK1004+DK1005),0))))))</f>
        <v>0</v>
      </c>
      <c r="EE687" s="215" t="n">
        <f aca="false">IF(EC687=8,(DK687+DK688+DK689+DK1002+DK1004+DK1005+DK1006),IF(EC687=9,(DK687+DK688+DK689+DK1002+DK1004+DK1005+DK1006+DK1007),IF(EC687=10,(DK687+DK688+DK689+DK1002+DK1004+DK1005+DK1006+DK1007+DK1008),IF(EC687=11,(DK687+DK688+DK689+DK1002+DK1004+DK1005+DK1006+DK1007+DK1008+DK1009),IF(EC687=12,(DK687+DK688+DK689+DK1002+DK1004+DK1005+DK1006+DK1007+DK1008+DK1009+DK1010),IF(EC687=13,(DK687+DK688+DK689+DK1002+DK1004+DK1005+DK1006+DK1007+DK1008+DK1009+DK1010+#REF!),0))))))</f>
        <v>0</v>
      </c>
      <c r="EF687" s="215" t="n">
        <f aca="false">IF(EC687=14,SUM(DK687:DK1010),IF(EC687=15,SUM(DK687:DK1010),IF(EC687=16,SUM(DK687:DK1010),IF(EC687=17,SUM(DK687:DK1010),IF(EC687=18,SUM(DK687:DK1010),IF(EC687=19,SUM(DK687:DK1010),0))))))</f>
        <v>0</v>
      </c>
      <c r="EG687" s="216" t="n">
        <f aca="false">ED687+EE687+EF687</f>
        <v>0</v>
      </c>
      <c r="EH687" s="215"/>
      <c r="EI687" s="216"/>
      <c r="EJ687" s="113" t="n">
        <f aca="false">EG687+EI687</f>
        <v>0</v>
      </c>
      <c r="EK687" s="113"/>
      <c r="EL687" s="113"/>
      <c r="EM687" s="113"/>
      <c r="EN687" s="113"/>
    </row>
    <row r="688" s="16" customFormat="true" ht="27" hidden="false" customHeight="true" outlineLevel="0" collapsed="false">
      <c r="B688" s="164" t="str">
        <f aca="false">IF(M688&gt;0,"Wypełnione","")</f>
        <v/>
      </c>
      <c r="C688" s="165" t="str">
        <f aca="false">IF(AU688=1,SUM(AU$11:AU688),"")</f>
        <v/>
      </c>
      <c r="D688" s="166"/>
      <c r="E688" s="167"/>
      <c r="F688" s="168"/>
      <c r="G688" s="169"/>
      <c r="H688" s="170"/>
      <c r="I688" s="168"/>
      <c r="J688" s="169"/>
      <c r="K688" s="170"/>
      <c r="L688" s="171"/>
      <c r="M688" s="172"/>
      <c r="N688" s="173"/>
      <c r="O688" s="173"/>
      <c r="P688" s="174"/>
      <c r="Q688" s="175"/>
      <c r="R688" s="175"/>
      <c r="S688" s="175"/>
      <c r="T688" s="175"/>
      <c r="U688" s="176"/>
      <c r="V688" s="177"/>
      <c r="W688" s="178"/>
      <c r="X688" s="178"/>
      <c r="Y688" s="178"/>
      <c r="Z688" s="178"/>
      <c r="AA688" s="178"/>
      <c r="AB688" s="178"/>
      <c r="AC688" s="178"/>
      <c r="AD688" s="178"/>
      <c r="AE688" s="179"/>
      <c r="AF688" s="180"/>
      <c r="AG688" s="177"/>
      <c r="AH688" s="178"/>
      <c r="AI688" s="181"/>
      <c r="AJ688" s="182"/>
      <c r="AK688" s="169"/>
      <c r="AL688" s="183"/>
      <c r="AM688" s="184"/>
      <c r="AN688" s="184"/>
      <c r="AO688" s="183"/>
      <c r="AP688" s="185"/>
      <c r="AQ688" s="186" t="str">
        <f aca="false">IF(BG688+BJ688&gt;0,"Wpisz miarę.","")</f>
        <v/>
      </c>
      <c r="AR688" s="187" t="n">
        <v>290</v>
      </c>
      <c r="AU688" s="188" t="n">
        <f aca="false">AW688</f>
        <v>0</v>
      </c>
      <c r="AV688" s="189" t="b">
        <f aca="false">ISNONTEXT(D688)</f>
        <v>1</v>
      </c>
      <c r="AW688" s="55" t="n">
        <f aca="false">IF(AV688=TRUE(),0,1)</f>
        <v>0</v>
      </c>
      <c r="AX688" s="190" t="n">
        <f aca="false">IF(D688=0,1,COUNTIF(D$12:D$401,D688))</f>
        <v>1</v>
      </c>
      <c r="AY688" s="191" t="n">
        <f aca="false">IF(AX688&gt;1,1,0)</f>
        <v>0</v>
      </c>
      <c r="BD688" s="193"/>
      <c r="BE688" s="193"/>
      <c r="BG688" s="194" t="n">
        <f aca="false">IF(AND(BH688&gt;0,BI688=0),1,0)</f>
        <v>0</v>
      </c>
      <c r="BH688" s="195" t="n">
        <f aca="false">AE688</f>
        <v>0</v>
      </c>
      <c r="BI688" s="187" t="n">
        <f aca="false">AF688</f>
        <v>0</v>
      </c>
      <c r="BJ688" s="194" t="n">
        <f aca="false">IF(AND(BK688&gt;0,BL688=0),1,0)</f>
        <v>0</v>
      </c>
      <c r="BK688" s="195" t="n">
        <f aca="false">AJ688</f>
        <v>0</v>
      </c>
      <c r="BL688" s="187" t="n">
        <f aca="false">AK688</f>
        <v>0</v>
      </c>
      <c r="BN688" s="196" t="n">
        <f aca="false">IF(P688&gt;0,1,0)</f>
        <v>0</v>
      </c>
      <c r="BO688" s="196" t="n">
        <f aca="false">IF(Q688&gt;0,1,0)</f>
        <v>0</v>
      </c>
      <c r="BP688" s="196" t="n">
        <f aca="false">IF(R688&gt;0,1,0)</f>
        <v>0</v>
      </c>
      <c r="BQ688" s="196" t="n">
        <f aca="false">IF(S688&gt;0,1,0)</f>
        <v>0</v>
      </c>
      <c r="BR688" s="196" t="n">
        <f aca="false">IF(T688&gt;0,1,0)</f>
        <v>0</v>
      </c>
      <c r="BS688" s="196" t="n">
        <f aca="false">IF(U688&gt;0,1,0)</f>
        <v>0</v>
      </c>
      <c r="BT688" s="197" t="n">
        <f aca="false">IF(SUM(BN688:BS688)&lt;=1,0,164)</f>
        <v>0</v>
      </c>
      <c r="CA688" s="27"/>
      <c r="CB688" s="199" t="str">
        <f aca="false">IF(ROUND(EJ688,2)=0,"",ROUND((K688-EJ688),2))</f>
        <v/>
      </c>
      <c r="CC688" s="200" t="str">
        <f aca="false">IF(CB688=0,"OK.",IF(CB688="","","Popraw  ;)"))</f>
        <v/>
      </c>
      <c r="CD688" s="201" t="str">
        <f aca="false">IF(ROWS(AP688:AP689)&gt;2,"Pamiętaj o wpisaniu WYPEŁNIONE do kol. z Filtrem","")</f>
        <v/>
      </c>
      <c r="CE688" s="217"/>
      <c r="CF688" s="218"/>
      <c r="CG688" s="218"/>
      <c r="CH688" s="218"/>
      <c r="CI688" s="220"/>
      <c r="CJ688" s="27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05" t="b">
        <f aca="false">ISNUMBER(D688)</f>
        <v>0</v>
      </c>
      <c r="CV688" s="206" t="b">
        <f aca="false">ISBLANK(D688)</f>
        <v>1</v>
      </c>
      <c r="CW688" s="189" t="b">
        <f aca="false">IF(CU688=CV688,FALSE(),TRUE())</f>
        <v>1</v>
      </c>
      <c r="CX688" s="55" t="n">
        <f aca="false">IF(CW688=TRUE(),0,1)</f>
        <v>0</v>
      </c>
      <c r="CY688" s="17"/>
      <c r="CZ688" s="55" t="n">
        <f aca="false">CX688</f>
        <v>0</v>
      </c>
      <c r="DA688" s="208" t="n">
        <f aca="false">IF(CZ688=0,DA687,CZ688)</f>
        <v>1</v>
      </c>
      <c r="DB688" s="161" t="n">
        <f aca="false">IF(DA688=1,1,IF(DA688=10,10,IF(DA688=20,20,10)))</f>
        <v>1</v>
      </c>
      <c r="DC688" s="222"/>
      <c r="DD688" s="208" t="n">
        <f aca="false">IF(DB688=1,1,0)</f>
        <v>1</v>
      </c>
      <c r="DE688" s="209" t="n">
        <f aca="false">DD688*K688</f>
        <v>0</v>
      </c>
      <c r="DF688" s="209" t="n">
        <f aca="false">DD688*M688</f>
        <v>0</v>
      </c>
      <c r="DG688" s="210"/>
      <c r="DH688" s="43"/>
      <c r="DI688" s="211"/>
      <c r="DJ688" s="112"/>
      <c r="DK688" s="162" t="n">
        <f aca="false">IF(DB688=1,M688,0)</f>
        <v>0</v>
      </c>
      <c r="DL688" s="212" t="n">
        <f aca="false">IF(AND(CZ688=1,DD688=1),2,DD688)</f>
        <v>1</v>
      </c>
      <c r="DM688" s="55" t="n">
        <f aca="false">IF(AND(DL688=2,DL689=2),2,IF(AND(DL688=2,DL689=1),3,DL688))</f>
        <v>1</v>
      </c>
      <c r="DN688" s="55" t="n">
        <f aca="false">IF(DM688=2,2,IF(AND(DM688=3,DM690=1),4,DM688))</f>
        <v>1</v>
      </c>
      <c r="DO688" s="55" t="n">
        <f aca="false">IF(DN688=2,2,IF(AND(DN688=4,DN1003=1),5,DN688))</f>
        <v>1</v>
      </c>
      <c r="DP688" s="55" t="n">
        <f aca="false">IF(DO688=2,2,IF(AND(DO688=5,DO1005=1),6,DO688))</f>
        <v>1</v>
      </c>
      <c r="DQ688" s="55" t="n">
        <f aca="false">IF(DP688=2,2,IF(AND(DP688=6,DP1006=1),7,DP688))</f>
        <v>1</v>
      </c>
      <c r="DR688" s="55" t="n">
        <f aca="false">IF(DQ688=2,2,IF(AND(DQ688=7,DQ1007=1),8,DQ688))</f>
        <v>1</v>
      </c>
      <c r="DS688" s="55" t="n">
        <f aca="false">IF(DR688=2,2,IF(AND(DR688=8,DR1008=1),9,DR688))</f>
        <v>1</v>
      </c>
      <c r="DT688" s="55" t="n">
        <f aca="false">IF(DS688=2,2,IF(AND(DS688=9,DS1009=1),10,DS688))</f>
        <v>1</v>
      </c>
      <c r="DU688" s="55" t="n">
        <f aca="false">IF(DT688=2,2,IF(AND(DT688=10,DT1010=1),11,DT688))</f>
        <v>1</v>
      </c>
      <c r="DV688" s="55" t="n">
        <f aca="false">IF(DU688=2,2,IF(AND(DU688=11,DU1011=1),12,DU688))</f>
        <v>1</v>
      </c>
      <c r="DW688" s="55" t="n">
        <f aca="false">IF(DV688=2,2,IF(AND(DV688=12,DV1012=1),13,DV688))</f>
        <v>1</v>
      </c>
      <c r="DX688" s="55" t="n">
        <f aca="false">IF(DW688=2,2,IF(AND(DW688=13,DW1013=1),14,DW688))</f>
        <v>1</v>
      </c>
      <c r="DY688" s="55" t="n">
        <f aca="false">IF(DX688=2,2,IF(AND(DX688=14,DX1014=1),15,DX688))</f>
        <v>1</v>
      </c>
      <c r="DZ688" s="55" t="n">
        <f aca="false">IF(DY688=2,2,IF(AND(DY688=15,DY1015=1),16,DY688))</f>
        <v>1</v>
      </c>
      <c r="EA688" s="55" t="n">
        <f aca="false">IF(DZ688=2,2,IF(AND(DZ688=16,DZ1016=1),17,DZ688))</f>
        <v>1</v>
      </c>
      <c r="EB688" s="55" t="n">
        <f aca="false">IF(EA688=2,2,IF(AND(EA688=17,EA1017=1),18,EA688))</f>
        <v>1</v>
      </c>
      <c r="EC688" s="213" t="n">
        <f aca="false">IF(EB688=2,2,IF(AND(EB688=18,EB1018=1),19,EB688))</f>
        <v>1</v>
      </c>
      <c r="ED688" s="214" t="n">
        <f aca="false">IF(EC688=2,DK688,IF(EC688=3,(DK688+DK689),IF(EC688=4,(DK688+DK689+DK690),IF(EC688=5,(DK688+DK689+DK690+DK1003),IF(EC688=6,(DK688+DK689+DK690+DK1003+DK1005),IF(EC688=7,(DK688+DK689+DK690+DK1003+DK1005+DK1006),0))))))</f>
        <v>0</v>
      </c>
      <c r="EE688" s="215" t="n">
        <f aca="false">IF(EC688=8,(DK688+DK689+DK690+DK1003+DK1005+DK1006+DK1007),IF(EC688=9,(DK688+DK689+DK690+DK1003+DK1005+DK1006+DK1007+DK1008),IF(EC688=10,(DK688+DK689+DK690+DK1003+DK1005+DK1006+DK1007+DK1008+DK1009),IF(EC688=11,(DK688+DK689+DK690+DK1003+DK1005+DK1006+DK1007+DK1008+DK1009+DK1010),IF(EC688=12,(DK688+DK689+DK690+DK1003+DK1005+DK1006+DK1007+DK1008+DK1009+DK1010+DK1011),IF(EC688=13,(DK688+DK689+DK690+DK1003+DK1005+DK1006+DK1007+DK1008+DK1009+DK1010+DK1011+#REF!),0))))))</f>
        <v>0</v>
      </c>
      <c r="EF688" s="215" t="n">
        <f aca="false">IF(EC688=14,SUM(DK688:DK1011),IF(EC688=15,SUM(DK688:DK1011),IF(EC688=16,SUM(DK688:DK1011),IF(EC688=17,SUM(DK688:DK1011),IF(EC688=18,SUM(DK688:DK1011),IF(EC688=19,SUM(DK688:DK1011),0))))))</f>
        <v>0</v>
      </c>
      <c r="EG688" s="216" t="n">
        <f aca="false">ED688+EE688+EF688</f>
        <v>0</v>
      </c>
      <c r="EH688" s="215"/>
      <c r="EI688" s="216"/>
      <c r="EJ688" s="113" t="n">
        <f aca="false">EG688+EI688</f>
        <v>0</v>
      </c>
      <c r="EK688" s="113"/>
      <c r="EL688" s="113"/>
      <c r="EM688" s="113"/>
      <c r="EN688" s="113"/>
    </row>
    <row r="689" s="16" customFormat="true" ht="27" hidden="false" customHeight="true" outlineLevel="0" collapsed="false">
      <c r="B689" s="164" t="str">
        <f aca="false">IF(M689&gt;0,"Wypełnione","")</f>
        <v/>
      </c>
      <c r="C689" s="165" t="str">
        <f aca="false">IF(AU689=1,SUM(AU$11:AU689),"")</f>
        <v/>
      </c>
      <c r="D689" s="166"/>
      <c r="E689" s="167"/>
      <c r="F689" s="168"/>
      <c r="G689" s="169"/>
      <c r="H689" s="170"/>
      <c r="I689" s="168"/>
      <c r="J689" s="169"/>
      <c r="K689" s="170"/>
      <c r="L689" s="171"/>
      <c r="M689" s="172"/>
      <c r="N689" s="173"/>
      <c r="O689" s="173"/>
      <c r="P689" s="174"/>
      <c r="Q689" s="175"/>
      <c r="R689" s="175"/>
      <c r="S689" s="175"/>
      <c r="T689" s="175"/>
      <c r="U689" s="176"/>
      <c r="V689" s="177"/>
      <c r="W689" s="178"/>
      <c r="X689" s="178"/>
      <c r="Y689" s="178"/>
      <c r="Z689" s="178"/>
      <c r="AA689" s="178"/>
      <c r="AB689" s="178"/>
      <c r="AC689" s="178"/>
      <c r="AD689" s="178"/>
      <c r="AE689" s="179"/>
      <c r="AF689" s="180"/>
      <c r="AG689" s="177"/>
      <c r="AH689" s="178"/>
      <c r="AI689" s="181"/>
      <c r="AJ689" s="182"/>
      <c r="AK689" s="169"/>
      <c r="AL689" s="183"/>
      <c r="AM689" s="184"/>
      <c r="AN689" s="184"/>
      <c r="AO689" s="183"/>
      <c r="AP689" s="185"/>
      <c r="AQ689" s="186" t="str">
        <f aca="false">IF(BG689+BJ689&gt;0,"Wpisz miarę.","")</f>
        <v/>
      </c>
      <c r="AR689" s="187" t="n">
        <v>291</v>
      </c>
      <c r="AU689" s="188" t="n">
        <f aca="false">AW689</f>
        <v>0</v>
      </c>
      <c r="AV689" s="189" t="b">
        <f aca="false">ISNONTEXT(D689)</f>
        <v>1</v>
      </c>
      <c r="AW689" s="55" t="n">
        <f aca="false">IF(AV689=TRUE(),0,1)</f>
        <v>0</v>
      </c>
      <c r="AX689" s="190" t="n">
        <f aca="false">IF(D689=0,1,COUNTIF(D$12:D$401,D689))</f>
        <v>1</v>
      </c>
      <c r="AY689" s="191" t="n">
        <f aca="false">IF(AX689&gt;1,1,0)</f>
        <v>0</v>
      </c>
      <c r="BD689" s="193"/>
      <c r="BE689" s="193"/>
      <c r="BG689" s="194" t="n">
        <f aca="false">IF(AND(BH689&gt;0,BI689=0),1,0)</f>
        <v>0</v>
      </c>
      <c r="BH689" s="195" t="n">
        <f aca="false">AE689</f>
        <v>0</v>
      </c>
      <c r="BI689" s="187" t="n">
        <f aca="false">AF689</f>
        <v>0</v>
      </c>
      <c r="BJ689" s="194" t="n">
        <f aca="false">IF(AND(BK689&gt;0,BL689=0),1,0)</f>
        <v>0</v>
      </c>
      <c r="BK689" s="195" t="n">
        <f aca="false">AJ689</f>
        <v>0</v>
      </c>
      <c r="BL689" s="187" t="n">
        <f aca="false">AK689</f>
        <v>0</v>
      </c>
      <c r="BN689" s="196" t="n">
        <f aca="false">IF(P689&gt;0,1,0)</f>
        <v>0</v>
      </c>
      <c r="BO689" s="196" t="n">
        <f aca="false">IF(Q689&gt;0,1,0)</f>
        <v>0</v>
      </c>
      <c r="BP689" s="196" t="n">
        <f aca="false">IF(R689&gt;0,1,0)</f>
        <v>0</v>
      </c>
      <c r="BQ689" s="196" t="n">
        <f aca="false">IF(S689&gt;0,1,0)</f>
        <v>0</v>
      </c>
      <c r="BR689" s="196" t="n">
        <f aca="false">IF(T689&gt;0,1,0)</f>
        <v>0</v>
      </c>
      <c r="BS689" s="196" t="n">
        <f aca="false">IF(U689&gt;0,1,0)</f>
        <v>0</v>
      </c>
      <c r="BT689" s="197" t="n">
        <f aca="false">IF(SUM(BN689:BS689)&lt;=1,0,164)</f>
        <v>0</v>
      </c>
      <c r="CA689" s="27"/>
      <c r="CB689" s="199" t="str">
        <f aca="false">IF(ROUND(EJ689,2)=0,"",ROUND((K689-EJ689),2))</f>
        <v/>
      </c>
      <c r="CC689" s="200" t="str">
        <f aca="false">IF(CB689=0,"OK.",IF(CB689="","","Popraw  ;)"))</f>
        <v/>
      </c>
      <c r="CD689" s="201" t="str">
        <f aca="false">IF(ROWS(AP689:AP690)&gt;2,"Pamiętaj o wpisaniu WYPEŁNIONE do kol. z Filtrem","")</f>
        <v/>
      </c>
      <c r="CE689" s="217"/>
      <c r="CF689" s="218"/>
      <c r="CG689" s="218"/>
      <c r="CH689" s="218"/>
      <c r="CI689" s="220"/>
      <c r="CJ689" s="27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05" t="b">
        <f aca="false">ISNUMBER(D689)</f>
        <v>0</v>
      </c>
      <c r="CV689" s="206" t="b">
        <f aca="false">ISBLANK(D689)</f>
        <v>1</v>
      </c>
      <c r="CW689" s="189" t="b">
        <f aca="false">IF(CU689=CV689,FALSE(),TRUE())</f>
        <v>1</v>
      </c>
      <c r="CX689" s="55" t="n">
        <f aca="false">IF(CW689=TRUE(),0,1)</f>
        <v>0</v>
      </c>
      <c r="CY689" s="17"/>
      <c r="CZ689" s="55" t="n">
        <f aca="false">CX689</f>
        <v>0</v>
      </c>
      <c r="DA689" s="208" t="n">
        <f aca="false">IF(CZ689=0,DA688,CZ689)</f>
        <v>1</v>
      </c>
      <c r="DB689" s="161" t="n">
        <f aca="false">IF(DA689=1,1,IF(DA689=10,10,IF(DA689=20,20,10)))</f>
        <v>1</v>
      </c>
      <c r="DC689" s="222"/>
      <c r="DD689" s="208" t="n">
        <f aca="false">IF(DB689=1,1,0)</f>
        <v>1</v>
      </c>
      <c r="DE689" s="209" t="n">
        <f aca="false">DD689*K689</f>
        <v>0</v>
      </c>
      <c r="DF689" s="209" t="n">
        <f aca="false">DD689*M689</f>
        <v>0</v>
      </c>
      <c r="DG689" s="210"/>
      <c r="DH689" s="43"/>
      <c r="DI689" s="211"/>
      <c r="DJ689" s="112"/>
      <c r="DK689" s="162" t="n">
        <f aca="false">IF(DB689=1,M689,0)</f>
        <v>0</v>
      </c>
      <c r="DL689" s="212" t="n">
        <f aca="false">IF(AND(CZ689=1,DD689=1),2,DD689)</f>
        <v>1</v>
      </c>
      <c r="DM689" s="55" t="n">
        <f aca="false">IF(AND(DL689=2,DL690=2),2,IF(AND(DL689=2,DL690=1),3,DL689))</f>
        <v>1</v>
      </c>
      <c r="DN689" s="55" t="n">
        <f aca="false">IF(DM689=2,2,IF(AND(DM689=3,DM691=1),4,DM689))</f>
        <v>1</v>
      </c>
      <c r="DO689" s="55" t="n">
        <f aca="false">IF(DN689=2,2,IF(AND(DN689=4,DN1004=1),5,DN689))</f>
        <v>1</v>
      </c>
      <c r="DP689" s="55" t="n">
        <f aca="false">IF(DO689=2,2,IF(AND(DO689=5,DO1006=1),6,DO689))</f>
        <v>1</v>
      </c>
      <c r="DQ689" s="55" t="n">
        <f aca="false">IF(DP689=2,2,IF(AND(DP689=6,DP1007=1),7,DP689))</f>
        <v>1</v>
      </c>
      <c r="DR689" s="55" t="n">
        <f aca="false">IF(DQ689=2,2,IF(AND(DQ689=7,DQ1008=1),8,DQ689))</f>
        <v>1</v>
      </c>
      <c r="DS689" s="55" t="n">
        <f aca="false">IF(DR689=2,2,IF(AND(DR689=8,DR1009=1),9,DR689))</f>
        <v>1</v>
      </c>
      <c r="DT689" s="55" t="n">
        <f aca="false">IF(DS689=2,2,IF(AND(DS689=9,DS1010=1),10,DS689))</f>
        <v>1</v>
      </c>
      <c r="DU689" s="55" t="n">
        <f aca="false">IF(DT689=2,2,IF(AND(DT689=10,DT1011=1),11,DT689))</f>
        <v>1</v>
      </c>
      <c r="DV689" s="55" t="n">
        <f aca="false">IF(DU689=2,2,IF(AND(DU689=11,DU1012=1),12,DU689))</f>
        <v>1</v>
      </c>
      <c r="DW689" s="55" t="n">
        <f aca="false">IF(DV689=2,2,IF(AND(DV689=12,DV1013=1),13,DV689))</f>
        <v>1</v>
      </c>
      <c r="DX689" s="55" t="n">
        <f aca="false">IF(DW689=2,2,IF(AND(DW689=13,DW1014=1),14,DW689))</f>
        <v>1</v>
      </c>
      <c r="DY689" s="55" t="n">
        <f aca="false">IF(DX689=2,2,IF(AND(DX689=14,DX1015=1),15,DX689))</f>
        <v>1</v>
      </c>
      <c r="DZ689" s="55" t="n">
        <f aca="false">IF(DY689=2,2,IF(AND(DY689=15,DY1016=1),16,DY689))</f>
        <v>1</v>
      </c>
      <c r="EA689" s="55" t="n">
        <f aca="false">IF(DZ689=2,2,IF(AND(DZ689=16,DZ1017=1),17,DZ689))</f>
        <v>1</v>
      </c>
      <c r="EB689" s="55" t="n">
        <f aca="false">IF(EA689=2,2,IF(AND(EA689=17,EA1018=1),18,EA689))</f>
        <v>1</v>
      </c>
      <c r="EC689" s="213" t="n">
        <f aca="false">IF(EB689=2,2,IF(AND(EB689=18,EB1019=1),19,EB689))</f>
        <v>1</v>
      </c>
      <c r="ED689" s="214" t="n">
        <f aca="false">IF(EC689=2,DK689,IF(EC689=3,(DK689+DK690),IF(EC689=4,(DK689+DK690+DK691),IF(EC689=5,(DK689+DK690+DK691+DK1004),IF(EC689=6,(DK689+DK690+DK691+DK1004+DK1006),IF(EC689=7,(DK689+DK690+DK691+DK1004+DK1006+DK1007),0))))))</f>
        <v>0</v>
      </c>
      <c r="EE689" s="215" t="n">
        <f aca="false">IF(EC689=8,(DK689+DK690+DK691+DK1004+DK1006+DK1007+DK1008),IF(EC689=9,(DK689+DK690+DK691+DK1004+DK1006+DK1007+DK1008+DK1009),IF(EC689=10,(DK689+DK690+DK691+DK1004+DK1006+DK1007+DK1008+DK1009+DK1010),IF(EC689=11,(DK689+DK690+DK691+DK1004+DK1006+DK1007+DK1008+DK1009+DK1010+DK1011),IF(EC689=12,(DK689+DK690+DK691+DK1004+DK1006+DK1007+DK1008+DK1009+DK1010+DK1011+DK1012),IF(EC689=13,(DK689+DK690+DK691+DK1004+DK1006+DK1007+DK1008+DK1009+DK1010+DK1011+DK1012+#REF!),0))))))</f>
        <v>0</v>
      </c>
      <c r="EF689" s="215" t="n">
        <f aca="false">IF(EC689=14,SUM(DK689:DK1012),IF(EC689=15,SUM(DK689:DK1012),IF(EC689=16,SUM(DK689:DK1012),IF(EC689=17,SUM(DK689:DK1012),IF(EC689=18,SUM(DK689:DK1012),IF(EC689=19,SUM(DK689:DK1012),0))))))</f>
        <v>0</v>
      </c>
      <c r="EG689" s="216" t="n">
        <f aca="false">ED689+EE689+EF689</f>
        <v>0</v>
      </c>
      <c r="EH689" s="215"/>
      <c r="EI689" s="216"/>
      <c r="EJ689" s="113" t="n">
        <f aca="false">EG689+EI689</f>
        <v>0</v>
      </c>
      <c r="EK689" s="113"/>
      <c r="EL689" s="113"/>
      <c r="EM689" s="113"/>
      <c r="EN689" s="113"/>
    </row>
    <row r="690" s="16" customFormat="true" ht="27" hidden="false" customHeight="true" outlineLevel="0" collapsed="false">
      <c r="B690" s="164" t="str">
        <f aca="false">IF(M690&gt;0,"Wypełnione","")</f>
        <v/>
      </c>
      <c r="C690" s="165" t="str">
        <f aca="false">IF(AU690=1,SUM(AU$11:AU690),"")</f>
        <v/>
      </c>
      <c r="D690" s="166"/>
      <c r="E690" s="167"/>
      <c r="F690" s="168"/>
      <c r="G690" s="169"/>
      <c r="H690" s="170"/>
      <c r="I690" s="168"/>
      <c r="J690" s="169"/>
      <c r="K690" s="170"/>
      <c r="L690" s="171"/>
      <c r="M690" s="172"/>
      <c r="N690" s="173"/>
      <c r="O690" s="173"/>
      <c r="P690" s="174"/>
      <c r="Q690" s="175"/>
      <c r="R690" s="175"/>
      <c r="S690" s="175"/>
      <c r="T690" s="175"/>
      <c r="U690" s="176"/>
      <c r="V690" s="177"/>
      <c r="W690" s="178"/>
      <c r="X690" s="178"/>
      <c r="Y690" s="178"/>
      <c r="Z690" s="178"/>
      <c r="AA690" s="178"/>
      <c r="AB690" s="178"/>
      <c r="AC690" s="178"/>
      <c r="AD690" s="178"/>
      <c r="AE690" s="179"/>
      <c r="AF690" s="180"/>
      <c r="AG690" s="177"/>
      <c r="AH690" s="178"/>
      <c r="AI690" s="181"/>
      <c r="AJ690" s="182"/>
      <c r="AK690" s="169"/>
      <c r="AL690" s="183"/>
      <c r="AM690" s="184"/>
      <c r="AN690" s="184"/>
      <c r="AO690" s="183"/>
      <c r="AP690" s="185"/>
      <c r="AQ690" s="186" t="str">
        <f aca="false">IF(BG690+BJ690&gt;0,"Wpisz miarę.","")</f>
        <v/>
      </c>
      <c r="AR690" s="187" t="n">
        <v>292</v>
      </c>
      <c r="AU690" s="188" t="n">
        <f aca="false">AW690</f>
        <v>0</v>
      </c>
      <c r="AV690" s="189" t="b">
        <f aca="false">ISNONTEXT(D690)</f>
        <v>1</v>
      </c>
      <c r="AW690" s="55" t="n">
        <f aca="false">IF(AV690=TRUE(),0,1)</f>
        <v>0</v>
      </c>
      <c r="AX690" s="190" t="n">
        <f aca="false">IF(D690=0,1,COUNTIF(D$12:D$401,D690))</f>
        <v>1</v>
      </c>
      <c r="AY690" s="191" t="n">
        <f aca="false">IF(AX690&gt;1,1,0)</f>
        <v>0</v>
      </c>
      <c r="BD690" s="193"/>
      <c r="BE690" s="193"/>
      <c r="BG690" s="194" t="n">
        <f aca="false">IF(AND(BH690&gt;0,BI690=0),1,0)</f>
        <v>0</v>
      </c>
      <c r="BH690" s="195" t="n">
        <f aca="false">AE690</f>
        <v>0</v>
      </c>
      <c r="BI690" s="187" t="n">
        <f aca="false">AF690</f>
        <v>0</v>
      </c>
      <c r="BJ690" s="194" t="n">
        <f aca="false">IF(AND(BK690&gt;0,BL690=0),1,0)</f>
        <v>0</v>
      </c>
      <c r="BK690" s="195" t="n">
        <f aca="false">AJ690</f>
        <v>0</v>
      </c>
      <c r="BL690" s="187" t="n">
        <f aca="false">AK690</f>
        <v>0</v>
      </c>
      <c r="BN690" s="196" t="n">
        <f aca="false">IF(P690&gt;0,1,0)</f>
        <v>0</v>
      </c>
      <c r="BO690" s="196" t="n">
        <f aca="false">IF(Q690&gt;0,1,0)</f>
        <v>0</v>
      </c>
      <c r="BP690" s="196" t="n">
        <f aca="false">IF(R690&gt;0,1,0)</f>
        <v>0</v>
      </c>
      <c r="BQ690" s="196" t="n">
        <f aca="false">IF(S690&gt;0,1,0)</f>
        <v>0</v>
      </c>
      <c r="BR690" s="196" t="n">
        <f aca="false">IF(T690&gt;0,1,0)</f>
        <v>0</v>
      </c>
      <c r="BS690" s="196" t="n">
        <f aca="false">IF(U690&gt;0,1,0)</f>
        <v>0</v>
      </c>
      <c r="BT690" s="197" t="n">
        <f aca="false">IF(SUM(BN690:BS690)&lt;=1,0,164)</f>
        <v>0</v>
      </c>
      <c r="CA690" s="27"/>
      <c r="CB690" s="199" t="str">
        <f aca="false">IF(ROUND(EJ690,2)=0,"",ROUND((K690-EJ690),2))</f>
        <v/>
      </c>
      <c r="CC690" s="200" t="str">
        <f aca="false">IF(CB690=0,"OK.",IF(CB690="","","Popraw  ;)"))</f>
        <v/>
      </c>
      <c r="CD690" s="201" t="str">
        <f aca="false">IF(ROWS(AP690:AP691)&gt;2,"Pamiętaj o wpisaniu WYPEŁNIONE do kol. z Filtrem","")</f>
        <v/>
      </c>
      <c r="CE690" s="217"/>
      <c r="CF690" s="218"/>
      <c r="CG690" s="218"/>
      <c r="CH690" s="218"/>
      <c r="CI690" s="220"/>
      <c r="CJ690" s="27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05" t="b">
        <f aca="false">ISNUMBER(D690)</f>
        <v>0</v>
      </c>
      <c r="CV690" s="206" t="b">
        <f aca="false">ISBLANK(D690)</f>
        <v>1</v>
      </c>
      <c r="CW690" s="189" t="b">
        <f aca="false">IF(CU690=CV690,FALSE(),TRUE())</f>
        <v>1</v>
      </c>
      <c r="CX690" s="55" t="n">
        <f aca="false">IF(CW690=TRUE(),0,1)</f>
        <v>0</v>
      </c>
      <c r="CY690" s="17"/>
      <c r="CZ690" s="55" t="n">
        <f aca="false">CX690</f>
        <v>0</v>
      </c>
      <c r="DA690" s="208" t="n">
        <f aca="false">IF(CZ690=0,DA689,CZ690)</f>
        <v>1</v>
      </c>
      <c r="DB690" s="161" t="n">
        <f aca="false">IF(DA690=1,1,IF(DA690=10,10,IF(DA690=20,20,10)))</f>
        <v>1</v>
      </c>
      <c r="DC690" s="222"/>
      <c r="DD690" s="208" t="n">
        <f aca="false">IF(DB690=1,1,0)</f>
        <v>1</v>
      </c>
      <c r="DE690" s="209" t="n">
        <f aca="false">DD690*K690</f>
        <v>0</v>
      </c>
      <c r="DF690" s="209" t="n">
        <f aca="false">DD690*M690</f>
        <v>0</v>
      </c>
      <c r="DG690" s="210"/>
      <c r="DH690" s="43"/>
      <c r="DI690" s="211"/>
      <c r="DJ690" s="112"/>
      <c r="DK690" s="162" t="n">
        <f aca="false">IF(DB690=1,M690,0)</f>
        <v>0</v>
      </c>
      <c r="DL690" s="212" t="n">
        <f aca="false">IF(AND(CZ690=1,DD690=1),2,DD690)</f>
        <v>1</v>
      </c>
      <c r="DM690" s="55" t="n">
        <f aca="false">IF(AND(DL690=2,DL691=2),2,IF(AND(DL690=2,DL691=1),3,DL690))</f>
        <v>1</v>
      </c>
      <c r="DN690" s="55" t="n">
        <f aca="false">IF(DM690=2,2,IF(AND(DM690=3,DM692=1),4,DM690))</f>
        <v>1</v>
      </c>
      <c r="DO690" s="55" t="n">
        <f aca="false">IF(DN690=2,2,IF(AND(DN690=4,DN1005=1),5,DN690))</f>
        <v>1</v>
      </c>
      <c r="DP690" s="55" t="n">
        <f aca="false">IF(DO690=2,2,IF(AND(DO690=5,DO1007=1),6,DO690))</f>
        <v>1</v>
      </c>
      <c r="DQ690" s="55" t="n">
        <f aca="false">IF(DP690=2,2,IF(AND(DP690=6,DP1008=1),7,DP690))</f>
        <v>1</v>
      </c>
      <c r="DR690" s="55" t="n">
        <f aca="false">IF(DQ690=2,2,IF(AND(DQ690=7,DQ1009=1),8,DQ690))</f>
        <v>1</v>
      </c>
      <c r="DS690" s="55" t="n">
        <f aca="false">IF(DR690=2,2,IF(AND(DR690=8,DR1010=1),9,DR690))</f>
        <v>1</v>
      </c>
      <c r="DT690" s="55" t="n">
        <f aca="false">IF(DS690=2,2,IF(AND(DS690=9,DS1011=1),10,DS690))</f>
        <v>1</v>
      </c>
      <c r="DU690" s="55" t="n">
        <f aca="false">IF(DT690=2,2,IF(AND(DT690=10,DT1012=1),11,DT690))</f>
        <v>1</v>
      </c>
      <c r="DV690" s="55" t="n">
        <f aca="false">IF(DU690=2,2,IF(AND(DU690=11,DU1013=1),12,DU690))</f>
        <v>1</v>
      </c>
      <c r="DW690" s="55" t="n">
        <f aca="false">IF(DV690=2,2,IF(AND(DV690=12,DV1014=1),13,DV690))</f>
        <v>1</v>
      </c>
      <c r="DX690" s="55" t="n">
        <f aca="false">IF(DW690=2,2,IF(AND(DW690=13,DW1015=1),14,DW690))</f>
        <v>1</v>
      </c>
      <c r="DY690" s="55" t="n">
        <f aca="false">IF(DX690=2,2,IF(AND(DX690=14,DX1016=1),15,DX690))</f>
        <v>1</v>
      </c>
      <c r="DZ690" s="55" t="n">
        <f aca="false">IF(DY690=2,2,IF(AND(DY690=15,DY1017=1),16,DY690))</f>
        <v>1</v>
      </c>
      <c r="EA690" s="55" t="n">
        <f aca="false">IF(DZ690=2,2,IF(AND(DZ690=16,DZ1018=1),17,DZ690))</f>
        <v>1</v>
      </c>
      <c r="EB690" s="55" t="n">
        <f aca="false">IF(EA690=2,2,IF(AND(EA690=17,EA1019=1),18,EA690))</f>
        <v>1</v>
      </c>
      <c r="EC690" s="213" t="n">
        <f aca="false">IF(EB690=2,2,IF(AND(EB690=18,EB1020=1),19,EB690))</f>
        <v>1</v>
      </c>
      <c r="ED690" s="214" t="n">
        <f aca="false">IF(EC690=2,DK690,IF(EC690=3,(DK690+DK691),IF(EC690=4,(DK690+DK691+DK692),IF(EC690=5,(DK690+DK691+DK692+DK1005),IF(EC690=6,(DK690+DK691+DK692+DK1005+DK1007),IF(EC690=7,(DK690+DK691+DK692+DK1005+DK1007+DK1008),0))))))</f>
        <v>0</v>
      </c>
      <c r="EE690" s="215" t="n">
        <f aca="false">IF(EC690=8,(DK690+DK691+DK692+DK1005+DK1007+DK1008+DK1009),IF(EC690=9,(DK690+DK691+DK692+DK1005+DK1007+DK1008+DK1009+DK1010),IF(EC690=10,(DK690+DK691+DK692+DK1005+DK1007+DK1008+DK1009+DK1010+DK1011),IF(EC690=11,(DK690+DK691+DK692+DK1005+DK1007+DK1008+DK1009+DK1010+DK1011+DK1012),IF(EC690=12,(DK690+DK691+DK692+DK1005+DK1007+DK1008+DK1009+DK1010+DK1011+DK1012+DK1013),IF(EC690=13,(DK690+DK691+DK692+DK1005+DK1007+DK1008+DK1009+DK1010+DK1011+DK1012+DK1013+#REF!),0))))))</f>
        <v>0</v>
      </c>
      <c r="EF690" s="215" t="n">
        <f aca="false">IF(EC690=14,SUM(DK690:DK1013),IF(EC690=15,SUM(DK690:DK1013),IF(EC690=16,SUM(DK690:DK1013),IF(EC690=17,SUM(DK690:DK1013),IF(EC690=18,SUM(DK690:DK1013),IF(EC690=19,SUM(DK690:DK1013),0))))))</f>
        <v>0</v>
      </c>
      <c r="EG690" s="216" t="n">
        <f aca="false">ED690+EE690+EF690</f>
        <v>0</v>
      </c>
      <c r="EH690" s="215"/>
      <c r="EI690" s="216"/>
      <c r="EJ690" s="113" t="n">
        <f aca="false">EG690+EI690</f>
        <v>0</v>
      </c>
      <c r="EK690" s="113"/>
      <c r="EL690" s="113"/>
      <c r="EM690" s="113"/>
      <c r="EN690" s="113"/>
    </row>
    <row r="691" s="16" customFormat="true" ht="27" hidden="false" customHeight="true" outlineLevel="0" collapsed="false">
      <c r="B691" s="164" t="str">
        <f aca="false">IF(M691&gt;0,"Wypełnione","")</f>
        <v/>
      </c>
      <c r="C691" s="165" t="str">
        <f aca="false">IF(AU691=1,SUM(AU$11:AU691),"")</f>
        <v/>
      </c>
      <c r="D691" s="166"/>
      <c r="E691" s="167"/>
      <c r="F691" s="168"/>
      <c r="G691" s="169"/>
      <c r="H691" s="170"/>
      <c r="I691" s="168"/>
      <c r="J691" s="169"/>
      <c r="K691" s="170"/>
      <c r="L691" s="171"/>
      <c r="M691" s="172"/>
      <c r="N691" s="173"/>
      <c r="O691" s="173"/>
      <c r="P691" s="174"/>
      <c r="Q691" s="175"/>
      <c r="R691" s="175"/>
      <c r="S691" s="175"/>
      <c r="T691" s="175"/>
      <c r="U691" s="176"/>
      <c r="V691" s="177"/>
      <c r="W691" s="178"/>
      <c r="X691" s="178"/>
      <c r="Y691" s="178"/>
      <c r="Z691" s="178"/>
      <c r="AA691" s="178"/>
      <c r="AB691" s="178"/>
      <c r="AC691" s="178"/>
      <c r="AD691" s="178"/>
      <c r="AE691" s="179"/>
      <c r="AF691" s="180"/>
      <c r="AG691" s="177"/>
      <c r="AH691" s="178"/>
      <c r="AI691" s="181"/>
      <c r="AJ691" s="182"/>
      <c r="AK691" s="169"/>
      <c r="AL691" s="183"/>
      <c r="AM691" s="184"/>
      <c r="AN691" s="184"/>
      <c r="AO691" s="183"/>
      <c r="AP691" s="185"/>
      <c r="AQ691" s="186" t="str">
        <f aca="false">IF(BG691+BJ691&gt;0,"Wpisz miarę.","")</f>
        <v/>
      </c>
      <c r="AR691" s="187" t="n">
        <v>293</v>
      </c>
      <c r="AU691" s="188" t="n">
        <f aca="false">AW691</f>
        <v>0</v>
      </c>
      <c r="AV691" s="189" t="b">
        <f aca="false">ISNONTEXT(D691)</f>
        <v>1</v>
      </c>
      <c r="AW691" s="55" t="n">
        <f aca="false">IF(AV691=TRUE(),0,1)</f>
        <v>0</v>
      </c>
      <c r="AX691" s="190" t="n">
        <f aca="false">IF(D691=0,1,COUNTIF(D$12:D$401,D691))</f>
        <v>1</v>
      </c>
      <c r="AY691" s="191" t="n">
        <f aca="false">IF(AX691&gt;1,1,0)</f>
        <v>0</v>
      </c>
      <c r="BD691" s="193"/>
      <c r="BE691" s="193"/>
      <c r="BG691" s="194" t="n">
        <f aca="false">IF(AND(BH691&gt;0,BI691=0),1,0)</f>
        <v>0</v>
      </c>
      <c r="BH691" s="195" t="n">
        <f aca="false">AE691</f>
        <v>0</v>
      </c>
      <c r="BI691" s="187" t="n">
        <f aca="false">AF691</f>
        <v>0</v>
      </c>
      <c r="BJ691" s="194" t="n">
        <f aca="false">IF(AND(BK691&gt;0,BL691=0),1,0)</f>
        <v>0</v>
      </c>
      <c r="BK691" s="195" t="n">
        <f aca="false">AJ691</f>
        <v>0</v>
      </c>
      <c r="BL691" s="187" t="n">
        <f aca="false">AK691</f>
        <v>0</v>
      </c>
      <c r="BN691" s="196" t="n">
        <f aca="false">IF(P691&gt;0,1,0)</f>
        <v>0</v>
      </c>
      <c r="BO691" s="196" t="n">
        <f aca="false">IF(Q691&gt;0,1,0)</f>
        <v>0</v>
      </c>
      <c r="BP691" s="196" t="n">
        <f aca="false">IF(R691&gt;0,1,0)</f>
        <v>0</v>
      </c>
      <c r="BQ691" s="196" t="n">
        <f aca="false">IF(S691&gt;0,1,0)</f>
        <v>0</v>
      </c>
      <c r="BR691" s="196" t="n">
        <f aca="false">IF(T691&gt;0,1,0)</f>
        <v>0</v>
      </c>
      <c r="BS691" s="196" t="n">
        <f aca="false">IF(U691&gt;0,1,0)</f>
        <v>0</v>
      </c>
      <c r="BT691" s="197" t="n">
        <f aca="false">IF(SUM(BN691:BS691)&lt;=1,0,164)</f>
        <v>0</v>
      </c>
      <c r="CA691" s="27"/>
      <c r="CB691" s="199" t="str">
        <f aca="false">IF(ROUND(EJ691,2)=0,"",ROUND((K691-EJ691),2))</f>
        <v/>
      </c>
      <c r="CC691" s="200" t="str">
        <f aca="false">IF(CB691=0,"OK.",IF(CB691="","","Popraw  ;)"))</f>
        <v/>
      </c>
      <c r="CD691" s="201" t="str">
        <f aca="false">IF(ROWS(AP691:AP692)&gt;2,"Pamiętaj o wpisaniu WYPEŁNIONE do kol. z Filtrem","")</f>
        <v/>
      </c>
      <c r="CE691" s="217"/>
      <c r="CF691" s="218"/>
      <c r="CG691" s="218"/>
      <c r="CH691" s="218"/>
      <c r="CI691" s="220"/>
      <c r="CJ691" s="27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05" t="b">
        <f aca="false">ISNUMBER(D691)</f>
        <v>0</v>
      </c>
      <c r="CV691" s="206" t="b">
        <f aca="false">ISBLANK(D691)</f>
        <v>1</v>
      </c>
      <c r="CW691" s="189" t="b">
        <f aca="false">IF(CU691=CV691,FALSE(),TRUE())</f>
        <v>1</v>
      </c>
      <c r="CX691" s="55" t="n">
        <f aca="false">IF(CW691=TRUE(),0,1)</f>
        <v>0</v>
      </c>
      <c r="CY691" s="17"/>
      <c r="CZ691" s="55" t="n">
        <f aca="false">CX691</f>
        <v>0</v>
      </c>
      <c r="DA691" s="208" t="n">
        <f aca="false">IF(CZ691=0,DA690,CZ691)</f>
        <v>1</v>
      </c>
      <c r="DB691" s="161" t="n">
        <f aca="false">IF(DA691=1,1,IF(DA691=10,10,IF(DA691=20,20,10)))</f>
        <v>1</v>
      </c>
      <c r="DC691" s="222"/>
      <c r="DD691" s="208" t="n">
        <f aca="false">IF(DB691=1,1,0)</f>
        <v>1</v>
      </c>
      <c r="DE691" s="209" t="n">
        <f aca="false">DD691*K691</f>
        <v>0</v>
      </c>
      <c r="DF691" s="209" t="n">
        <f aca="false">DD691*M691</f>
        <v>0</v>
      </c>
      <c r="DG691" s="210"/>
      <c r="DH691" s="43"/>
      <c r="DI691" s="211"/>
      <c r="DJ691" s="112"/>
      <c r="DK691" s="162" t="n">
        <f aca="false">IF(DB691=1,M691,0)</f>
        <v>0</v>
      </c>
      <c r="DL691" s="212" t="n">
        <f aca="false">IF(AND(CZ691=1,DD691=1),2,DD691)</f>
        <v>1</v>
      </c>
      <c r="DM691" s="55" t="n">
        <f aca="false">IF(AND(DL691=2,DL692=2),2,IF(AND(DL691=2,DL692=1),3,DL691))</f>
        <v>1</v>
      </c>
      <c r="DN691" s="55" t="n">
        <f aca="false">IF(DM691=2,2,IF(AND(DM691=3,DM693=1),4,DM691))</f>
        <v>1</v>
      </c>
      <c r="DO691" s="55" t="n">
        <f aca="false">IF(DN691=2,2,IF(AND(DN691=4,DN1006=1),5,DN691))</f>
        <v>1</v>
      </c>
      <c r="DP691" s="55" t="n">
        <f aca="false">IF(DO691=2,2,IF(AND(DO691=5,DO1008=1),6,DO691))</f>
        <v>1</v>
      </c>
      <c r="DQ691" s="55" t="n">
        <f aca="false">IF(DP691=2,2,IF(AND(DP691=6,DP1009=1),7,DP691))</f>
        <v>1</v>
      </c>
      <c r="DR691" s="55" t="n">
        <f aca="false">IF(DQ691=2,2,IF(AND(DQ691=7,DQ1010=1),8,DQ691))</f>
        <v>1</v>
      </c>
      <c r="DS691" s="55" t="n">
        <f aca="false">IF(DR691=2,2,IF(AND(DR691=8,DR1011=1),9,DR691))</f>
        <v>1</v>
      </c>
      <c r="DT691" s="55" t="n">
        <f aca="false">IF(DS691=2,2,IF(AND(DS691=9,DS1012=1),10,DS691))</f>
        <v>1</v>
      </c>
      <c r="DU691" s="55" t="n">
        <f aca="false">IF(DT691=2,2,IF(AND(DT691=10,DT1013=1),11,DT691))</f>
        <v>1</v>
      </c>
      <c r="DV691" s="55" t="n">
        <f aca="false">IF(DU691=2,2,IF(AND(DU691=11,DU1014=1),12,DU691))</f>
        <v>1</v>
      </c>
      <c r="DW691" s="55" t="n">
        <f aca="false">IF(DV691=2,2,IF(AND(DV691=12,DV1015=1),13,DV691))</f>
        <v>1</v>
      </c>
      <c r="DX691" s="55" t="n">
        <f aca="false">IF(DW691=2,2,IF(AND(DW691=13,DW1016=1),14,DW691))</f>
        <v>1</v>
      </c>
      <c r="DY691" s="55" t="n">
        <f aca="false">IF(DX691=2,2,IF(AND(DX691=14,DX1017=1),15,DX691))</f>
        <v>1</v>
      </c>
      <c r="DZ691" s="55" t="n">
        <f aca="false">IF(DY691=2,2,IF(AND(DY691=15,DY1018=1),16,DY691))</f>
        <v>1</v>
      </c>
      <c r="EA691" s="55" t="n">
        <f aca="false">IF(DZ691=2,2,IF(AND(DZ691=16,DZ1019=1),17,DZ691))</f>
        <v>1</v>
      </c>
      <c r="EB691" s="55" t="n">
        <f aca="false">IF(EA691=2,2,IF(AND(EA691=17,EA1020=1),18,EA691))</f>
        <v>1</v>
      </c>
      <c r="EC691" s="213" t="n">
        <f aca="false">IF(EB691=2,2,IF(AND(EB691=18,EB1021=1),19,EB691))</f>
        <v>1</v>
      </c>
      <c r="ED691" s="214" t="n">
        <f aca="false">IF(EC691=2,DK691,IF(EC691=3,(DK691+DK692),IF(EC691=4,(DK691+DK692+DK693),IF(EC691=5,(DK691+DK692+DK693+DK1006),IF(EC691=6,(DK691+DK692+DK693+DK1006+DK1008),IF(EC691=7,(DK691+DK692+DK693+DK1006+DK1008+DK1009),0))))))</f>
        <v>0</v>
      </c>
      <c r="EE691" s="215" t="n">
        <f aca="false">IF(EC691=8,(DK691+DK692+DK693+DK1006+DK1008+DK1009+DK1010),IF(EC691=9,(DK691+DK692+DK693+DK1006+DK1008+DK1009+DK1010+DK1011),IF(EC691=10,(DK691+DK692+DK693+DK1006+DK1008+DK1009+DK1010+DK1011+DK1012),IF(EC691=11,(DK691+DK692+DK693+DK1006+DK1008+DK1009+DK1010+DK1011+DK1012+DK1013),IF(EC691=12,(DK691+DK692+DK693+DK1006+DK1008+DK1009+DK1010+DK1011+DK1012+DK1013+DK1014),IF(EC691=13,(DK691+DK692+DK693+DK1006+DK1008+DK1009+DK1010+DK1011+DK1012+DK1013+DK1014+#REF!),0))))))</f>
        <v>0</v>
      </c>
      <c r="EF691" s="215" t="n">
        <f aca="false">IF(EC691=14,SUM(DK691:DK1014),IF(EC691=15,SUM(DK691:DK1014),IF(EC691=16,SUM(DK691:DK1014),IF(EC691=17,SUM(DK691:DK1014),IF(EC691=18,SUM(DK691:DK1014),IF(EC691=19,SUM(DK691:DK1014),0))))))</f>
        <v>0</v>
      </c>
      <c r="EG691" s="216" t="n">
        <f aca="false">ED691+EE691+EF691</f>
        <v>0</v>
      </c>
      <c r="EH691" s="215"/>
      <c r="EI691" s="216"/>
      <c r="EJ691" s="113" t="n">
        <f aca="false">EG691+EI691</f>
        <v>0</v>
      </c>
      <c r="EK691" s="113"/>
      <c r="EL691" s="113"/>
      <c r="EM691" s="113"/>
      <c r="EN691" s="113"/>
    </row>
    <row r="692" s="16" customFormat="true" ht="27" hidden="false" customHeight="true" outlineLevel="0" collapsed="false">
      <c r="B692" s="164" t="str">
        <f aca="false">IF(M692&gt;0,"Wypełnione","")</f>
        <v/>
      </c>
      <c r="C692" s="165" t="str">
        <f aca="false">IF(AU692=1,SUM(AU$11:AU692),"")</f>
        <v/>
      </c>
      <c r="D692" s="166"/>
      <c r="E692" s="167"/>
      <c r="F692" s="168"/>
      <c r="G692" s="169"/>
      <c r="H692" s="170"/>
      <c r="I692" s="168"/>
      <c r="J692" s="169"/>
      <c r="K692" s="170"/>
      <c r="L692" s="171"/>
      <c r="M692" s="172"/>
      <c r="N692" s="173"/>
      <c r="O692" s="173"/>
      <c r="P692" s="174"/>
      <c r="Q692" s="175"/>
      <c r="R692" s="175"/>
      <c r="S692" s="175"/>
      <c r="T692" s="175"/>
      <c r="U692" s="176"/>
      <c r="V692" s="177"/>
      <c r="W692" s="178"/>
      <c r="X692" s="178"/>
      <c r="Y692" s="178"/>
      <c r="Z692" s="178"/>
      <c r="AA692" s="178"/>
      <c r="AB692" s="178"/>
      <c r="AC692" s="178"/>
      <c r="AD692" s="178"/>
      <c r="AE692" s="179"/>
      <c r="AF692" s="180"/>
      <c r="AG692" s="177"/>
      <c r="AH692" s="178"/>
      <c r="AI692" s="181"/>
      <c r="AJ692" s="182"/>
      <c r="AK692" s="169"/>
      <c r="AL692" s="183"/>
      <c r="AM692" s="184"/>
      <c r="AN692" s="184"/>
      <c r="AO692" s="183"/>
      <c r="AP692" s="185"/>
      <c r="AQ692" s="186" t="str">
        <f aca="false">IF(BG692+BJ692&gt;0,"Wpisz miarę.","")</f>
        <v/>
      </c>
      <c r="AR692" s="187" t="n">
        <v>294</v>
      </c>
      <c r="AU692" s="188" t="n">
        <f aca="false">AW692</f>
        <v>0</v>
      </c>
      <c r="AV692" s="189" t="b">
        <f aca="false">ISNONTEXT(D692)</f>
        <v>1</v>
      </c>
      <c r="AW692" s="55" t="n">
        <f aca="false">IF(AV692=TRUE(),0,1)</f>
        <v>0</v>
      </c>
      <c r="AX692" s="190" t="n">
        <f aca="false">IF(D692=0,1,COUNTIF(D$12:D$401,D692))</f>
        <v>1</v>
      </c>
      <c r="AY692" s="191" t="n">
        <f aca="false">IF(AX692&gt;1,1,0)</f>
        <v>0</v>
      </c>
      <c r="BD692" s="193"/>
      <c r="BE692" s="193"/>
      <c r="BG692" s="194" t="n">
        <f aca="false">IF(AND(BH692&gt;0,BI692=0),1,0)</f>
        <v>0</v>
      </c>
      <c r="BH692" s="195" t="n">
        <f aca="false">AE692</f>
        <v>0</v>
      </c>
      <c r="BI692" s="187" t="n">
        <f aca="false">AF692</f>
        <v>0</v>
      </c>
      <c r="BJ692" s="194" t="n">
        <f aca="false">IF(AND(BK692&gt;0,BL692=0),1,0)</f>
        <v>0</v>
      </c>
      <c r="BK692" s="195" t="n">
        <f aca="false">AJ692</f>
        <v>0</v>
      </c>
      <c r="BL692" s="187" t="n">
        <f aca="false">AK692</f>
        <v>0</v>
      </c>
      <c r="BN692" s="196" t="n">
        <f aca="false">IF(P692&gt;0,1,0)</f>
        <v>0</v>
      </c>
      <c r="BO692" s="196" t="n">
        <f aca="false">IF(Q692&gt;0,1,0)</f>
        <v>0</v>
      </c>
      <c r="BP692" s="196" t="n">
        <f aca="false">IF(R692&gt;0,1,0)</f>
        <v>0</v>
      </c>
      <c r="BQ692" s="196" t="n">
        <f aca="false">IF(S692&gt;0,1,0)</f>
        <v>0</v>
      </c>
      <c r="BR692" s="196" t="n">
        <f aca="false">IF(T692&gt;0,1,0)</f>
        <v>0</v>
      </c>
      <c r="BS692" s="196" t="n">
        <f aca="false">IF(U692&gt;0,1,0)</f>
        <v>0</v>
      </c>
      <c r="BT692" s="197" t="n">
        <f aca="false">IF(SUM(BN692:BS692)&lt;=1,0,164)</f>
        <v>0</v>
      </c>
      <c r="CA692" s="27"/>
      <c r="CB692" s="199" t="str">
        <f aca="false">IF(ROUND(EJ692,2)=0,"",ROUND((K692-EJ692),2))</f>
        <v/>
      </c>
      <c r="CC692" s="200" t="str">
        <f aca="false">IF(CB692=0,"OK.",IF(CB692="","","Popraw  ;)"))</f>
        <v/>
      </c>
      <c r="CD692" s="201" t="str">
        <f aca="false">IF(ROWS(AP692:AP693)&gt;2,"Pamiętaj o wpisaniu WYPEŁNIONE do kol. z Filtrem","")</f>
        <v/>
      </c>
      <c r="CE692" s="217"/>
      <c r="CF692" s="218"/>
      <c r="CG692" s="218"/>
      <c r="CH692" s="218"/>
      <c r="CI692" s="220"/>
      <c r="CJ692" s="27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05" t="b">
        <f aca="false">ISNUMBER(D692)</f>
        <v>0</v>
      </c>
      <c r="CV692" s="206" t="b">
        <f aca="false">ISBLANK(D692)</f>
        <v>1</v>
      </c>
      <c r="CW692" s="189" t="b">
        <f aca="false">IF(CU692=CV692,FALSE(),TRUE())</f>
        <v>1</v>
      </c>
      <c r="CX692" s="55" t="n">
        <f aca="false">IF(CW692=TRUE(),0,1)</f>
        <v>0</v>
      </c>
      <c r="CY692" s="17"/>
      <c r="CZ692" s="55" t="n">
        <f aca="false">CX692</f>
        <v>0</v>
      </c>
      <c r="DA692" s="208" t="n">
        <f aca="false">IF(CZ692=0,DA691,CZ692)</f>
        <v>1</v>
      </c>
      <c r="DB692" s="161" t="n">
        <f aca="false">IF(DA692=1,1,IF(DA692=10,10,IF(DA692=20,20,10)))</f>
        <v>1</v>
      </c>
      <c r="DC692" s="222"/>
      <c r="DD692" s="208" t="n">
        <f aca="false">IF(DB692=1,1,0)</f>
        <v>1</v>
      </c>
      <c r="DE692" s="209" t="n">
        <f aca="false">DD692*K692</f>
        <v>0</v>
      </c>
      <c r="DF692" s="209" t="n">
        <f aca="false">DD692*M692</f>
        <v>0</v>
      </c>
      <c r="DG692" s="210"/>
      <c r="DH692" s="43"/>
      <c r="DI692" s="211"/>
      <c r="DJ692" s="112"/>
      <c r="DK692" s="162" t="n">
        <f aca="false">IF(DB692=1,M692,0)</f>
        <v>0</v>
      </c>
      <c r="DL692" s="212" t="n">
        <f aca="false">IF(AND(CZ692=1,DD692=1),2,DD692)</f>
        <v>1</v>
      </c>
      <c r="DM692" s="55" t="n">
        <f aca="false">IF(AND(DL692=2,DL693=2),2,IF(AND(DL692=2,DL693=1),3,DL692))</f>
        <v>1</v>
      </c>
      <c r="DN692" s="55" t="n">
        <f aca="false">IF(DM692=2,2,IF(AND(DM692=3,DM694=1),4,DM692))</f>
        <v>1</v>
      </c>
      <c r="DO692" s="55" t="n">
        <f aca="false">IF(DN692=2,2,IF(AND(DN692=4,DN1007=1),5,DN692))</f>
        <v>1</v>
      </c>
      <c r="DP692" s="55" t="n">
        <f aca="false">IF(DO692=2,2,IF(AND(DO692=5,DO1009=1),6,DO692))</f>
        <v>1</v>
      </c>
      <c r="DQ692" s="55" t="n">
        <f aca="false">IF(DP692=2,2,IF(AND(DP692=6,DP1010=1),7,DP692))</f>
        <v>1</v>
      </c>
      <c r="DR692" s="55" t="n">
        <f aca="false">IF(DQ692=2,2,IF(AND(DQ692=7,DQ1011=1),8,DQ692))</f>
        <v>1</v>
      </c>
      <c r="DS692" s="55" t="n">
        <f aca="false">IF(DR692=2,2,IF(AND(DR692=8,DR1012=1),9,DR692))</f>
        <v>1</v>
      </c>
      <c r="DT692" s="55" t="n">
        <f aca="false">IF(DS692=2,2,IF(AND(DS692=9,DS1013=1),10,DS692))</f>
        <v>1</v>
      </c>
      <c r="DU692" s="55" t="n">
        <f aca="false">IF(DT692=2,2,IF(AND(DT692=10,DT1014=1),11,DT692))</f>
        <v>1</v>
      </c>
      <c r="DV692" s="55" t="n">
        <f aca="false">IF(DU692=2,2,IF(AND(DU692=11,DU1015=1),12,DU692))</f>
        <v>1</v>
      </c>
      <c r="DW692" s="55" t="n">
        <f aca="false">IF(DV692=2,2,IF(AND(DV692=12,DV1016=1),13,DV692))</f>
        <v>1</v>
      </c>
      <c r="DX692" s="55" t="n">
        <f aca="false">IF(DW692=2,2,IF(AND(DW692=13,DW1017=1),14,DW692))</f>
        <v>1</v>
      </c>
      <c r="DY692" s="55" t="n">
        <f aca="false">IF(DX692=2,2,IF(AND(DX692=14,DX1018=1),15,DX692))</f>
        <v>1</v>
      </c>
      <c r="DZ692" s="55" t="n">
        <f aca="false">IF(DY692=2,2,IF(AND(DY692=15,DY1019=1),16,DY692))</f>
        <v>1</v>
      </c>
      <c r="EA692" s="55" t="n">
        <f aca="false">IF(DZ692=2,2,IF(AND(DZ692=16,DZ1020=1),17,DZ692))</f>
        <v>1</v>
      </c>
      <c r="EB692" s="55" t="n">
        <f aca="false">IF(EA692=2,2,IF(AND(EA692=17,EA1021=1),18,EA692))</f>
        <v>1</v>
      </c>
      <c r="EC692" s="213" t="n">
        <f aca="false">IF(EB692=2,2,IF(AND(EB692=18,EB1022=1),19,EB692))</f>
        <v>1</v>
      </c>
      <c r="ED692" s="214" t="n">
        <f aca="false">IF(EC692=2,DK692,IF(EC692=3,(DK692+DK693),IF(EC692=4,(DK692+DK693+DK694),IF(EC692=5,(DK692+DK693+DK694+DK1007),IF(EC692=6,(DK692+DK693+DK694+DK1007+DK1009),IF(EC692=7,(DK692+DK693+DK694+DK1007+DK1009+DK1010),0))))))</f>
        <v>0</v>
      </c>
      <c r="EE692" s="215" t="n">
        <f aca="false">IF(EC692=8,(DK692+DK693+DK694+DK1007+DK1009+DK1010+DK1011),IF(EC692=9,(DK692+DK693+DK694+DK1007+DK1009+DK1010+DK1011+DK1012),IF(EC692=10,(DK692+DK693+DK694+DK1007+DK1009+DK1010+DK1011+DK1012+DK1013),IF(EC692=11,(DK692+DK693+DK694+DK1007+DK1009+DK1010+DK1011+DK1012+DK1013+DK1014),IF(EC692=12,(DK692+DK693+DK694+DK1007+DK1009+DK1010+DK1011+DK1012+DK1013+DK1014+DK1015),IF(EC692=13,(DK692+DK693+DK694+DK1007+DK1009+DK1010+DK1011+DK1012+DK1013+DK1014+DK1015+#REF!),0))))))</f>
        <v>0</v>
      </c>
      <c r="EF692" s="215" t="n">
        <f aca="false">IF(EC692=14,SUM(DK692:DK1015),IF(EC692=15,SUM(DK692:DK1015),IF(EC692=16,SUM(DK692:DK1015),IF(EC692=17,SUM(DK692:DK1015),IF(EC692=18,SUM(DK692:DK1015),IF(EC692=19,SUM(DK692:DK1015),0))))))</f>
        <v>0</v>
      </c>
      <c r="EG692" s="216" t="n">
        <f aca="false">ED692+EE692+EF692</f>
        <v>0</v>
      </c>
      <c r="EH692" s="215"/>
      <c r="EI692" s="216"/>
      <c r="EJ692" s="113" t="n">
        <f aca="false">EG692+EI692</f>
        <v>0</v>
      </c>
      <c r="EK692" s="113"/>
      <c r="EL692" s="113"/>
      <c r="EM692" s="113"/>
      <c r="EN692" s="113"/>
    </row>
    <row r="693" s="16" customFormat="true" ht="27" hidden="false" customHeight="true" outlineLevel="0" collapsed="false">
      <c r="B693" s="164" t="str">
        <f aca="false">IF(M693&gt;0,"Wypełnione","")</f>
        <v/>
      </c>
      <c r="C693" s="165" t="str">
        <f aca="false">IF(AU693=1,SUM(AU$11:AU693),"")</f>
        <v/>
      </c>
      <c r="D693" s="166"/>
      <c r="E693" s="167"/>
      <c r="F693" s="168"/>
      <c r="G693" s="169"/>
      <c r="H693" s="170"/>
      <c r="I693" s="168"/>
      <c r="J693" s="169"/>
      <c r="K693" s="170"/>
      <c r="L693" s="171"/>
      <c r="M693" s="172"/>
      <c r="N693" s="173"/>
      <c r="O693" s="173"/>
      <c r="P693" s="174"/>
      <c r="Q693" s="175"/>
      <c r="R693" s="175"/>
      <c r="S693" s="175"/>
      <c r="T693" s="175"/>
      <c r="U693" s="176"/>
      <c r="V693" s="177"/>
      <c r="W693" s="178"/>
      <c r="X693" s="178"/>
      <c r="Y693" s="178"/>
      <c r="Z693" s="178"/>
      <c r="AA693" s="178"/>
      <c r="AB693" s="178"/>
      <c r="AC693" s="178"/>
      <c r="AD693" s="178"/>
      <c r="AE693" s="179"/>
      <c r="AF693" s="180"/>
      <c r="AG693" s="177"/>
      <c r="AH693" s="178"/>
      <c r="AI693" s="181"/>
      <c r="AJ693" s="182"/>
      <c r="AK693" s="169"/>
      <c r="AL693" s="183"/>
      <c r="AM693" s="184"/>
      <c r="AN693" s="184"/>
      <c r="AO693" s="183"/>
      <c r="AP693" s="185"/>
      <c r="AQ693" s="186" t="str">
        <f aca="false">IF(BG693+BJ693&gt;0,"Wpisz miarę.","")</f>
        <v/>
      </c>
      <c r="AR693" s="187" t="n">
        <v>295</v>
      </c>
      <c r="AU693" s="188" t="n">
        <f aca="false">AW693</f>
        <v>0</v>
      </c>
      <c r="AV693" s="189" t="b">
        <f aca="false">ISNONTEXT(D693)</f>
        <v>1</v>
      </c>
      <c r="AW693" s="55" t="n">
        <f aca="false">IF(AV693=TRUE(),0,1)</f>
        <v>0</v>
      </c>
      <c r="AX693" s="190" t="n">
        <f aca="false">IF(D693=0,1,COUNTIF(D$12:D$401,D693))</f>
        <v>1</v>
      </c>
      <c r="AY693" s="191" t="n">
        <f aca="false">IF(AX693&gt;1,1,0)</f>
        <v>0</v>
      </c>
      <c r="BD693" s="193"/>
      <c r="BE693" s="193"/>
      <c r="BG693" s="194" t="n">
        <f aca="false">IF(AND(BH693&gt;0,BI693=0),1,0)</f>
        <v>0</v>
      </c>
      <c r="BH693" s="195" t="n">
        <f aca="false">AE693</f>
        <v>0</v>
      </c>
      <c r="BI693" s="187" t="n">
        <f aca="false">AF693</f>
        <v>0</v>
      </c>
      <c r="BJ693" s="194" t="n">
        <f aca="false">IF(AND(BK693&gt;0,BL693=0),1,0)</f>
        <v>0</v>
      </c>
      <c r="BK693" s="195" t="n">
        <f aca="false">AJ693</f>
        <v>0</v>
      </c>
      <c r="BL693" s="187" t="n">
        <f aca="false">AK693</f>
        <v>0</v>
      </c>
      <c r="BN693" s="196" t="n">
        <f aca="false">IF(P693&gt;0,1,0)</f>
        <v>0</v>
      </c>
      <c r="BO693" s="196" t="n">
        <f aca="false">IF(Q693&gt;0,1,0)</f>
        <v>0</v>
      </c>
      <c r="BP693" s="196" t="n">
        <f aca="false">IF(R693&gt;0,1,0)</f>
        <v>0</v>
      </c>
      <c r="BQ693" s="196" t="n">
        <f aca="false">IF(S693&gt;0,1,0)</f>
        <v>0</v>
      </c>
      <c r="BR693" s="196" t="n">
        <f aca="false">IF(T693&gt;0,1,0)</f>
        <v>0</v>
      </c>
      <c r="BS693" s="196" t="n">
        <f aca="false">IF(U693&gt;0,1,0)</f>
        <v>0</v>
      </c>
      <c r="BT693" s="197" t="n">
        <f aca="false">IF(SUM(BN693:BS693)&lt;=1,0,164)</f>
        <v>0</v>
      </c>
      <c r="CA693" s="27"/>
      <c r="CB693" s="199" t="str">
        <f aca="false">IF(ROUND(EJ693,2)=0,"",ROUND((K693-EJ693),2))</f>
        <v/>
      </c>
      <c r="CC693" s="200" t="str">
        <f aca="false">IF(CB693=0,"OK.",IF(CB693="","","Popraw  ;)"))</f>
        <v/>
      </c>
      <c r="CD693" s="201" t="str">
        <f aca="false">IF(ROWS(AP693:AP694)&gt;2,"Pamiętaj o wpisaniu WYPEŁNIONE do kol. z Filtrem","")</f>
        <v/>
      </c>
      <c r="CE693" s="217"/>
      <c r="CF693" s="218"/>
      <c r="CG693" s="218"/>
      <c r="CH693" s="218"/>
      <c r="CI693" s="220"/>
      <c r="CJ693" s="27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05" t="b">
        <f aca="false">ISNUMBER(D693)</f>
        <v>0</v>
      </c>
      <c r="CV693" s="206" t="b">
        <f aca="false">ISBLANK(D693)</f>
        <v>1</v>
      </c>
      <c r="CW693" s="189" t="b">
        <f aca="false">IF(CU693=CV693,FALSE(),TRUE())</f>
        <v>1</v>
      </c>
      <c r="CX693" s="55" t="n">
        <f aca="false">IF(CW693=TRUE(),0,1)</f>
        <v>0</v>
      </c>
      <c r="CY693" s="17"/>
      <c r="CZ693" s="55" t="n">
        <f aca="false">CX693</f>
        <v>0</v>
      </c>
      <c r="DA693" s="208" t="n">
        <f aca="false">IF(CZ693=0,DA692,CZ693)</f>
        <v>1</v>
      </c>
      <c r="DB693" s="161" t="n">
        <f aca="false">IF(DA693=1,1,IF(DA693=10,10,IF(DA693=20,20,10)))</f>
        <v>1</v>
      </c>
      <c r="DC693" s="222"/>
      <c r="DD693" s="208" t="n">
        <f aca="false">IF(DB693=1,1,0)</f>
        <v>1</v>
      </c>
      <c r="DE693" s="209" t="n">
        <f aca="false">DD693*K693</f>
        <v>0</v>
      </c>
      <c r="DF693" s="209" t="n">
        <f aca="false">DD693*M693</f>
        <v>0</v>
      </c>
      <c r="DG693" s="210"/>
      <c r="DH693" s="43"/>
      <c r="DI693" s="211"/>
      <c r="DJ693" s="112"/>
      <c r="DK693" s="162" t="n">
        <f aca="false">IF(DB693=1,M693,0)</f>
        <v>0</v>
      </c>
      <c r="DL693" s="212" t="n">
        <f aca="false">IF(AND(CZ693=1,DD693=1),2,DD693)</f>
        <v>1</v>
      </c>
      <c r="DM693" s="55" t="n">
        <f aca="false">IF(AND(DL693=2,DL694=2),2,IF(AND(DL693=2,DL694=1),3,DL693))</f>
        <v>1</v>
      </c>
      <c r="DN693" s="55" t="n">
        <f aca="false">IF(DM693=2,2,IF(AND(DM693=3,DM695=1),4,DM693))</f>
        <v>1</v>
      </c>
      <c r="DO693" s="55" t="n">
        <f aca="false">IF(DN693=2,2,IF(AND(DN693=4,DN1008=1),5,DN693))</f>
        <v>1</v>
      </c>
      <c r="DP693" s="55" t="n">
        <f aca="false">IF(DO693=2,2,IF(AND(DO693=5,DO1010=1),6,DO693))</f>
        <v>1</v>
      </c>
      <c r="DQ693" s="55" t="n">
        <f aca="false">IF(DP693=2,2,IF(AND(DP693=6,DP1011=1),7,DP693))</f>
        <v>1</v>
      </c>
      <c r="DR693" s="55" t="n">
        <f aca="false">IF(DQ693=2,2,IF(AND(DQ693=7,DQ1012=1),8,DQ693))</f>
        <v>1</v>
      </c>
      <c r="DS693" s="55" t="n">
        <f aca="false">IF(DR693=2,2,IF(AND(DR693=8,DR1013=1),9,DR693))</f>
        <v>1</v>
      </c>
      <c r="DT693" s="55" t="n">
        <f aca="false">IF(DS693=2,2,IF(AND(DS693=9,DS1014=1),10,DS693))</f>
        <v>1</v>
      </c>
      <c r="DU693" s="55" t="n">
        <f aca="false">IF(DT693=2,2,IF(AND(DT693=10,DT1015=1),11,DT693))</f>
        <v>1</v>
      </c>
      <c r="DV693" s="55" t="n">
        <f aca="false">IF(DU693=2,2,IF(AND(DU693=11,DU1016=1),12,DU693))</f>
        <v>1</v>
      </c>
      <c r="DW693" s="55" t="n">
        <f aca="false">IF(DV693=2,2,IF(AND(DV693=12,DV1017=1),13,DV693))</f>
        <v>1</v>
      </c>
      <c r="DX693" s="55" t="n">
        <f aca="false">IF(DW693=2,2,IF(AND(DW693=13,DW1018=1),14,DW693))</f>
        <v>1</v>
      </c>
      <c r="DY693" s="55" t="n">
        <f aca="false">IF(DX693=2,2,IF(AND(DX693=14,DX1019=1),15,DX693))</f>
        <v>1</v>
      </c>
      <c r="DZ693" s="55" t="n">
        <f aca="false">IF(DY693=2,2,IF(AND(DY693=15,DY1020=1),16,DY693))</f>
        <v>1</v>
      </c>
      <c r="EA693" s="55" t="n">
        <f aca="false">IF(DZ693=2,2,IF(AND(DZ693=16,DZ1021=1),17,DZ693))</f>
        <v>1</v>
      </c>
      <c r="EB693" s="55" t="n">
        <f aca="false">IF(EA693=2,2,IF(AND(EA693=17,EA1022=1),18,EA693))</f>
        <v>1</v>
      </c>
      <c r="EC693" s="213" t="n">
        <f aca="false">IF(EB693=2,2,IF(AND(EB693=18,EB1023=1),19,EB693))</f>
        <v>1</v>
      </c>
      <c r="ED693" s="214" t="n">
        <f aca="false">IF(EC693=2,DK693,IF(EC693=3,(DK693+DK694),IF(EC693=4,(DK693+DK694+DK695),IF(EC693=5,(DK693+DK694+DK695+DK1008),IF(EC693=6,(DK693+DK694+DK695+DK1008+DK1010),IF(EC693=7,(DK693+DK694+DK695+DK1008+DK1010+DK1011),0))))))</f>
        <v>0</v>
      </c>
      <c r="EE693" s="215" t="n">
        <f aca="false">IF(EC693=8,(DK693+DK694+DK695+DK1008+DK1010+DK1011+DK1012),IF(EC693=9,(DK693+DK694+DK695+DK1008+DK1010+DK1011+DK1012+DK1013),IF(EC693=10,(DK693+DK694+DK695+DK1008+DK1010+DK1011+DK1012+DK1013+DK1014),IF(EC693=11,(DK693+DK694+DK695+DK1008+DK1010+DK1011+DK1012+DK1013+DK1014+DK1015),IF(EC693=12,(DK693+DK694+DK695+DK1008+DK1010+DK1011+DK1012+DK1013+DK1014+DK1015+DK1016),IF(EC693=13,(DK693+DK694+DK695+DK1008+DK1010+DK1011+DK1012+DK1013+DK1014+DK1015+DK1016+#REF!),0))))))</f>
        <v>0</v>
      </c>
      <c r="EF693" s="215" t="n">
        <f aca="false">IF(EC693=14,SUM(DK693:DK1016),IF(EC693=15,SUM(DK693:DK1016),IF(EC693=16,SUM(DK693:DK1016),IF(EC693=17,SUM(DK693:DK1016),IF(EC693=18,SUM(DK693:DK1016),IF(EC693=19,SUM(DK693:DK1016),0))))))</f>
        <v>0</v>
      </c>
      <c r="EG693" s="216" t="n">
        <f aca="false">ED693+EE693+EF693</f>
        <v>0</v>
      </c>
      <c r="EH693" s="215"/>
      <c r="EI693" s="216"/>
      <c r="EJ693" s="113" t="n">
        <f aca="false">EG693+EI693</f>
        <v>0</v>
      </c>
      <c r="EK693" s="113"/>
      <c r="EL693" s="113"/>
      <c r="EM693" s="113"/>
      <c r="EN693" s="113"/>
    </row>
    <row r="694" s="16" customFormat="true" ht="27" hidden="false" customHeight="true" outlineLevel="0" collapsed="false">
      <c r="B694" s="164" t="str">
        <f aca="false">IF(M694&gt;0,"Wypełnione","")</f>
        <v/>
      </c>
      <c r="C694" s="165" t="str">
        <f aca="false">IF(AU694=1,SUM(AU$11:AU694),"")</f>
        <v/>
      </c>
      <c r="D694" s="166"/>
      <c r="E694" s="167"/>
      <c r="F694" s="168"/>
      <c r="G694" s="169"/>
      <c r="H694" s="170"/>
      <c r="I694" s="168"/>
      <c r="J694" s="169"/>
      <c r="K694" s="170"/>
      <c r="L694" s="171"/>
      <c r="M694" s="172"/>
      <c r="N694" s="173"/>
      <c r="O694" s="173"/>
      <c r="P694" s="174"/>
      <c r="Q694" s="175"/>
      <c r="R694" s="175"/>
      <c r="S694" s="175"/>
      <c r="T694" s="175"/>
      <c r="U694" s="176"/>
      <c r="V694" s="177"/>
      <c r="W694" s="178"/>
      <c r="X694" s="178"/>
      <c r="Y694" s="178"/>
      <c r="Z694" s="178"/>
      <c r="AA694" s="178"/>
      <c r="AB694" s="178"/>
      <c r="AC694" s="178"/>
      <c r="AD694" s="178"/>
      <c r="AE694" s="179"/>
      <c r="AF694" s="180"/>
      <c r="AG694" s="177"/>
      <c r="AH694" s="178"/>
      <c r="AI694" s="181"/>
      <c r="AJ694" s="182"/>
      <c r="AK694" s="169"/>
      <c r="AL694" s="183"/>
      <c r="AM694" s="184"/>
      <c r="AN694" s="184"/>
      <c r="AO694" s="183"/>
      <c r="AP694" s="185"/>
      <c r="AQ694" s="186" t="str">
        <f aca="false">IF(BG694+BJ694&gt;0,"Wpisz miarę.","")</f>
        <v/>
      </c>
      <c r="AR694" s="187" t="n">
        <v>296</v>
      </c>
      <c r="AU694" s="188" t="n">
        <f aca="false">AW694</f>
        <v>0</v>
      </c>
      <c r="AV694" s="189" t="b">
        <f aca="false">ISNONTEXT(D694)</f>
        <v>1</v>
      </c>
      <c r="AW694" s="55" t="n">
        <f aca="false">IF(AV694=TRUE(),0,1)</f>
        <v>0</v>
      </c>
      <c r="AX694" s="190" t="n">
        <f aca="false">IF(D694=0,1,COUNTIF(D$12:D$401,D694))</f>
        <v>1</v>
      </c>
      <c r="AY694" s="191" t="n">
        <f aca="false">IF(AX694&gt;1,1,0)</f>
        <v>0</v>
      </c>
      <c r="BD694" s="193"/>
      <c r="BE694" s="193"/>
      <c r="BG694" s="194" t="n">
        <f aca="false">IF(AND(BH694&gt;0,BI694=0),1,0)</f>
        <v>0</v>
      </c>
      <c r="BH694" s="195" t="n">
        <f aca="false">AE694</f>
        <v>0</v>
      </c>
      <c r="BI694" s="187" t="n">
        <f aca="false">AF694</f>
        <v>0</v>
      </c>
      <c r="BJ694" s="194" t="n">
        <f aca="false">IF(AND(BK694&gt;0,BL694=0),1,0)</f>
        <v>0</v>
      </c>
      <c r="BK694" s="195" t="n">
        <f aca="false">AJ694</f>
        <v>0</v>
      </c>
      <c r="BL694" s="187" t="n">
        <f aca="false">AK694</f>
        <v>0</v>
      </c>
      <c r="BN694" s="196" t="n">
        <f aca="false">IF(P694&gt;0,1,0)</f>
        <v>0</v>
      </c>
      <c r="BO694" s="196" t="n">
        <f aca="false">IF(Q694&gt;0,1,0)</f>
        <v>0</v>
      </c>
      <c r="BP694" s="196" t="n">
        <f aca="false">IF(R694&gt;0,1,0)</f>
        <v>0</v>
      </c>
      <c r="BQ694" s="196" t="n">
        <f aca="false">IF(S694&gt;0,1,0)</f>
        <v>0</v>
      </c>
      <c r="BR694" s="196" t="n">
        <f aca="false">IF(T694&gt;0,1,0)</f>
        <v>0</v>
      </c>
      <c r="BS694" s="196" t="n">
        <f aca="false">IF(U694&gt;0,1,0)</f>
        <v>0</v>
      </c>
      <c r="BT694" s="197" t="n">
        <f aca="false">IF(SUM(BN694:BS694)&lt;=1,0,164)</f>
        <v>0</v>
      </c>
      <c r="CA694" s="27"/>
      <c r="CB694" s="199" t="str">
        <f aca="false">IF(ROUND(EJ694,2)=0,"",ROUND((K694-EJ694),2))</f>
        <v/>
      </c>
      <c r="CC694" s="200" t="str">
        <f aca="false">IF(CB694=0,"OK.",IF(CB694="","","Popraw  ;)"))</f>
        <v/>
      </c>
      <c r="CD694" s="201" t="str">
        <f aca="false">IF(ROWS(AP694:AP695)&gt;2,"Pamiętaj o wpisaniu WYPEŁNIONE do kol. z Filtrem","")</f>
        <v/>
      </c>
      <c r="CE694" s="217"/>
      <c r="CF694" s="218"/>
      <c r="CG694" s="218"/>
      <c r="CH694" s="218"/>
      <c r="CI694" s="220"/>
      <c r="CJ694" s="27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05" t="b">
        <f aca="false">ISNUMBER(D694)</f>
        <v>0</v>
      </c>
      <c r="CV694" s="206" t="b">
        <f aca="false">ISBLANK(D694)</f>
        <v>1</v>
      </c>
      <c r="CW694" s="189" t="b">
        <f aca="false">IF(CU694=CV694,FALSE(),TRUE())</f>
        <v>1</v>
      </c>
      <c r="CX694" s="55" t="n">
        <f aca="false">IF(CW694=TRUE(),0,1)</f>
        <v>0</v>
      </c>
      <c r="CY694" s="17"/>
      <c r="CZ694" s="55" t="n">
        <f aca="false">CX694</f>
        <v>0</v>
      </c>
      <c r="DA694" s="208" t="n">
        <f aca="false">IF(CZ694=0,DA693,CZ694)</f>
        <v>1</v>
      </c>
      <c r="DB694" s="161" t="n">
        <f aca="false">IF(DA694=1,1,IF(DA694=10,10,IF(DA694=20,20,10)))</f>
        <v>1</v>
      </c>
      <c r="DC694" s="222"/>
      <c r="DD694" s="208" t="n">
        <f aca="false">IF(DB694=1,1,0)</f>
        <v>1</v>
      </c>
      <c r="DE694" s="209" t="n">
        <f aca="false">DD694*K694</f>
        <v>0</v>
      </c>
      <c r="DF694" s="209" t="n">
        <f aca="false">DD694*M694</f>
        <v>0</v>
      </c>
      <c r="DG694" s="210"/>
      <c r="DH694" s="43"/>
      <c r="DI694" s="211"/>
      <c r="DJ694" s="112"/>
      <c r="DK694" s="162" t="n">
        <f aca="false">IF(DB694=1,M694,0)</f>
        <v>0</v>
      </c>
      <c r="DL694" s="212" t="n">
        <f aca="false">IF(AND(CZ694=1,DD694=1),2,DD694)</f>
        <v>1</v>
      </c>
      <c r="DM694" s="55" t="n">
        <f aca="false">IF(AND(DL694=2,DL695=2),2,IF(AND(DL694=2,DL695=1),3,DL694))</f>
        <v>1</v>
      </c>
      <c r="DN694" s="55" t="n">
        <f aca="false">IF(DM694=2,2,IF(AND(DM694=3,DM696=1),4,DM694))</f>
        <v>1</v>
      </c>
      <c r="DO694" s="55" t="n">
        <f aca="false">IF(DN694=2,2,IF(AND(DN694=4,DN1009=1),5,DN694))</f>
        <v>1</v>
      </c>
      <c r="DP694" s="55" t="n">
        <f aca="false">IF(DO694=2,2,IF(AND(DO694=5,DO1011=1),6,DO694))</f>
        <v>1</v>
      </c>
      <c r="DQ694" s="55" t="n">
        <f aca="false">IF(DP694=2,2,IF(AND(DP694=6,DP1012=1),7,DP694))</f>
        <v>1</v>
      </c>
      <c r="DR694" s="55" t="n">
        <f aca="false">IF(DQ694=2,2,IF(AND(DQ694=7,DQ1013=1),8,DQ694))</f>
        <v>1</v>
      </c>
      <c r="DS694" s="55" t="n">
        <f aca="false">IF(DR694=2,2,IF(AND(DR694=8,DR1014=1),9,DR694))</f>
        <v>1</v>
      </c>
      <c r="DT694" s="55" t="n">
        <f aca="false">IF(DS694=2,2,IF(AND(DS694=9,DS1015=1),10,DS694))</f>
        <v>1</v>
      </c>
      <c r="DU694" s="55" t="n">
        <f aca="false">IF(DT694=2,2,IF(AND(DT694=10,DT1016=1),11,DT694))</f>
        <v>1</v>
      </c>
      <c r="DV694" s="55" t="n">
        <f aca="false">IF(DU694=2,2,IF(AND(DU694=11,DU1017=1),12,DU694))</f>
        <v>1</v>
      </c>
      <c r="DW694" s="55" t="n">
        <f aca="false">IF(DV694=2,2,IF(AND(DV694=12,DV1018=1),13,DV694))</f>
        <v>1</v>
      </c>
      <c r="DX694" s="55" t="n">
        <f aca="false">IF(DW694=2,2,IF(AND(DW694=13,DW1019=1),14,DW694))</f>
        <v>1</v>
      </c>
      <c r="DY694" s="55" t="n">
        <f aca="false">IF(DX694=2,2,IF(AND(DX694=14,DX1020=1),15,DX694))</f>
        <v>1</v>
      </c>
      <c r="DZ694" s="55" t="n">
        <f aca="false">IF(DY694=2,2,IF(AND(DY694=15,DY1021=1),16,DY694))</f>
        <v>1</v>
      </c>
      <c r="EA694" s="55" t="n">
        <f aca="false">IF(DZ694=2,2,IF(AND(DZ694=16,DZ1022=1),17,DZ694))</f>
        <v>1</v>
      </c>
      <c r="EB694" s="55" t="n">
        <f aca="false">IF(EA694=2,2,IF(AND(EA694=17,EA1023=1),18,EA694))</f>
        <v>1</v>
      </c>
      <c r="EC694" s="213" t="n">
        <f aca="false">IF(EB694=2,2,IF(AND(EB694=18,EB1024=1),19,EB694))</f>
        <v>1</v>
      </c>
      <c r="ED694" s="214" t="n">
        <f aca="false">IF(EC694=2,DK694,IF(EC694=3,(DK694+DK695),IF(EC694=4,(DK694+DK695+DK696),IF(EC694=5,(DK694+DK695+DK696+DK1009),IF(EC694=6,(DK694+DK695+DK696+DK1009+DK1011),IF(EC694=7,(DK694+DK695+DK696+DK1009+DK1011+DK1012),0))))))</f>
        <v>0</v>
      </c>
      <c r="EE694" s="215" t="n">
        <f aca="false">IF(EC694=8,(DK694+DK695+DK696+DK1009+DK1011+DK1012+DK1013),IF(EC694=9,(DK694+DK695+DK696+DK1009+DK1011+DK1012+DK1013+DK1014),IF(EC694=10,(DK694+DK695+DK696+DK1009+DK1011+DK1012+DK1013+DK1014+DK1015),IF(EC694=11,(DK694+DK695+DK696+DK1009+DK1011+DK1012+DK1013+DK1014+DK1015+DK1016),IF(EC694=12,(DK694+DK695+DK696+DK1009+DK1011+DK1012+DK1013+DK1014+DK1015+DK1016+DK1017),IF(EC694=13,(DK694+DK695+DK696+DK1009+DK1011+DK1012+DK1013+DK1014+DK1015+DK1016+DK1017+#REF!),0))))))</f>
        <v>0</v>
      </c>
      <c r="EF694" s="215" t="n">
        <f aca="false">IF(EC694=14,SUM(DK694:DK1017),IF(EC694=15,SUM(DK694:DK1017),IF(EC694=16,SUM(DK694:DK1017),IF(EC694=17,SUM(DK694:DK1017),IF(EC694=18,SUM(DK694:DK1017),IF(EC694=19,SUM(DK694:DK1017),0))))))</f>
        <v>0</v>
      </c>
      <c r="EG694" s="216" t="n">
        <f aca="false">ED694+EE694+EF694</f>
        <v>0</v>
      </c>
      <c r="EH694" s="215"/>
      <c r="EI694" s="216"/>
      <c r="EJ694" s="113" t="n">
        <f aca="false">EG694+EI694</f>
        <v>0</v>
      </c>
      <c r="EK694" s="113"/>
      <c r="EL694" s="113"/>
      <c r="EM694" s="113"/>
      <c r="EN694" s="113"/>
    </row>
    <row r="695" s="16" customFormat="true" ht="27" hidden="false" customHeight="true" outlineLevel="0" collapsed="false">
      <c r="B695" s="164" t="str">
        <f aca="false">IF(M695&gt;0,"Wypełnione","")</f>
        <v/>
      </c>
      <c r="C695" s="165" t="str">
        <f aca="false">IF(AU695=1,SUM(AU$11:AU695),"")</f>
        <v/>
      </c>
      <c r="D695" s="166"/>
      <c r="E695" s="167"/>
      <c r="F695" s="168"/>
      <c r="G695" s="169"/>
      <c r="H695" s="170"/>
      <c r="I695" s="168"/>
      <c r="J695" s="169"/>
      <c r="K695" s="170"/>
      <c r="L695" s="171"/>
      <c r="M695" s="172"/>
      <c r="N695" s="173"/>
      <c r="O695" s="173"/>
      <c r="P695" s="174"/>
      <c r="Q695" s="175"/>
      <c r="R695" s="175"/>
      <c r="S695" s="175"/>
      <c r="T695" s="175"/>
      <c r="U695" s="176"/>
      <c r="V695" s="177"/>
      <c r="W695" s="178"/>
      <c r="X695" s="178"/>
      <c r="Y695" s="178"/>
      <c r="Z695" s="178"/>
      <c r="AA695" s="178"/>
      <c r="AB695" s="178"/>
      <c r="AC695" s="178"/>
      <c r="AD695" s="178"/>
      <c r="AE695" s="179"/>
      <c r="AF695" s="180"/>
      <c r="AG695" s="177"/>
      <c r="AH695" s="178"/>
      <c r="AI695" s="181"/>
      <c r="AJ695" s="182"/>
      <c r="AK695" s="169"/>
      <c r="AL695" s="183"/>
      <c r="AM695" s="184"/>
      <c r="AN695" s="184"/>
      <c r="AO695" s="183"/>
      <c r="AP695" s="185"/>
      <c r="AQ695" s="186" t="str">
        <f aca="false">IF(BG695+BJ695&gt;0,"Wpisz miarę.","")</f>
        <v/>
      </c>
      <c r="AR695" s="187" t="n">
        <v>297</v>
      </c>
      <c r="AU695" s="188" t="n">
        <f aca="false">AW695</f>
        <v>0</v>
      </c>
      <c r="AV695" s="189" t="b">
        <f aca="false">ISNONTEXT(D695)</f>
        <v>1</v>
      </c>
      <c r="AW695" s="55" t="n">
        <f aca="false">IF(AV695=TRUE(),0,1)</f>
        <v>0</v>
      </c>
      <c r="AX695" s="190" t="n">
        <f aca="false">IF(D695=0,1,COUNTIF(D$12:D$401,D695))</f>
        <v>1</v>
      </c>
      <c r="AY695" s="191" t="n">
        <f aca="false">IF(AX695&gt;1,1,0)</f>
        <v>0</v>
      </c>
      <c r="BD695" s="193"/>
      <c r="BE695" s="193"/>
      <c r="BG695" s="194" t="n">
        <f aca="false">IF(AND(BH695&gt;0,BI695=0),1,0)</f>
        <v>0</v>
      </c>
      <c r="BH695" s="195" t="n">
        <f aca="false">AE695</f>
        <v>0</v>
      </c>
      <c r="BI695" s="187" t="n">
        <f aca="false">AF695</f>
        <v>0</v>
      </c>
      <c r="BJ695" s="194" t="n">
        <f aca="false">IF(AND(BK695&gt;0,BL695=0),1,0)</f>
        <v>0</v>
      </c>
      <c r="BK695" s="195" t="n">
        <f aca="false">AJ695</f>
        <v>0</v>
      </c>
      <c r="BL695" s="187" t="n">
        <f aca="false">AK695</f>
        <v>0</v>
      </c>
      <c r="BN695" s="196" t="n">
        <f aca="false">IF(P695&gt;0,1,0)</f>
        <v>0</v>
      </c>
      <c r="BO695" s="196" t="n">
        <f aca="false">IF(Q695&gt;0,1,0)</f>
        <v>0</v>
      </c>
      <c r="BP695" s="196" t="n">
        <f aca="false">IF(R695&gt;0,1,0)</f>
        <v>0</v>
      </c>
      <c r="BQ695" s="196" t="n">
        <f aca="false">IF(S695&gt;0,1,0)</f>
        <v>0</v>
      </c>
      <c r="BR695" s="196" t="n">
        <f aca="false">IF(T695&gt;0,1,0)</f>
        <v>0</v>
      </c>
      <c r="BS695" s="196" t="n">
        <f aca="false">IF(U695&gt;0,1,0)</f>
        <v>0</v>
      </c>
      <c r="BT695" s="197" t="n">
        <f aca="false">IF(SUM(BN695:BS695)&lt;=1,0,164)</f>
        <v>0</v>
      </c>
      <c r="CA695" s="27"/>
      <c r="CB695" s="199" t="str">
        <f aca="false">IF(ROUND(EJ695,2)=0,"",ROUND((K695-EJ695),2))</f>
        <v/>
      </c>
      <c r="CC695" s="200" t="str">
        <f aca="false">IF(CB695=0,"OK.",IF(CB695="","","Popraw  ;)"))</f>
        <v/>
      </c>
      <c r="CD695" s="201" t="str">
        <f aca="false">IF(ROWS(AP695:AP696)&gt;2,"Pamiętaj o wpisaniu WYPEŁNIONE do kol. z Filtrem","")</f>
        <v/>
      </c>
      <c r="CE695" s="217"/>
      <c r="CF695" s="218"/>
      <c r="CG695" s="218"/>
      <c r="CH695" s="218"/>
      <c r="CI695" s="220"/>
      <c r="CJ695" s="27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05" t="b">
        <f aca="false">ISNUMBER(D695)</f>
        <v>0</v>
      </c>
      <c r="CV695" s="206" t="b">
        <f aca="false">ISBLANK(D695)</f>
        <v>1</v>
      </c>
      <c r="CW695" s="189" t="b">
        <f aca="false">IF(CU695=CV695,FALSE(),TRUE())</f>
        <v>1</v>
      </c>
      <c r="CX695" s="55" t="n">
        <f aca="false">IF(CW695=TRUE(),0,1)</f>
        <v>0</v>
      </c>
      <c r="CY695" s="17"/>
      <c r="CZ695" s="55" t="n">
        <f aca="false">CX695</f>
        <v>0</v>
      </c>
      <c r="DA695" s="208" t="n">
        <f aca="false">IF(CZ695=0,DA694,CZ695)</f>
        <v>1</v>
      </c>
      <c r="DB695" s="161" t="n">
        <f aca="false">IF(DA695=1,1,IF(DA695=10,10,IF(DA695=20,20,10)))</f>
        <v>1</v>
      </c>
      <c r="DC695" s="222"/>
      <c r="DD695" s="208" t="n">
        <f aca="false">IF(DB695=1,1,0)</f>
        <v>1</v>
      </c>
      <c r="DE695" s="209" t="n">
        <f aca="false">DD695*K695</f>
        <v>0</v>
      </c>
      <c r="DF695" s="209" t="n">
        <f aca="false">DD695*M695</f>
        <v>0</v>
      </c>
      <c r="DG695" s="210"/>
      <c r="DH695" s="43"/>
      <c r="DI695" s="211"/>
      <c r="DJ695" s="112"/>
      <c r="DK695" s="162" t="n">
        <f aca="false">IF(DB695=1,M695,0)</f>
        <v>0</v>
      </c>
      <c r="DL695" s="212" t="n">
        <f aca="false">IF(AND(CZ695=1,DD695=1),2,DD695)</f>
        <v>1</v>
      </c>
      <c r="DM695" s="55" t="n">
        <f aca="false">IF(AND(DL695=2,DL696=2),2,IF(AND(DL695=2,DL696=1),3,DL695))</f>
        <v>1</v>
      </c>
      <c r="DN695" s="55" t="n">
        <f aca="false">IF(DM695=2,2,IF(AND(DM695=3,DM697=1),4,DM695))</f>
        <v>1</v>
      </c>
      <c r="DO695" s="55" t="n">
        <f aca="false">IF(DN695=2,2,IF(AND(DN695=4,DN1010=1),5,DN695))</f>
        <v>1</v>
      </c>
      <c r="DP695" s="55" t="n">
        <f aca="false">IF(DO695=2,2,IF(AND(DO695=5,DO1012=1),6,DO695))</f>
        <v>1</v>
      </c>
      <c r="DQ695" s="55" t="n">
        <f aca="false">IF(DP695=2,2,IF(AND(DP695=6,DP1013=1),7,DP695))</f>
        <v>1</v>
      </c>
      <c r="DR695" s="55" t="n">
        <f aca="false">IF(DQ695=2,2,IF(AND(DQ695=7,DQ1014=1),8,DQ695))</f>
        <v>1</v>
      </c>
      <c r="DS695" s="55" t="n">
        <f aca="false">IF(DR695=2,2,IF(AND(DR695=8,DR1015=1),9,DR695))</f>
        <v>1</v>
      </c>
      <c r="DT695" s="55" t="n">
        <f aca="false">IF(DS695=2,2,IF(AND(DS695=9,DS1016=1),10,DS695))</f>
        <v>1</v>
      </c>
      <c r="DU695" s="55" t="n">
        <f aca="false">IF(DT695=2,2,IF(AND(DT695=10,DT1017=1),11,DT695))</f>
        <v>1</v>
      </c>
      <c r="DV695" s="55" t="n">
        <f aca="false">IF(DU695=2,2,IF(AND(DU695=11,DU1018=1),12,DU695))</f>
        <v>1</v>
      </c>
      <c r="DW695" s="55" t="n">
        <f aca="false">IF(DV695=2,2,IF(AND(DV695=12,DV1019=1),13,DV695))</f>
        <v>1</v>
      </c>
      <c r="DX695" s="55" t="n">
        <f aca="false">IF(DW695=2,2,IF(AND(DW695=13,DW1020=1),14,DW695))</f>
        <v>1</v>
      </c>
      <c r="DY695" s="55" t="n">
        <f aca="false">IF(DX695=2,2,IF(AND(DX695=14,DX1021=1),15,DX695))</f>
        <v>1</v>
      </c>
      <c r="DZ695" s="55" t="n">
        <f aca="false">IF(DY695=2,2,IF(AND(DY695=15,DY1022=1),16,DY695))</f>
        <v>1</v>
      </c>
      <c r="EA695" s="55" t="n">
        <f aca="false">IF(DZ695=2,2,IF(AND(DZ695=16,DZ1023=1),17,DZ695))</f>
        <v>1</v>
      </c>
      <c r="EB695" s="55" t="n">
        <f aca="false">IF(EA695=2,2,IF(AND(EA695=17,EA1024=1),18,EA695))</f>
        <v>1</v>
      </c>
      <c r="EC695" s="213" t="n">
        <f aca="false">IF(EB695=2,2,IF(AND(EB695=18,EB1025=1),19,EB695))</f>
        <v>1</v>
      </c>
      <c r="ED695" s="214" t="n">
        <f aca="false">IF(EC695=2,DK695,IF(EC695=3,(DK695+DK696),IF(EC695=4,(DK695+DK696+DK697),IF(EC695=5,(DK695+DK696+DK697+DK1010),IF(EC695=6,(DK695+DK696+DK697+DK1010+DK1012),IF(EC695=7,(DK695+DK696+DK697+DK1010+DK1012+DK1013),0))))))</f>
        <v>0</v>
      </c>
      <c r="EE695" s="215" t="n">
        <f aca="false">IF(EC695=8,(DK695+DK696+DK697+DK1010+DK1012+DK1013+DK1014),IF(EC695=9,(DK695+DK696+DK697+DK1010+DK1012+DK1013+DK1014+DK1015),IF(EC695=10,(DK695+DK696+DK697+DK1010+DK1012+DK1013+DK1014+DK1015+DK1016),IF(EC695=11,(DK695+DK696+DK697+DK1010+DK1012+DK1013+DK1014+DK1015+DK1016+DK1017),IF(EC695=12,(DK695+DK696+DK697+DK1010+DK1012+DK1013+DK1014+DK1015+DK1016+DK1017+DK1018),IF(EC695=13,(DK695+DK696+DK697+DK1010+DK1012+DK1013+DK1014+DK1015+DK1016+DK1017+DK1018+#REF!),0))))))</f>
        <v>0</v>
      </c>
      <c r="EF695" s="215" t="n">
        <f aca="false">IF(EC695=14,SUM(DK695:DK1018),IF(EC695=15,SUM(DK695:DK1018),IF(EC695=16,SUM(DK695:DK1018),IF(EC695=17,SUM(DK695:DK1018),IF(EC695=18,SUM(DK695:DK1018),IF(EC695=19,SUM(DK695:DK1018),0))))))</f>
        <v>0</v>
      </c>
      <c r="EG695" s="216" t="n">
        <f aca="false">ED695+EE695+EF695</f>
        <v>0</v>
      </c>
      <c r="EH695" s="215"/>
      <c r="EI695" s="216"/>
      <c r="EJ695" s="113" t="n">
        <f aca="false">EG695+EI695</f>
        <v>0</v>
      </c>
      <c r="EK695" s="113"/>
      <c r="EL695" s="113"/>
      <c r="EM695" s="113"/>
      <c r="EN695" s="113"/>
    </row>
    <row r="696" s="16" customFormat="true" ht="27" hidden="false" customHeight="true" outlineLevel="0" collapsed="false">
      <c r="B696" s="164" t="str">
        <f aca="false">IF(M696&gt;0,"Wypełnione","")</f>
        <v/>
      </c>
      <c r="C696" s="165" t="str">
        <f aca="false">IF(AU696=1,SUM(AU$11:AU696),"")</f>
        <v/>
      </c>
      <c r="D696" s="166"/>
      <c r="E696" s="167"/>
      <c r="F696" s="168"/>
      <c r="G696" s="169"/>
      <c r="H696" s="170"/>
      <c r="I696" s="168"/>
      <c r="J696" s="169"/>
      <c r="K696" s="170"/>
      <c r="L696" s="171"/>
      <c r="M696" s="172"/>
      <c r="N696" s="173"/>
      <c r="O696" s="173"/>
      <c r="P696" s="174"/>
      <c r="Q696" s="175"/>
      <c r="R696" s="175"/>
      <c r="S696" s="175"/>
      <c r="T696" s="175"/>
      <c r="U696" s="176"/>
      <c r="V696" s="177"/>
      <c r="W696" s="178"/>
      <c r="X696" s="178"/>
      <c r="Y696" s="178"/>
      <c r="Z696" s="178"/>
      <c r="AA696" s="178"/>
      <c r="AB696" s="178"/>
      <c r="AC696" s="178"/>
      <c r="AD696" s="178"/>
      <c r="AE696" s="179"/>
      <c r="AF696" s="180"/>
      <c r="AG696" s="177"/>
      <c r="AH696" s="178"/>
      <c r="AI696" s="181"/>
      <c r="AJ696" s="182"/>
      <c r="AK696" s="169"/>
      <c r="AL696" s="183"/>
      <c r="AM696" s="184"/>
      <c r="AN696" s="184"/>
      <c r="AO696" s="183"/>
      <c r="AP696" s="185"/>
      <c r="AQ696" s="186" t="str">
        <f aca="false">IF(BG696+BJ696&gt;0,"Wpisz miarę.","")</f>
        <v/>
      </c>
      <c r="AR696" s="187" t="n">
        <v>298</v>
      </c>
      <c r="AU696" s="188" t="n">
        <f aca="false">AW696</f>
        <v>0</v>
      </c>
      <c r="AV696" s="189" t="b">
        <f aca="false">ISNONTEXT(D696)</f>
        <v>1</v>
      </c>
      <c r="AW696" s="55" t="n">
        <f aca="false">IF(AV696=TRUE(),0,1)</f>
        <v>0</v>
      </c>
      <c r="AX696" s="190" t="n">
        <f aca="false">IF(D696=0,1,COUNTIF(D$12:D$401,D696))</f>
        <v>1</v>
      </c>
      <c r="AY696" s="191" t="n">
        <f aca="false">IF(AX696&gt;1,1,0)</f>
        <v>0</v>
      </c>
      <c r="BD696" s="193"/>
      <c r="BE696" s="193"/>
      <c r="BG696" s="194" t="n">
        <f aca="false">IF(AND(BH696&gt;0,BI696=0),1,0)</f>
        <v>0</v>
      </c>
      <c r="BH696" s="195" t="n">
        <f aca="false">AE696</f>
        <v>0</v>
      </c>
      <c r="BI696" s="187" t="n">
        <f aca="false">AF696</f>
        <v>0</v>
      </c>
      <c r="BJ696" s="194" t="n">
        <f aca="false">IF(AND(BK696&gt;0,BL696=0),1,0)</f>
        <v>0</v>
      </c>
      <c r="BK696" s="195" t="n">
        <f aca="false">AJ696</f>
        <v>0</v>
      </c>
      <c r="BL696" s="187" t="n">
        <f aca="false">AK696</f>
        <v>0</v>
      </c>
      <c r="BN696" s="196" t="n">
        <f aca="false">IF(P696&gt;0,1,0)</f>
        <v>0</v>
      </c>
      <c r="BO696" s="196" t="n">
        <f aca="false">IF(Q696&gt;0,1,0)</f>
        <v>0</v>
      </c>
      <c r="BP696" s="196" t="n">
        <f aca="false">IF(R696&gt;0,1,0)</f>
        <v>0</v>
      </c>
      <c r="BQ696" s="196" t="n">
        <f aca="false">IF(S696&gt;0,1,0)</f>
        <v>0</v>
      </c>
      <c r="BR696" s="196" t="n">
        <f aca="false">IF(T696&gt;0,1,0)</f>
        <v>0</v>
      </c>
      <c r="BS696" s="196" t="n">
        <f aca="false">IF(U696&gt;0,1,0)</f>
        <v>0</v>
      </c>
      <c r="BT696" s="197" t="n">
        <f aca="false">IF(SUM(BN696:BS696)&lt;=1,0,164)</f>
        <v>0</v>
      </c>
      <c r="CA696" s="27"/>
      <c r="CB696" s="199" t="str">
        <f aca="false">IF(ROUND(EJ696,2)=0,"",ROUND((K696-EJ696),2))</f>
        <v/>
      </c>
      <c r="CC696" s="200" t="str">
        <f aca="false">IF(CB696=0,"OK.",IF(CB696="","","Popraw  ;)"))</f>
        <v/>
      </c>
      <c r="CD696" s="201" t="str">
        <f aca="false">IF(ROWS(AP696:AP697)&gt;2,"Pamiętaj o wpisaniu WYPEŁNIONE do kol. z Filtrem","")</f>
        <v/>
      </c>
      <c r="CE696" s="217"/>
      <c r="CF696" s="218"/>
      <c r="CG696" s="218"/>
      <c r="CH696" s="218"/>
      <c r="CI696" s="220"/>
      <c r="CJ696" s="27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05" t="b">
        <f aca="false">ISNUMBER(D696)</f>
        <v>0</v>
      </c>
      <c r="CV696" s="206" t="b">
        <f aca="false">ISBLANK(D696)</f>
        <v>1</v>
      </c>
      <c r="CW696" s="189" t="b">
        <f aca="false">IF(CU696=CV696,FALSE(),TRUE())</f>
        <v>1</v>
      </c>
      <c r="CX696" s="55" t="n">
        <f aca="false">IF(CW696=TRUE(),0,1)</f>
        <v>0</v>
      </c>
      <c r="CY696" s="17"/>
      <c r="CZ696" s="55" t="n">
        <f aca="false">CX696</f>
        <v>0</v>
      </c>
      <c r="DA696" s="208" t="n">
        <f aca="false">IF(CZ696=0,DA695,CZ696)</f>
        <v>1</v>
      </c>
      <c r="DB696" s="161" t="n">
        <f aca="false">IF(DA696=1,1,IF(DA696=10,10,IF(DA696=20,20,10)))</f>
        <v>1</v>
      </c>
      <c r="DC696" s="222"/>
      <c r="DD696" s="208" t="n">
        <f aca="false">IF(DB696=1,1,0)</f>
        <v>1</v>
      </c>
      <c r="DE696" s="209" t="n">
        <f aca="false">DD696*K696</f>
        <v>0</v>
      </c>
      <c r="DF696" s="209" t="n">
        <f aca="false">DD696*M696</f>
        <v>0</v>
      </c>
      <c r="DG696" s="210"/>
      <c r="DH696" s="43"/>
      <c r="DI696" s="211"/>
      <c r="DJ696" s="112"/>
      <c r="DK696" s="162" t="n">
        <f aca="false">IF(DB696=1,M696,0)</f>
        <v>0</v>
      </c>
      <c r="DL696" s="212" t="n">
        <f aca="false">IF(AND(CZ696=1,DD696=1),2,DD696)</f>
        <v>1</v>
      </c>
      <c r="DM696" s="55" t="n">
        <f aca="false">IF(AND(DL696=2,DL697=2),2,IF(AND(DL696=2,DL697=1),3,DL696))</f>
        <v>1</v>
      </c>
      <c r="DN696" s="55" t="n">
        <f aca="false">IF(DM696=2,2,IF(AND(DM696=3,DM698=1),4,DM696))</f>
        <v>1</v>
      </c>
      <c r="DO696" s="55" t="n">
        <f aca="false">IF(DN696=2,2,IF(AND(DN696=4,DN1011=1),5,DN696))</f>
        <v>1</v>
      </c>
      <c r="DP696" s="55" t="n">
        <f aca="false">IF(DO696=2,2,IF(AND(DO696=5,DO1013=1),6,DO696))</f>
        <v>1</v>
      </c>
      <c r="DQ696" s="55" t="n">
        <f aca="false">IF(DP696=2,2,IF(AND(DP696=6,DP1014=1),7,DP696))</f>
        <v>1</v>
      </c>
      <c r="DR696" s="55" t="n">
        <f aca="false">IF(DQ696=2,2,IF(AND(DQ696=7,DQ1015=1),8,DQ696))</f>
        <v>1</v>
      </c>
      <c r="DS696" s="55" t="n">
        <f aca="false">IF(DR696=2,2,IF(AND(DR696=8,DR1016=1),9,DR696))</f>
        <v>1</v>
      </c>
      <c r="DT696" s="55" t="n">
        <f aca="false">IF(DS696=2,2,IF(AND(DS696=9,DS1017=1),10,DS696))</f>
        <v>1</v>
      </c>
      <c r="DU696" s="55" t="n">
        <f aca="false">IF(DT696=2,2,IF(AND(DT696=10,DT1018=1),11,DT696))</f>
        <v>1</v>
      </c>
      <c r="DV696" s="55" t="n">
        <f aca="false">IF(DU696=2,2,IF(AND(DU696=11,DU1019=1),12,DU696))</f>
        <v>1</v>
      </c>
      <c r="DW696" s="55" t="n">
        <f aca="false">IF(DV696=2,2,IF(AND(DV696=12,DV1020=1),13,DV696))</f>
        <v>1</v>
      </c>
      <c r="DX696" s="55" t="n">
        <f aca="false">IF(DW696=2,2,IF(AND(DW696=13,DW1021=1),14,DW696))</f>
        <v>1</v>
      </c>
      <c r="DY696" s="55" t="n">
        <f aca="false">IF(DX696=2,2,IF(AND(DX696=14,DX1022=1),15,DX696))</f>
        <v>1</v>
      </c>
      <c r="DZ696" s="55" t="n">
        <f aca="false">IF(DY696=2,2,IF(AND(DY696=15,DY1023=1),16,DY696))</f>
        <v>1</v>
      </c>
      <c r="EA696" s="55" t="n">
        <f aca="false">IF(DZ696=2,2,IF(AND(DZ696=16,DZ1024=1),17,DZ696))</f>
        <v>1</v>
      </c>
      <c r="EB696" s="55" t="n">
        <f aca="false">IF(EA696=2,2,IF(AND(EA696=17,EA1025=1),18,EA696))</f>
        <v>1</v>
      </c>
      <c r="EC696" s="213" t="n">
        <f aca="false">IF(EB696=2,2,IF(AND(EB696=18,EB1026=1),19,EB696))</f>
        <v>1</v>
      </c>
      <c r="ED696" s="214" t="n">
        <f aca="false">IF(EC696=2,DK696,IF(EC696=3,(DK696+DK697),IF(EC696=4,(DK696+DK697+DK698),IF(EC696=5,(DK696+DK697+DK698+DK1011),IF(EC696=6,(DK696+DK697+DK698+DK1011+DK1013),IF(EC696=7,(DK696+DK697+DK698+DK1011+DK1013+DK1014),0))))))</f>
        <v>0</v>
      </c>
      <c r="EE696" s="215" t="n">
        <f aca="false">IF(EC696=8,(DK696+DK697+DK698+DK1011+DK1013+DK1014+DK1015),IF(EC696=9,(DK696+DK697+DK698+DK1011+DK1013+DK1014+DK1015+DK1016),IF(EC696=10,(DK696+DK697+DK698+DK1011+DK1013+DK1014+DK1015+DK1016+DK1017),IF(EC696=11,(DK696+DK697+DK698+DK1011+DK1013+DK1014+DK1015+DK1016+DK1017+DK1018),IF(EC696=12,(DK696+DK697+DK698+DK1011+DK1013+DK1014+DK1015+DK1016+DK1017+DK1018+DK1019),IF(EC696=13,(DK696+DK697+DK698+DK1011+DK1013+DK1014+DK1015+DK1016+DK1017+DK1018+DK1019+#REF!),0))))))</f>
        <v>0</v>
      </c>
      <c r="EF696" s="215" t="n">
        <f aca="false">IF(EC696=14,SUM(DK696:DK1019),IF(EC696=15,SUM(DK696:DK1019),IF(EC696=16,SUM(DK696:DK1019),IF(EC696=17,SUM(DK696:DK1019),IF(EC696=18,SUM(DK696:DK1019),IF(EC696=19,SUM(DK696:DK1019),0))))))</f>
        <v>0</v>
      </c>
      <c r="EG696" s="216" t="n">
        <f aca="false">ED696+EE696+EF696</f>
        <v>0</v>
      </c>
      <c r="EH696" s="215"/>
      <c r="EI696" s="216"/>
      <c r="EJ696" s="113" t="n">
        <f aca="false">EG696+EI696</f>
        <v>0</v>
      </c>
      <c r="EK696" s="113"/>
      <c r="EL696" s="113"/>
      <c r="EM696" s="113"/>
      <c r="EN696" s="113"/>
    </row>
    <row r="697" s="16" customFormat="true" ht="27" hidden="false" customHeight="true" outlineLevel="0" collapsed="false">
      <c r="B697" s="164" t="str">
        <f aca="false">IF(M697&gt;0,"Wypełnione","")</f>
        <v/>
      </c>
      <c r="C697" s="165" t="str">
        <f aca="false">IF(AU697=1,SUM(AU$11:AU697),"")</f>
        <v/>
      </c>
      <c r="D697" s="166"/>
      <c r="E697" s="167"/>
      <c r="F697" s="168"/>
      <c r="G697" s="169"/>
      <c r="H697" s="170"/>
      <c r="I697" s="168"/>
      <c r="J697" s="169"/>
      <c r="K697" s="170"/>
      <c r="L697" s="171"/>
      <c r="M697" s="172"/>
      <c r="N697" s="173"/>
      <c r="O697" s="173"/>
      <c r="P697" s="174"/>
      <c r="Q697" s="175"/>
      <c r="R697" s="175"/>
      <c r="S697" s="175"/>
      <c r="T697" s="175"/>
      <c r="U697" s="176"/>
      <c r="V697" s="177"/>
      <c r="W697" s="178"/>
      <c r="X697" s="178"/>
      <c r="Y697" s="178"/>
      <c r="Z697" s="178"/>
      <c r="AA697" s="178"/>
      <c r="AB697" s="178"/>
      <c r="AC697" s="178"/>
      <c r="AD697" s="178"/>
      <c r="AE697" s="179"/>
      <c r="AF697" s="180"/>
      <c r="AG697" s="177"/>
      <c r="AH697" s="178"/>
      <c r="AI697" s="181"/>
      <c r="AJ697" s="182"/>
      <c r="AK697" s="169"/>
      <c r="AL697" s="183"/>
      <c r="AM697" s="184"/>
      <c r="AN697" s="184"/>
      <c r="AO697" s="183"/>
      <c r="AP697" s="185"/>
      <c r="AQ697" s="186" t="str">
        <f aca="false">IF(BG697+BJ697&gt;0,"Wpisz miarę.","")</f>
        <v/>
      </c>
      <c r="AR697" s="187" t="n">
        <v>299</v>
      </c>
      <c r="AU697" s="188" t="n">
        <f aca="false">AW697</f>
        <v>0</v>
      </c>
      <c r="AV697" s="189" t="b">
        <f aca="false">ISNONTEXT(D697)</f>
        <v>1</v>
      </c>
      <c r="AW697" s="55" t="n">
        <f aca="false">IF(AV697=TRUE(),0,1)</f>
        <v>0</v>
      </c>
      <c r="AX697" s="190" t="n">
        <f aca="false">IF(D697=0,1,COUNTIF(D$12:D$401,D697))</f>
        <v>1</v>
      </c>
      <c r="AY697" s="191" t="n">
        <f aca="false">IF(AX697&gt;1,1,0)</f>
        <v>0</v>
      </c>
      <c r="BD697" s="193"/>
      <c r="BE697" s="193"/>
      <c r="BG697" s="194" t="n">
        <f aca="false">IF(AND(BH697&gt;0,BI697=0),1,0)</f>
        <v>0</v>
      </c>
      <c r="BH697" s="195" t="n">
        <f aca="false">AE697</f>
        <v>0</v>
      </c>
      <c r="BI697" s="187" t="n">
        <f aca="false">AF697</f>
        <v>0</v>
      </c>
      <c r="BJ697" s="194" t="n">
        <f aca="false">IF(AND(BK697&gt;0,BL697=0),1,0)</f>
        <v>0</v>
      </c>
      <c r="BK697" s="195" t="n">
        <f aca="false">AJ697</f>
        <v>0</v>
      </c>
      <c r="BL697" s="187" t="n">
        <f aca="false">AK697</f>
        <v>0</v>
      </c>
      <c r="BN697" s="196" t="n">
        <f aca="false">IF(P697&gt;0,1,0)</f>
        <v>0</v>
      </c>
      <c r="BO697" s="196" t="n">
        <f aca="false">IF(Q697&gt;0,1,0)</f>
        <v>0</v>
      </c>
      <c r="BP697" s="196" t="n">
        <f aca="false">IF(R697&gt;0,1,0)</f>
        <v>0</v>
      </c>
      <c r="BQ697" s="196" t="n">
        <f aca="false">IF(S697&gt;0,1,0)</f>
        <v>0</v>
      </c>
      <c r="BR697" s="196" t="n">
        <f aca="false">IF(T697&gt;0,1,0)</f>
        <v>0</v>
      </c>
      <c r="BS697" s="196" t="n">
        <f aca="false">IF(U697&gt;0,1,0)</f>
        <v>0</v>
      </c>
      <c r="BT697" s="197" t="n">
        <f aca="false">IF(SUM(BN697:BS697)&lt;=1,0,164)</f>
        <v>0</v>
      </c>
      <c r="CA697" s="27"/>
      <c r="CB697" s="199" t="str">
        <f aca="false">IF(ROUND(EJ697,2)=0,"",ROUND((K697-EJ697),2))</f>
        <v/>
      </c>
      <c r="CC697" s="200" t="str">
        <f aca="false">IF(CB697=0,"OK.",IF(CB697="","","Popraw  ;)"))</f>
        <v/>
      </c>
      <c r="CD697" s="201" t="str">
        <f aca="false">IF(ROWS(AP697:AP698)&gt;2,"Pamiętaj o wpisaniu WYPEŁNIONE do kol. z Filtrem","")</f>
        <v/>
      </c>
      <c r="CE697" s="217"/>
      <c r="CF697" s="218"/>
      <c r="CG697" s="218"/>
      <c r="CH697" s="218"/>
      <c r="CI697" s="220"/>
      <c r="CJ697" s="27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05" t="b">
        <f aca="false">ISNUMBER(D697)</f>
        <v>0</v>
      </c>
      <c r="CV697" s="206" t="b">
        <f aca="false">ISBLANK(D697)</f>
        <v>1</v>
      </c>
      <c r="CW697" s="189" t="b">
        <f aca="false">IF(CU697=CV697,FALSE(),TRUE())</f>
        <v>1</v>
      </c>
      <c r="CX697" s="55" t="n">
        <f aca="false">IF(CW697=TRUE(),0,1)</f>
        <v>0</v>
      </c>
      <c r="CY697" s="17"/>
      <c r="CZ697" s="55" t="n">
        <f aca="false">CX697</f>
        <v>0</v>
      </c>
      <c r="DA697" s="208" t="n">
        <f aca="false">IF(CZ697=0,DA696,CZ697)</f>
        <v>1</v>
      </c>
      <c r="DB697" s="161" t="n">
        <f aca="false">IF(DA697=1,1,IF(DA697=10,10,IF(DA697=20,20,10)))</f>
        <v>1</v>
      </c>
      <c r="DC697" s="222"/>
      <c r="DD697" s="208" t="n">
        <f aca="false">IF(DB697=1,1,0)</f>
        <v>1</v>
      </c>
      <c r="DE697" s="209" t="n">
        <f aca="false">DD697*K697</f>
        <v>0</v>
      </c>
      <c r="DF697" s="209" t="n">
        <f aca="false">DD697*M697</f>
        <v>0</v>
      </c>
      <c r="DG697" s="210"/>
      <c r="DH697" s="43"/>
      <c r="DI697" s="211"/>
      <c r="DJ697" s="112"/>
      <c r="DK697" s="162" t="n">
        <f aca="false">IF(DB697=1,M697,0)</f>
        <v>0</v>
      </c>
      <c r="DL697" s="212" t="n">
        <f aca="false">IF(AND(CZ697=1,DD697=1),2,DD697)</f>
        <v>1</v>
      </c>
      <c r="DM697" s="55" t="n">
        <f aca="false">IF(AND(DL697=2,DL698=2),2,IF(AND(DL697=2,DL698=1),3,DL697))</f>
        <v>1</v>
      </c>
      <c r="DN697" s="55" t="n">
        <f aca="false">IF(DM697=2,2,IF(AND(DM697=3,DM699=1),4,DM697))</f>
        <v>1</v>
      </c>
      <c r="DO697" s="55" t="n">
        <f aca="false">IF(DN697=2,2,IF(AND(DN697=4,DN1012=1),5,DN697))</f>
        <v>1</v>
      </c>
      <c r="DP697" s="55" t="n">
        <f aca="false">IF(DO697=2,2,IF(AND(DO697=5,DO1014=1),6,DO697))</f>
        <v>1</v>
      </c>
      <c r="DQ697" s="55" t="n">
        <f aca="false">IF(DP697=2,2,IF(AND(DP697=6,DP1015=1),7,DP697))</f>
        <v>1</v>
      </c>
      <c r="DR697" s="55" t="n">
        <f aca="false">IF(DQ697=2,2,IF(AND(DQ697=7,DQ1016=1),8,DQ697))</f>
        <v>1</v>
      </c>
      <c r="DS697" s="55" t="n">
        <f aca="false">IF(DR697=2,2,IF(AND(DR697=8,DR1017=1),9,DR697))</f>
        <v>1</v>
      </c>
      <c r="DT697" s="55" t="n">
        <f aca="false">IF(DS697=2,2,IF(AND(DS697=9,DS1018=1),10,DS697))</f>
        <v>1</v>
      </c>
      <c r="DU697" s="55" t="n">
        <f aca="false">IF(DT697=2,2,IF(AND(DT697=10,DT1019=1),11,DT697))</f>
        <v>1</v>
      </c>
      <c r="DV697" s="55" t="n">
        <f aca="false">IF(DU697=2,2,IF(AND(DU697=11,DU1020=1),12,DU697))</f>
        <v>1</v>
      </c>
      <c r="DW697" s="55" t="n">
        <f aca="false">IF(DV697=2,2,IF(AND(DV697=12,DV1021=1),13,DV697))</f>
        <v>1</v>
      </c>
      <c r="DX697" s="55" t="n">
        <f aca="false">IF(DW697=2,2,IF(AND(DW697=13,DW1022=1),14,DW697))</f>
        <v>1</v>
      </c>
      <c r="DY697" s="55" t="n">
        <f aca="false">IF(DX697=2,2,IF(AND(DX697=14,DX1023=1),15,DX697))</f>
        <v>1</v>
      </c>
      <c r="DZ697" s="55" t="n">
        <f aca="false">IF(DY697=2,2,IF(AND(DY697=15,DY1024=1),16,DY697))</f>
        <v>1</v>
      </c>
      <c r="EA697" s="55" t="n">
        <f aca="false">IF(DZ697=2,2,IF(AND(DZ697=16,DZ1025=1),17,DZ697))</f>
        <v>1</v>
      </c>
      <c r="EB697" s="55" t="n">
        <f aca="false">IF(EA697=2,2,IF(AND(EA697=17,EA1026=1),18,EA697))</f>
        <v>1</v>
      </c>
      <c r="EC697" s="213" t="n">
        <f aca="false">IF(EB697=2,2,IF(AND(EB697=18,EB1027=1),19,EB697))</f>
        <v>1</v>
      </c>
      <c r="ED697" s="214" t="n">
        <f aca="false">IF(EC697=2,DK697,IF(EC697=3,(DK697+DK698),IF(EC697=4,(DK697+DK698+DK699),IF(EC697=5,(DK697+DK698+DK699+DK1012),IF(EC697=6,(DK697+DK698+DK699+DK1012+DK1014),IF(EC697=7,(DK697+DK698+DK699+DK1012+DK1014+DK1015),0))))))</f>
        <v>0</v>
      </c>
      <c r="EE697" s="215" t="n">
        <f aca="false">IF(EC697=8,(DK697+DK698+DK699+DK1012+DK1014+DK1015+DK1016),IF(EC697=9,(DK697+DK698+DK699+DK1012+DK1014+DK1015+DK1016+DK1017),IF(EC697=10,(DK697+DK698+DK699+DK1012+DK1014+DK1015+DK1016+DK1017+DK1018),IF(EC697=11,(DK697+DK698+DK699+DK1012+DK1014+DK1015+DK1016+DK1017+DK1018+DK1019),IF(EC697=12,(DK697+DK698+DK699+DK1012+DK1014+DK1015+DK1016+DK1017+DK1018+DK1019+DK1020),IF(EC697=13,(DK697+DK698+DK699+DK1012+DK1014+DK1015+DK1016+DK1017+DK1018+DK1019+DK1020+#REF!),0))))))</f>
        <v>0</v>
      </c>
      <c r="EF697" s="215" t="n">
        <f aca="false">IF(EC697=14,SUM(DK697:DK1020),IF(EC697=15,SUM(DK697:DK1020),IF(EC697=16,SUM(DK697:DK1020),IF(EC697=17,SUM(DK697:DK1020),IF(EC697=18,SUM(DK697:DK1020),IF(EC697=19,SUM(DK697:DK1020),0))))))</f>
        <v>0</v>
      </c>
      <c r="EG697" s="216" t="n">
        <f aca="false">ED697+EE697+EF697</f>
        <v>0</v>
      </c>
      <c r="EH697" s="215"/>
      <c r="EI697" s="216"/>
      <c r="EJ697" s="113" t="n">
        <f aca="false">EG697+EI697</f>
        <v>0</v>
      </c>
      <c r="EK697" s="113"/>
      <c r="EL697" s="113"/>
      <c r="EM697" s="113"/>
      <c r="EN697" s="113"/>
    </row>
    <row r="698" s="16" customFormat="true" ht="27" hidden="false" customHeight="true" outlineLevel="0" collapsed="false">
      <c r="B698" s="164" t="str">
        <f aca="false">IF(M698&gt;0,"Wypełnione","")</f>
        <v/>
      </c>
      <c r="C698" s="165" t="str">
        <f aca="false">IF(AU698=1,SUM(AU$11:AU698),"")</f>
        <v/>
      </c>
      <c r="D698" s="166"/>
      <c r="E698" s="167"/>
      <c r="F698" s="168"/>
      <c r="G698" s="169"/>
      <c r="H698" s="170"/>
      <c r="I698" s="168"/>
      <c r="J698" s="169"/>
      <c r="K698" s="170"/>
      <c r="L698" s="171"/>
      <c r="M698" s="172"/>
      <c r="N698" s="173"/>
      <c r="O698" s="173"/>
      <c r="P698" s="174"/>
      <c r="Q698" s="175"/>
      <c r="R698" s="175"/>
      <c r="S698" s="175"/>
      <c r="T698" s="175"/>
      <c r="U698" s="176"/>
      <c r="V698" s="177"/>
      <c r="W698" s="178"/>
      <c r="X698" s="178"/>
      <c r="Y698" s="178"/>
      <c r="Z698" s="178"/>
      <c r="AA698" s="178"/>
      <c r="AB698" s="178"/>
      <c r="AC698" s="178"/>
      <c r="AD698" s="178"/>
      <c r="AE698" s="179"/>
      <c r="AF698" s="180"/>
      <c r="AG698" s="177"/>
      <c r="AH698" s="178"/>
      <c r="AI698" s="181"/>
      <c r="AJ698" s="182"/>
      <c r="AK698" s="169"/>
      <c r="AL698" s="183"/>
      <c r="AM698" s="184"/>
      <c r="AN698" s="184"/>
      <c r="AO698" s="183"/>
      <c r="AP698" s="185"/>
      <c r="AQ698" s="186" t="str">
        <f aca="false">IF(BG698+BJ698&gt;0,"Wpisz miarę.","")</f>
        <v/>
      </c>
      <c r="AR698" s="187" t="n">
        <v>300</v>
      </c>
      <c r="AU698" s="188" t="n">
        <f aca="false">AW698</f>
        <v>0</v>
      </c>
      <c r="AV698" s="189" t="b">
        <f aca="false">ISNONTEXT(D698)</f>
        <v>1</v>
      </c>
      <c r="AW698" s="55" t="n">
        <f aca="false">IF(AV698=TRUE(),0,1)</f>
        <v>0</v>
      </c>
      <c r="AX698" s="190" t="n">
        <f aca="false">IF(D698=0,1,COUNTIF(D$12:D$401,D698))</f>
        <v>1</v>
      </c>
      <c r="AY698" s="191" t="n">
        <f aca="false">IF(AX698&gt;1,1,0)</f>
        <v>0</v>
      </c>
      <c r="BD698" s="193"/>
      <c r="BE698" s="193"/>
      <c r="BG698" s="194" t="n">
        <f aca="false">IF(AND(BH698&gt;0,BI698=0),1,0)</f>
        <v>0</v>
      </c>
      <c r="BH698" s="195" t="n">
        <f aca="false">AE698</f>
        <v>0</v>
      </c>
      <c r="BI698" s="187" t="n">
        <f aca="false">AF698</f>
        <v>0</v>
      </c>
      <c r="BJ698" s="194" t="n">
        <f aca="false">IF(AND(BK698&gt;0,BL698=0),1,0)</f>
        <v>0</v>
      </c>
      <c r="BK698" s="195" t="n">
        <f aca="false">AJ698</f>
        <v>0</v>
      </c>
      <c r="BL698" s="187" t="n">
        <f aca="false">AK698</f>
        <v>0</v>
      </c>
      <c r="BN698" s="196" t="n">
        <f aca="false">IF(P698&gt;0,1,0)</f>
        <v>0</v>
      </c>
      <c r="BO698" s="196" t="n">
        <f aca="false">IF(Q698&gt;0,1,0)</f>
        <v>0</v>
      </c>
      <c r="BP698" s="196" t="n">
        <f aca="false">IF(R698&gt;0,1,0)</f>
        <v>0</v>
      </c>
      <c r="BQ698" s="196" t="n">
        <f aca="false">IF(S698&gt;0,1,0)</f>
        <v>0</v>
      </c>
      <c r="BR698" s="196" t="n">
        <f aca="false">IF(T698&gt;0,1,0)</f>
        <v>0</v>
      </c>
      <c r="BS698" s="196" t="n">
        <f aca="false">IF(U698&gt;0,1,0)</f>
        <v>0</v>
      </c>
      <c r="BT698" s="197" t="n">
        <f aca="false">IF(SUM(BN698:BS698)&lt;=1,0,164)</f>
        <v>0</v>
      </c>
      <c r="CA698" s="27"/>
      <c r="CB698" s="199" t="str">
        <f aca="false">IF(ROUND(EJ698,2)=0,"",ROUND((K698-EJ698),2))</f>
        <v/>
      </c>
      <c r="CC698" s="200" t="str">
        <f aca="false">IF(CB698=0,"OK.",IF(CB698="","","Popraw  ;)"))</f>
        <v/>
      </c>
      <c r="CD698" s="201" t="str">
        <f aca="false">IF(ROWS(AP698:AP699)&gt;2,"Pamiętaj o wpisaniu WYPEŁNIONE do kol. z Filtrem","")</f>
        <v/>
      </c>
      <c r="CE698" s="217"/>
      <c r="CF698" s="218"/>
      <c r="CG698" s="218"/>
      <c r="CH698" s="218"/>
      <c r="CI698" s="220"/>
      <c r="CJ698" s="27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05" t="b">
        <f aca="false">ISNUMBER(D698)</f>
        <v>0</v>
      </c>
      <c r="CV698" s="206" t="b">
        <f aca="false">ISBLANK(D698)</f>
        <v>1</v>
      </c>
      <c r="CW698" s="189" t="b">
        <f aca="false">IF(CU698=CV698,FALSE(),TRUE())</f>
        <v>1</v>
      </c>
      <c r="CX698" s="55" t="n">
        <f aca="false">IF(CW698=TRUE(),0,1)</f>
        <v>0</v>
      </c>
      <c r="CY698" s="17"/>
      <c r="CZ698" s="55" t="n">
        <f aca="false">CX698</f>
        <v>0</v>
      </c>
      <c r="DA698" s="208" t="n">
        <f aca="false">IF(CZ698=0,DA697,CZ698)</f>
        <v>1</v>
      </c>
      <c r="DB698" s="161" t="n">
        <f aca="false">IF(DA698=1,1,IF(DA698=10,10,IF(DA698=20,20,10)))</f>
        <v>1</v>
      </c>
      <c r="DC698" s="222"/>
      <c r="DD698" s="208" t="n">
        <f aca="false">IF(DB698=1,1,0)</f>
        <v>1</v>
      </c>
      <c r="DE698" s="209" t="n">
        <f aca="false">DD698*K698</f>
        <v>0</v>
      </c>
      <c r="DF698" s="209" t="n">
        <f aca="false">DD698*M698</f>
        <v>0</v>
      </c>
      <c r="DG698" s="210"/>
      <c r="DH698" s="43"/>
      <c r="DI698" s="211"/>
      <c r="DJ698" s="112"/>
      <c r="DK698" s="162" t="n">
        <f aca="false">IF(DB698=1,M698,0)</f>
        <v>0</v>
      </c>
      <c r="DL698" s="212" t="n">
        <f aca="false">IF(AND(CZ698=1,DD698=1),2,DD698)</f>
        <v>1</v>
      </c>
      <c r="DM698" s="55" t="n">
        <f aca="false">IF(AND(DL698=2,DL699=2),2,IF(AND(DL698=2,DL699=1),3,DL698))</f>
        <v>1</v>
      </c>
      <c r="DN698" s="55" t="n">
        <f aca="false">IF(DM698=2,2,IF(AND(DM698=3,DM700=1),4,DM698))</f>
        <v>1</v>
      </c>
      <c r="DO698" s="55" t="n">
        <f aca="false">IF(DN698=2,2,IF(AND(DN698=4,DN1013=1),5,DN698))</f>
        <v>1</v>
      </c>
      <c r="DP698" s="55" t="n">
        <f aca="false">IF(DO698=2,2,IF(AND(DO698=5,DO1015=1),6,DO698))</f>
        <v>1</v>
      </c>
      <c r="DQ698" s="55" t="n">
        <f aca="false">IF(DP698=2,2,IF(AND(DP698=6,DP1016=1),7,DP698))</f>
        <v>1</v>
      </c>
      <c r="DR698" s="55" t="n">
        <f aca="false">IF(DQ698=2,2,IF(AND(DQ698=7,DQ1017=1),8,DQ698))</f>
        <v>1</v>
      </c>
      <c r="DS698" s="55" t="n">
        <f aca="false">IF(DR698=2,2,IF(AND(DR698=8,DR1018=1),9,DR698))</f>
        <v>1</v>
      </c>
      <c r="DT698" s="55" t="n">
        <f aca="false">IF(DS698=2,2,IF(AND(DS698=9,DS1019=1),10,DS698))</f>
        <v>1</v>
      </c>
      <c r="DU698" s="55" t="n">
        <f aca="false">IF(DT698=2,2,IF(AND(DT698=10,DT1020=1),11,DT698))</f>
        <v>1</v>
      </c>
      <c r="DV698" s="55" t="n">
        <f aca="false">IF(DU698=2,2,IF(AND(DU698=11,DU1021=1),12,DU698))</f>
        <v>1</v>
      </c>
      <c r="DW698" s="55" t="n">
        <f aca="false">IF(DV698=2,2,IF(AND(DV698=12,DV1022=1),13,DV698))</f>
        <v>1</v>
      </c>
      <c r="DX698" s="55" t="n">
        <f aca="false">IF(DW698=2,2,IF(AND(DW698=13,DW1023=1),14,DW698))</f>
        <v>1</v>
      </c>
      <c r="DY698" s="55" t="n">
        <f aca="false">IF(DX698=2,2,IF(AND(DX698=14,DX1024=1),15,DX698))</f>
        <v>1</v>
      </c>
      <c r="DZ698" s="55" t="n">
        <f aca="false">IF(DY698=2,2,IF(AND(DY698=15,DY1025=1),16,DY698))</f>
        <v>1</v>
      </c>
      <c r="EA698" s="55" t="n">
        <f aca="false">IF(DZ698=2,2,IF(AND(DZ698=16,DZ1026=1),17,DZ698))</f>
        <v>1</v>
      </c>
      <c r="EB698" s="55" t="n">
        <f aca="false">IF(EA698=2,2,IF(AND(EA698=17,EA1027=1),18,EA698))</f>
        <v>1</v>
      </c>
      <c r="EC698" s="213" t="n">
        <f aca="false">IF(EB698=2,2,IF(AND(EB698=18,EB1028=1),19,EB698))</f>
        <v>1</v>
      </c>
      <c r="ED698" s="214" t="n">
        <f aca="false">IF(EC698=2,DK698,IF(EC698=3,(DK698+DK699),IF(EC698=4,(DK698+DK699+DK700),IF(EC698=5,(DK698+DK699+DK700+DK1013),IF(EC698=6,(DK698+DK699+DK700+DK1013+DK1015),IF(EC698=7,(DK698+DK699+DK700+DK1013+DK1015+DK1016),0))))))</f>
        <v>0</v>
      </c>
      <c r="EE698" s="215" t="n">
        <f aca="false">IF(EC698=8,(DK698+DK699+DK700+DK1013+DK1015+DK1016+DK1017),IF(EC698=9,(DK698+DK699+DK700+DK1013+DK1015+DK1016+DK1017+DK1018),IF(EC698=10,(DK698+DK699+DK700+DK1013+DK1015+DK1016+DK1017+DK1018+DK1019),IF(EC698=11,(DK698+DK699+DK700+DK1013+DK1015+DK1016+DK1017+DK1018+DK1019+DK1020),IF(EC698=12,(DK698+DK699+DK700+DK1013+DK1015+DK1016+DK1017+DK1018+DK1019+DK1020+DK1021),IF(EC698=13,(DK698+DK699+DK700+DK1013+DK1015+DK1016+DK1017+DK1018+DK1019+DK1020+DK1021+#REF!),0))))))</f>
        <v>0</v>
      </c>
      <c r="EF698" s="215" t="n">
        <f aca="false">IF(EC698=14,SUM(DK698:DK1021),IF(EC698=15,SUM(DK698:DK1021),IF(EC698=16,SUM(DK698:DK1021),IF(EC698=17,SUM(DK698:DK1021),IF(EC698=18,SUM(DK698:DK1021),IF(EC698=19,SUM(DK698:DK1021),0))))))</f>
        <v>0</v>
      </c>
      <c r="EG698" s="216" t="n">
        <f aca="false">ED698+EE698+EF698</f>
        <v>0</v>
      </c>
      <c r="EH698" s="215"/>
      <c r="EI698" s="216"/>
      <c r="EJ698" s="113" t="n">
        <f aca="false">EG698+EI698</f>
        <v>0</v>
      </c>
      <c r="EK698" s="113"/>
      <c r="EL698" s="113"/>
      <c r="EM698" s="113"/>
      <c r="EN698" s="113"/>
    </row>
    <row r="699" s="16" customFormat="true" ht="27" hidden="false" customHeight="true" outlineLevel="0" collapsed="false">
      <c r="B699" s="164" t="str">
        <f aca="false">IF(M699&gt;0,"Wypełnione","")</f>
        <v/>
      </c>
      <c r="C699" s="165" t="str">
        <f aca="false">IF(AU699=1,SUM(AU$11:AU699),"")</f>
        <v/>
      </c>
      <c r="D699" s="166"/>
      <c r="E699" s="167"/>
      <c r="F699" s="168"/>
      <c r="G699" s="169"/>
      <c r="H699" s="170"/>
      <c r="I699" s="168"/>
      <c r="J699" s="169"/>
      <c r="K699" s="170"/>
      <c r="L699" s="171"/>
      <c r="M699" s="172"/>
      <c r="N699" s="173"/>
      <c r="O699" s="173"/>
      <c r="P699" s="174"/>
      <c r="Q699" s="175"/>
      <c r="R699" s="175"/>
      <c r="S699" s="175"/>
      <c r="T699" s="175"/>
      <c r="U699" s="176"/>
      <c r="V699" s="177"/>
      <c r="W699" s="178"/>
      <c r="X699" s="178"/>
      <c r="Y699" s="178"/>
      <c r="Z699" s="178"/>
      <c r="AA699" s="178"/>
      <c r="AB699" s="178"/>
      <c r="AC699" s="178"/>
      <c r="AD699" s="178"/>
      <c r="AE699" s="179"/>
      <c r="AF699" s="180"/>
      <c r="AG699" s="177"/>
      <c r="AH699" s="178"/>
      <c r="AI699" s="181"/>
      <c r="AJ699" s="182"/>
      <c r="AK699" s="169"/>
      <c r="AL699" s="183"/>
      <c r="AM699" s="184"/>
      <c r="AN699" s="184"/>
      <c r="AO699" s="183"/>
      <c r="AP699" s="185"/>
      <c r="AQ699" s="186" t="str">
        <f aca="false">IF(BG699+BJ699&gt;0,"Wpisz miarę.","")</f>
        <v/>
      </c>
      <c r="AR699" s="187" t="n">
        <v>301</v>
      </c>
      <c r="AU699" s="188" t="n">
        <f aca="false">AW699</f>
        <v>0</v>
      </c>
      <c r="AV699" s="189" t="b">
        <f aca="false">ISNONTEXT(D699)</f>
        <v>1</v>
      </c>
      <c r="AW699" s="55" t="n">
        <f aca="false">IF(AV699=TRUE(),0,1)</f>
        <v>0</v>
      </c>
      <c r="AX699" s="190" t="n">
        <f aca="false">IF(D699=0,1,COUNTIF(D$12:D$401,D699))</f>
        <v>1</v>
      </c>
      <c r="AY699" s="191" t="n">
        <f aca="false">IF(AX699&gt;1,1,0)</f>
        <v>0</v>
      </c>
      <c r="BD699" s="193"/>
      <c r="BE699" s="193"/>
      <c r="BG699" s="194" t="n">
        <f aca="false">IF(AND(BH699&gt;0,BI699=0),1,0)</f>
        <v>0</v>
      </c>
      <c r="BH699" s="195" t="n">
        <f aca="false">AE699</f>
        <v>0</v>
      </c>
      <c r="BI699" s="187" t="n">
        <f aca="false">AF699</f>
        <v>0</v>
      </c>
      <c r="BJ699" s="194" t="n">
        <f aca="false">IF(AND(BK699&gt;0,BL699=0),1,0)</f>
        <v>0</v>
      </c>
      <c r="BK699" s="195" t="n">
        <f aca="false">AJ699</f>
        <v>0</v>
      </c>
      <c r="BL699" s="187" t="n">
        <f aca="false">AK699</f>
        <v>0</v>
      </c>
      <c r="BN699" s="196" t="n">
        <f aca="false">IF(P699&gt;0,1,0)</f>
        <v>0</v>
      </c>
      <c r="BO699" s="196" t="n">
        <f aca="false">IF(Q699&gt;0,1,0)</f>
        <v>0</v>
      </c>
      <c r="BP699" s="196" t="n">
        <f aca="false">IF(R699&gt;0,1,0)</f>
        <v>0</v>
      </c>
      <c r="BQ699" s="196" t="n">
        <f aca="false">IF(S699&gt;0,1,0)</f>
        <v>0</v>
      </c>
      <c r="BR699" s="196" t="n">
        <f aca="false">IF(T699&gt;0,1,0)</f>
        <v>0</v>
      </c>
      <c r="BS699" s="196" t="n">
        <f aca="false">IF(U699&gt;0,1,0)</f>
        <v>0</v>
      </c>
      <c r="BT699" s="197" t="n">
        <f aca="false">IF(SUM(BN699:BS699)&lt;=1,0,164)</f>
        <v>0</v>
      </c>
      <c r="CA699" s="27"/>
      <c r="CB699" s="199" t="str">
        <f aca="false">IF(ROUND(EJ699,2)=0,"",ROUND((K699-EJ699),2))</f>
        <v/>
      </c>
      <c r="CC699" s="200" t="str">
        <f aca="false">IF(CB699=0,"OK.",IF(CB699="","","Popraw  ;)"))</f>
        <v/>
      </c>
      <c r="CD699" s="201" t="str">
        <f aca="false">IF(ROWS(AP699:AP700)&gt;2,"Pamiętaj o wpisaniu WYPEŁNIONE do kol. z Filtrem","")</f>
        <v/>
      </c>
      <c r="CE699" s="217"/>
      <c r="CF699" s="218"/>
      <c r="CG699" s="218"/>
      <c r="CH699" s="218"/>
      <c r="CI699" s="220"/>
      <c r="CJ699" s="27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05" t="b">
        <f aca="false">ISNUMBER(D699)</f>
        <v>0</v>
      </c>
      <c r="CV699" s="206" t="b">
        <f aca="false">ISBLANK(D699)</f>
        <v>1</v>
      </c>
      <c r="CW699" s="189" t="b">
        <f aca="false">IF(CU699=CV699,FALSE(),TRUE())</f>
        <v>1</v>
      </c>
      <c r="CX699" s="55" t="n">
        <f aca="false">IF(CW699=TRUE(),0,1)</f>
        <v>0</v>
      </c>
      <c r="CY699" s="17"/>
      <c r="CZ699" s="55" t="n">
        <f aca="false">CX699</f>
        <v>0</v>
      </c>
      <c r="DA699" s="208" t="n">
        <f aca="false">IF(CZ699=0,DA698,CZ699)</f>
        <v>1</v>
      </c>
      <c r="DB699" s="161" t="n">
        <f aca="false">IF(DA699=1,1,IF(DA699=10,10,IF(DA699=20,20,10)))</f>
        <v>1</v>
      </c>
      <c r="DC699" s="222"/>
      <c r="DD699" s="208" t="n">
        <f aca="false">IF(DB699=1,1,0)</f>
        <v>1</v>
      </c>
      <c r="DE699" s="209" t="n">
        <f aca="false">DD699*K699</f>
        <v>0</v>
      </c>
      <c r="DF699" s="209" t="n">
        <f aca="false">DD699*M699</f>
        <v>0</v>
      </c>
      <c r="DG699" s="210"/>
      <c r="DH699" s="43"/>
      <c r="DI699" s="211"/>
      <c r="DJ699" s="112"/>
      <c r="DK699" s="162" t="n">
        <f aca="false">IF(DB699=1,M699,0)</f>
        <v>0</v>
      </c>
      <c r="DL699" s="212" t="n">
        <f aca="false">IF(AND(CZ699=1,DD699=1),2,DD699)</f>
        <v>1</v>
      </c>
      <c r="DM699" s="55" t="n">
        <f aca="false">IF(AND(DL699=2,DL700=2),2,IF(AND(DL699=2,DL700=1),3,DL699))</f>
        <v>1</v>
      </c>
      <c r="DN699" s="55" t="n">
        <f aca="false">IF(DM699=2,2,IF(AND(DM699=3,DM701=1),4,DM699))</f>
        <v>1</v>
      </c>
      <c r="DO699" s="55" t="n">
        <f aca="false">IF(DN699=2,2,IF(AND(DN699=4,DN1014=1),5,DN699))</f>
        <v>1</v>
      </c>
      <c r="DP699" s="55" t="n">
        <f aca="false">IF(DO699=2,2,IF(AND(DO699=5,DO1016=1),6,DO699))</f>
        <v>1</v>
      </c>
      <c r="DQ699" s="55" t="n">
        <f aca="false">IF(DP699=2,2,IF(AND(DP699=6,DP1017=1),7,DP699))</f>
        <v>1</v>
      </c>
      <c r="DR699" s="55" t="n">
        <f aca="false">IF(DQ699=2,2,IF(AND(DQ699=7,DQ1018=1),8,DQ699))</f>
        <v>1</v>
      </c>
      <c r="DS699" s="55" t="n">
        <f aca="false">IF(DR699=2,2,IF(AND(DR699=8,DR1019=1),9,DR699))</f>
        <v>1</v>
      </c>
      <c r="DT699" s="55" t="n">
        <f aca="false">IF(DS699=2,2,IF(AND(DS699=9,DS1020=1),10,DS699))</f>
        <v>1</v>
      </c>
      <c r="DU699" s="55" t="n">
        <f aca="false">IF(DT699=2,2,IF(AND(DT699=10,DT1021=1),11,DT699))</f>
        <v>1</v>
      </c>
      <c r="DV699" s="55" t="n">
        <f aca="false">IF(DU699=2,2,IF(AND(DU699=11,DU1022=1),12,DU699))</f>
        <v>1</v>
      </c>
      <c r="DW699" s="55" t="n">
        <f aca="false">IF(DV699=2,2,IF(AND(DV699=12,DV1023=1),13,DV699))</f>
        <v>1</v>
      </c>
      <c r="DX699" s="55" t="n">
        <f aca="false">IF(DW699=2,2,IF(AND(DW699=13,DW1024=1),14,DW699))</f>
        <v>1</v>
      </c>
      <c r="DY699" s="55" t="n">
        <f aca="false">IF(DX699=2,2,IF(AND(DX699=14,DX1025=1),15,DX699))</f>
        <v>1</v>
      </c>
      <c r="DZ699" s="55" t="n">
        <f aca="false">IF(DY699=2,2,IF(AND(DY699=15,DY1026=1),16,DY699))</f>
        <v>1</v>
      </c>
      <c r="EA699" s="55" t="n">
        <f aca="false">IF(DZ699=2,2,IF(AND(DZ699=16,DZ1027=1),17,DZ699))</f>
        <v>1</v>
      </c>
      <c r="EB699" s="55" t="n">
        <f aca="false">IF(EA699=2,2,IF(AND(EA699=17,EA1028=1),18,EA699))</f>
        <v>1</v>
      </c>
      <c r="EC699" s="213" t="n">
        <f aca="false">IF(EB699=2,2,IF(AND(EB699=18,EB1029=1),19,EB699))</f>
        <v>1</v>
      </c>
      <c r="ED699" s="214" t="n">
        <f aca="false">IF(EC699=2,DK699,IF(EC699=3,(DK699+DK700),IF(EC699=4,(DK699+DK700+DK701),IF(EC699=5,(DK699+DK700+DK701+DK1014),IF(EC699=6,(DK699+DK700+DK701+DK1014+DK1016),IF(EC699=7,(DK699+DK700+DK701+DK1014+DK1016+DK1017),0))))))</f>
        <v>0</v>
      </c>
      <c r="EE699" s="215" t="n">
        <f aca="false">IF(EC699=8,(DK699+DK700+DK701+DK1014+DK1016+DK1017+DK1018),IF(EC699=9,(DK699+DK700+DK701+DK1014+DK1016+DK1017+DK1018+DK1019),IF(EC699=10,(DK699+DK700+DK701+DK1014+DK1016+DK1017+DK1018+DK1019+DK1020),IF(EC699=11,(DK699+DK700+DK701+DK1014+DK1016+DK1017+DK1018+DK1019+DK1020+DK1021),IF(EC699=12,(DK699+DK700+DK701+DK1014+DK1016+DK1017+DK1018+DK1019+DK1020+DK1021+DK1022),IF(EC699=13,(DK699+DK700+DK701+DK1014+DK1016+DK1017+DK1018+DK1019+DK1020+DK1021+DK1022+#REF!),0))))))</f>
        <v>0</v>
      </c>
      <c r="EF699" s="215" t="n">
        <f aca="false">IF(EC699=14,SUM(DK699:DK1022),IF(EC699=15,SUM(DK699:DK1022),IF(EC699=16,SUM(DK699:DK1022),IF(EC699=17,SUM(DK699:DK1022),IF(EC699=18,SUM(DK699:DK1022),IF(EC699=19,SUM(DK699:DK1022),0))))))</f>
        <v>0</v>
      </c>
      <c r="EG699" s="216" t="n">
        <f aca="false">ED699+EE699+EF699</f>
        <v>0</v>
      </c>
      <c r="EH699" s="215"/>
      <c r="EI699" s="216"/>
      <c r="EJ699" s="113" t="n">
        <f aca="false">EG699+EI699</f>
        <v>0</v>
      </c>
      <c r="EK699" s="113"/>
      <c r="EL699" s="113"/>
      <c r="EM699" s="113"/>
      <c r="EN699" s="113"/>
    </row>
    <row r="700" s="16" customFormat="true" ht="27" hidden="false" customHeight="true" outlineLevel="0" collapsed="false">
      <c r="B700" s="164" t="str">
        <f aca="false">IF(M700&gt;0,"Wypełnione","")</f>
        <v/>
      </c>
      <c r="C700" s="165" t="str">
        <f aca="false">IF(AU700=1,SUM(AU$11:AU700),"")</f>
        <v/>
      </c>
      <c r="D700" s="166"/>
      <c r="E700" s="167"/>
      <c r="F700" s="168"/>
      <c r="G700" s="169"/>
      <c r="H700" s="170"/>
      <c r="I700" s="168"/>
      <c r="J700" s="169"/>
      <c r="K700" s="170"/>
      <c r="L700" s="171"/>
      <c r="M700" s="172"/>
      <c r="N700" s="173"/>
      <c r="O700" s="173"/>
      <c r="P700" s="174"/>
      <c r="Q700" s="175"/>
      <c r="R700" s="175"/>
      <c r="S700" s="175"/>
      <c r="T700" s="175"/>
      <c r="U700" s="176"/>
      <c r="V700" s="177"/>
      <c r="W700" s="178"/>
      <c r="X700" s="178"/>
      <c r="Y700" s="178"/>
      <c r="Z700" s="178"/>
      <c r="AA700" s="178"/>
      <c r="AB700" s="178"/>
      <c r="AC700" s="178"/>
      <c r="AD700" s="178"/>
      <c r="AE700" s="179"/>
      <c r="AF700" s="180"/>
      <c r="AG700" s="177"/>
      <c r="AH700" s="178"/>
      <c r="AI700" s="181"/>
      <c r="AJ700" s="182"/>
      <c r="AK700" s="169"/>
      <c r="AL700" s="183"/>
      <c r="AM700" s="184"/>
      <c r="AN700" s="184"/>
      <c r="AO700" s="183"/>
      <c r="AP700" s="185"/>
      <c r="AQ700" s="186" t="str">
        <f aca="false">IF(BG700+BJ700&gt;0,"Wpisz miarę.","")</f>
        <v/>
      </c>
      <c r="AR700" s="187" t="n">
        <v>302</v>
      </c>
      <c r="AU700" s="188" t="n">
        <f aca="false">AW700</f>
        <v>0</v>
      </c>
      <c r="AV700" s="189" t="b">
        <f aca="false">ISNONTEXT(D700)</f>
        <v>1</v>
      </c>
      <c r="AW700" s="55" t="n">
        <f aca="false">IF(AV700=TRUE(),0,1)</f>
        <v>0</v>
      </c>
      <c r="AX700" s="190" t="n">
        <f aca="false">IF(D700=0,1,COUNTIF(D$12:D$401,D700))</f>
        <v>1</v>
      </c>
      <c r="AY700" s="191" t="n">
        <f aca="false">IF(AX700&gt;1,1,0)</f>
        <v>0</v>
      </c>
      <c r="BD700" s="193"/>
      <c r="BE700" s="193"/>
      <c r="BG700" s="194" t="n">
        <f aca="false">IF(AND(BH700&gt;0,BI700=0),1,0)</f>
        <v>0</v>
      </c>
      <c r="BH700" s="195" t="n">
        <f aca="false">AE700</f>
        <v>0</v>
      </c>
      <c r="BI700" s="187" t="n">
        <f aca="false">AF700</f>
        <v>0</v>
      </c>
      <c r="BJ700" s="194" t="n">
        <f aca="false">IF(AND(BK700&gt;0,BL700=0),1,0)</f>
        <v>0</v>
      </c>
      <c r="BK700" s="195" t="n">
        <f aca="false">AJ700</f>
        <v>0</v>
      </c>
      <c r="BL700" s="187" t="n">
        <f aca="false">AK700</f>
        <v>0</v>
      </c>
      <c r="BN700" s="196" t="n">
        <f aca="false">IF(P700&gt;0,1,0)</f>
        <v>0</v>
      </c>
      <c r="BO700" s="196" t="n">
        <f aca="false">IF(Q700&gt;0,1,0)</f>
        <v>0</v>
      </c>
      <c r="BP700" s="196" t="n">
        <f aca="false">IF(R700&gt;0,1,0)</f>
        <v>0</v>
      </c>
      <c r="BQ700" s="196" t="n">
        <f aca="false">IF(S700&gt;0,1,0)</f>
        <v>0</v>
      </c>
      <c r="BR700" s="196" t="n">
        <f aca="false">IF(T700&gt;0,1,0)</f>
        <v>0</v>
      </c>
      <c r="BS700" s="196" t="n">
        <f aca="false">IF(U700&gt;0,1,0)</f>
        <v>0</v>
      </c>
      <c r="BT700" s="197" t="n">
        <f aca="false">IF(SUM(BN700:BS700)&lt;=1,0,164)</f>
        <v>0</v>
      </c>
      <c r="CA700" s="27"/>
      <c r="CB700" s="199" t="str">
        <f aca="false">IF(ROUND(EJ700,2)=0,"",ROUND((K700-EJ700),2))</f>
        <v/>
      </c>
      <c r="CC700" s="200" t="str">
        <f aca="false">IF(CB700=0,"OK.",IF(CB700="","","Popraw  ;)"))</f>
        <v/>
      </c>
      <c r="CD700" s="201" t="str">
        <f aca="false">IF(ROWS(AP700:AP701)&gt;2,"Pamiętaj o wpisaniu WYPEŁNIONE do kol. z Filtrem","")</f>
        <v/>
      </c>
      <c r="CE700" s="217"/>
      <c r="CF700" s="218"/>
      <c r="CG700" s="218"/>
      <c r="CH700" s="218"/>
      <c r="CI700" s="220"/>
      <c r="CJ700" s="27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05" t="b">
        <f aca="false">ISNUMBER(D700)</f>
        <v>0</v>
      </c>
      <c r="CV700" s="206" t="b">
        <f aca="false">ISBLANK(D700)</f>
        <v>1</v>
      </c>
      <c r="CW700" s="189" t="b">
        <f aca="false">IF(CU700=CV700,FALSE(),TRUE())</f>
        <v>1</v>
      </c>
      <c r="CX700" s="55" t="n">
        <f aca="false">IF(CW700=TRUE(),0,1)</f>
        <v>0</v>
      </c>
      <c r="CY700" s="17"/>
      <c r="CZ700" s="55" t="n">
        <f aca="false">CX700</f>
        <v>0</v>
      </c>
      <c r="DA700" s="208" t="n">
        <f aca="false">IF(CZ700=0,DA699,CZ700)</f>
        <v>1</v>
      </c>
      <c r="DB700" s="161" t="n">
        <f aca="false">IF(DA700=1,1,IF(DA700=10,10,IF(DA700=20,20,10)))</f>
        <v>1</v>
      </c>
      <c r="DC700" s="222"/>
      <c r="DD700" s="208" t="n">
        <f aca="false">IF(DB700=1,1,0)</f>
        <v>1</v>
      </c>
      <c r="DE700" s="209" t="n">
        <f aca="false">DD700*K700</f>
        <v>0</v>
      </c>
      <c r="DF700" s="209" t="n">
        <f aca="false">DD700*M700</f>
        <v>0</v>
      </c>
      <c r="DG700" s="210"/>
      <c r="DH700" s="43"/>
      <c r="DI700" s="211"/>
      <c r="DJ700" s="112"/>
      <c r="DK700" s="162" t="n">
        <f aca="false">IF(DB700=1,M700,0)</f>
        <v>0</v>
      </c>
      <c r="DL700" s="212" t="n">
        <f aca="false">IF(AND(CZ700=1,DD700=1),2,DD700)</f>
        <v>1</v>
      </c>
      <c r="DM700" s="55" t="n">
        <f aca="false">IF(AND(DL700=2,DL701=2),2,IF(AND(DL700=2,DL701=1),3,DL700))</f>
        <v>1</v>
      </c>
      <c r="DN700" s="55" t="n">
        <f aca="false">IF(DM700=2,2,IF(AND(DM700=3,DM702=1),4,DM700))</f>
        <v>1</v>
      </c>
      <c r="DO700" s="55" t="n">
        <f aca="false">IF(DN700=2,2,IF(AND(DN700=4,DN1015=1),5,DN700))</f>
        <v>1</v>
      </c>
      <c r="DP700" s="55" t="n">
        <f aca="false">IF(DO700=2,2,IF(AND(DO700=5,DO1017=1),6,DO700))</f>
        <v>1</v>
      </c>
      <c r="DQ700" s="55" t="n">
        <f aca="false">IF(DP700=2,2,IF(AND(DP700=6,DP1018=1),7,DP700))</f>
        <v>1</v>
      </c>
      <c r="DR700" s="55" t="n">
        <f aca="false">IF(DQ700=2,2,IF(AND(DQ700=7,DQ1019=1),8,DQ700))</f>
        <v>1</v>
      </c>
      <c r="DS700" s="55" t="n">
        <f aca="false">IF(DR700=2,2,IF(AND(DR700=8,DR1020=1),9,DR700))</f>
        <v>1</v>
      </c>
      <c r="DT700" s="55" t="n">
        <f aca="false">IF(DS700=2,2,IF(AND(DS700=9,DS1021=1),10,DS700))</f>
        <v>1</v>
      </c>
      <c r="DU700" s="55" t="n">
        <f aca="false">IF(DT700=2,2,IF(AND(DT700=10,DT1022=1),11,DT700))</f>
        <v>1</v>
      </c>
      <c r="DV700" s="55" t="n">
        <f aca="false">IF(DU700=2,2,IF(AND(DU700=11,DU1023=1),12,DU700))</f>
        <v>1</v>
      </c>
      <c r="DW700" s="55" t="n">
        <f aca="false">IF(DV700=2,2,IF(AND(DV700=12,DV1024=1),13,DV700))</f>
        <v>1</v>
      </c>
      <c r="DX700" s="55" t="n">
        <f aca="false">IF(DW700=2,2,IF(AND(DW700=13,DW1025=1),14,DW700))</f>
        <v>1</v>
      </c>
      <c r="DY700" s="55" t="n">
        <f aca="false">IF(DX700=2,2,IF(AND(DX700=14,DX1026=1),15,DX700))</f>
        <v>1</v>
      </c>
      <c r="DZ700" s="55" t="n">
        <f aca="false">IF(DY700=2,2,IF(AND(DY700=15,DY1027=1),16,DY700))</f>
        <v>1</v>
      </c>
      <c r="EA700" s="55" t="n">
        <f aca="false">IF(DZ700=2,2,IF(AND(DZ700=16,DZ1028=1),17,DZ700))</f>
        <v>1</v>
      </c>
      <c r="EB700" s="55" t="n">
        <f aca="false">IF(EA700=2,2,IF(AND(EA700=17,EA1029=1),18,EA700))</f>
        <v>1</v>
      </c>
      <c r="EC700" s="213" t="n">
        <f aca="false">IF(EB700=2,2,IF(AND(EB700=18,EB1030=1),19,EB700))</f>
        <v>1</v>
      </c>
      <c r="ED700" s="214" t="n">
        <f aca="false">IF(EC700=2,DK700,IF(EC700=3,(DK700+DK701),IF(EC700=4,(DK700+DK701+DK702),IF(EC700=5,(DK700+DK701+DK702+DK1015),IF(EC700=6,(DK700+DK701+DK702+DK1015+DK1017),IF(EC700=7,(DK700+DK701+DK702+DK1015+DK1017+DK1018),0))))))</f>
        <v>0</v>
      </c>
      <c r="EE700" s="215" t="n">
        <f aca="false">IF(EC700=8,(DK700+DK701+DK702+DK1015+DK1017+DK1018+DK1019),IF(EC700=9,(DK700+DK701+DK702+DK1015+DK1017+DK1018+DK1019+DK1020),IF(EC700=10,(DK700+DK701+DK702+DK1015+DK1017+DK1018+DK1019+DK1020+DK1021),IF(EC700=11,(DK700+DK701+DK702+DK1015+DK1017+DK1018+DK1019+DK1020+DK1021+DK1022),IF(EC700=12,(DK700+DK701+DK702+DK1015+DK1017+DK1018+DK1019+DK1020+DK1021+DK1022+DK1023),IF(EC700=13,(DK700+DK701+DK702+DK1015+DK1017+DK1018+DK1019+DK1020+DK1021+DK1022+DK1023+#REF!),0))))))</f>
        <v>0</v>
      </c>
      <c r="EF700" s="215" t="n">
        <f aca="false">IF(EC700=14,SUM(DK700:DK1023),IF(EC700=15,SUM(DK700:DK1023),IF(EC700=16,SUM(DK700:DK1023),IF(EC700=17,SUM(DK700:DK1023),IF(EC700=18,SUM(DK700:DK1023),IF(EC700=19,SUM(DK700:DK1023),0))))))</f>
        <v>0</v>
      </c>
      <c r="EG700" s="216" t="n">
        <f aca="false">ED700+EE700+EF700</f>
        <v>0</v>
      </c>
      <c r="EH700" s="215"/>
      <c r="EI700" s="216"/>
      <c r="EJ700" s="113" t="n">
        <f aca="false">EG700+EI700</f>
        <v>0</v>
      </c>
      <c r="EK700" s="113"/>
      <c r="EL700" s="113"/>
      <c r="EM700" s="113"/>
      <c r="EN700" s="113"/>
    </row>
    <row r="701" s="16" customFormat="true" ht="27" hidden="false" customHeight="true" outlineLevel="0" collapsed="false">
      <c r="B701" s="164" t="str">
        <f aca="false">IF(M701&gt;0,"Wypełnione","")</f>
        <v/>
      </c>
      <c r="C701" s="165" t="str">
        <f aca="false">IF(AU701=1,SUM(AU$11:AU701),"")</f>
        <v/>
      </c>
      <c r="D701" s="166"/>
      <c r="E701" s="167"/>
      <c r="F701" s="168"/>
      <c r="G701" s="169"/>
      <c r="H701" s="170"/>
      <c r="I701" s="168"/>
      <c r="J701" s="169"/>
      <c r="K701" s="170"/>
      <c r="L701" s="171"/>
      <c r="M701" s="172"/>
      <c r="N701" s="173"/>
      <c r="O701" s="173"/>
      <c r="P701" s="174"/>
      <c r="Q701" s="175"/>
      <c r="R701" s="175"/>
      <c r="S701" s="175"/>
      <c r="T701" s="175"/>
      <c r="U701" s="176"/>
      <c r="V701" s="177"/>
      <c r="W701" s="178"/>
      <c r="X701" s="178"/>
      <c r="Y701" s="178"/>
      <c r="Z701" s="178"/>
      <c r="AA701" s="178"/>
      <c r="AB701" s="178"/>
      <c r="AC701" s="178"/>
      <c r="AD701" s="178"/>
      <c r="AE701" s="179"/>
      <c r="AF701" s="180"/>
      <c r="AG701" s="177"/>
      <c r="AH701" s="178"/>
      <c r="AI701" s="181"/>
      <c r="AJ701" s="182"/>
      <c r="AK701" s="169"/>
      <c r="AL701" s="183"/>
      <c r="AM701" s="184"/>
      <c r="AN701" s="184"/>
      <c r="AO701" s="183"/>
      <c r="AP701" s="185"/>
      <c r="AQ701" s="186" t="str">
        <f aca="false">IF(BG701+BJ701&gt;0,"Wpisz miarę.","")</f>
        <v/>
      </c>
      <c r="AR701" s="187" t="n">
        <v>303</v>
      </c>
      <c r="AU701" s="188" t="n">
        <f aca="false">AW701</f>
        <v>0</v>
      </c>
      <c r="AV701" s="189" t="b">
        <f aca="false">ISNONTEXT(D701)</f>
        <v>1</v>
      </c>
      <c r="AW701" s="55" t="n">
        <f aca="false">IF(AV701=TRUE(),0,1)</f>
        <v>0</v>
      </c>
      <c r="AX701" s="190" t="n">
        <f aca="false">IF(D701=0,1,COUNTIF(D$12:D$401,D701))</f>
        <v>1</v>
      </c>
      <c r="AY701" s="191" t="n">
        <f aca="false">IF(AX701&gt;1,1,0)</f>
        <v>0</v>
      </c>
      <c r="BD701" s="193"/>
      <c r="BE701" s="193"/>
      <c r="BG701" s="194" t="n">
        <f aca="false">IF(AND(BH701&gt;0,BI701=0),1,0)</f>
        <v>0</v>
      </c>
      <c r="BH701" s="195" t="n">
        <f aca="false">AE701</f>
        <v>0</v>
      </c>
      <c r="BI701" s="187" t="n">
        <f aca="false">AF701</f>
        <v>0</v>
      </c>
      <c r="BJ701" s="194" t="n">
        <f aca="false">IF(AND(BK701&gt;0,BL701=0),1,0)</f>
        <v>0</v>
      </c>
      <c r="BK701" s="195" t="n">
        <f aca="false">AJ701</f>
        <v>0</v>
      </c>
      <c r="BL701" s="187" t="n">
        <f aca="false">AK701</f>
        <v>0</v>
      </c>
      <c r="BN701" s="196" t="n">
        <f aca="false">IF(P701&gt;0,1,0)</f>
        <v>0</v>
      </c>
      <c r="BO701" s="196" t="n">
        <f aca="false">IF(Q701&gt;0,1,0)</f>
        <v>0</v>
      </c>
      <c r="BP701" s="196" t="n">
        <f aca="false">IF(R701&gt;0,1,0)</f>
        <v>0</v>
      </c>
      <c r="BQ701" s="196" t="n">
        <f aca="false">IF(S701&gt;0,1,0)</f>
        <v>0</v>
      </c>
      <c r="BR701" s="196" t="n">
        <f aca="false">IF(T701&gt;0,1,0)</f>
        <v>0</v>
      </c>
      <c r="BS701" s="196" t="n">
        <f aca="false">IF(U701&gt;0,1,0)</f>
        <v>0</v>
      </c>
      <c r="BT701" s="197" t="n">
        <f aca="false">IF(SUM(BN701:BS701)&lt;=1,0,164)</f>
        <v>0</v>
      </c>
      <c r="CA701" s="27"/>
      <c r="CB701" s="199" t="str">
        <f aca="false">IF(ROUND(EJ701,2)=0,"",ROUND((K701-EJ701),2))</f>
        <v/>
      </c>
      <c r="CC701" s="200" t="str">
        <f aca="false">IF(CB701=0,"OK.",IF(CB701="","","Popraw  ;)"))</f>
        <v/>
      </c>
      <c r="CD701" s="201" t="str">
        <f aca="false">IF(ROWS(AP701:AP702)&gt;2,"Pamiętaj o wpisaniu WYPEŁNIONE do kol. z Filtrem","")</f>
        <v/>
      </c>
      <c r="CE701" s="217"/>
      <c r="CF701" s="218"/>
      <c r="CG701" s="218"/>
      <c r="CH701" s="218"/>
      <c r="CI701" s="220"/>
      <c r="CJ701" s="27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05" t="b">
        <f aca="false">ISNUMBER(D701)</f>
        <v>0</v>
      </c>
      <c r="CV701" s="206" t="b">
        <f aca="false">ISBLANK(D701)</f>
        <v>1</v>
      </c>
      <c r="CW701" s="189" t="b">
        <f aca="false">IF(CU701=CV701,FALSE(),TRUE())</f>
        <v>1</v>
      </c>
      <c r="CX701" s="55" t="n">
        <f aca="false">IF(CW701=TRUE(),0,1)</f>
        <v>0</v>
      </c>
      <c r="CY701" s="17"/>
      <c r="CZ701" s="55" t="n">
        <f aca="false">CX701</f>
        <v>0</v>
      </c>
      <c r="DA701" s="208" t="n">
        <f aca="false">IF(CZ701=0,DA700,CZ701)</f>
        <v>1</v>
      </c>
      <c r="DB701" s="161" t="n">
        <f aca="false">IF(DA701=1,1,IF(DA701=10,10,IF(DA701=20,20,10)))</f>
        <v>1</v>
      </c>
      <c r="DC701" s="222"/>
      <c r="DD701" s="208" t="n">
        <f aca="false">IF(DB701=1,1,0)</f>
        <v>1</v>
      </c>
      <c r="DE701" s="209" t="n">
        <f aca="false">DD701*K701</f>
        <v>0</v>
      </c>
      <c r="DF701" s="209" t="n">
        <f aca="false">DD701*M701</f>
        <v>0</v>
      </c>
      <c r="DG701" s="210"/>
      <c r="DH701" s="43"/>
      <c r="DI701" s="211"/>
      <c r="DJ701" s="112"/>
      <c r="DK701" s="162" t="n">
        <f aca="false">IF(DB701=1,M701,0)</f>
        <v>0</v>
      </c>
      <c r="DL701" s="212" t="n">
        <f aca="false">IF(AND(CZ701=1,DD701=1),2,DD701)</f>
        <v>1</v>
      </c>
      <c r="DM701" s="55" t="n">
        <f aca="false">IF(AND(DL701=2,DL702=2),2,IF(AND(DL701=2,DL702=1),3,DL701))</f>
        <v>1</v>
      </c>
      <c r="DN701" s="55" t="n">
        <f aca="false">IF(DM701=2,2,IF(AND(DM701=3,DM703=1),4,DM701))</f>
        <v>1</v>
      </c>
      <c r="DO701" s="55" t="n">
        <f aca="false">IF(DN701=2,2,IF(AND(DN701=4,DN1016=1),5,DN701))</f>
        <v>1</v>
      </c>
      <c r="DP701" s="55" t="n">
        <f aca="false">IF(DO701=2,2,IF(AND(DO701=5,DO1018=1),6,DO701))</f>
        <v>1</v>
      </c>
      <c r="DQ701" s="55" t="n">
        <f aca="false">IF(DP701=2,2,IF(AND(DP701=6,DP1019=1),7,DP701))</f>
        <v>1</v>
      </c>
      <c r="DR701" s="55" t="n">
        <f aca="false">IF(DQ701=2,2,IF(AND(DQ701=7,DQ1020=1),8,DQ701))</f>
        <v>1</v>
      </c>
      <c r="DS701" s="55" t="n">
        <f aca="false">IF(DR701=2,2,IF(AND(DR701=8,DR1021=1),9,DR701))</f>
        <v>1</v>
      </c>
      <c r="DT701" s="55" t="n">
        <f aca="false">IF(DS701=2,2,IF(AND(DS701=9,DS1022=1),10,DS701))</f>
        <v>1</v>
      </c>
      <c r="DU701" s="55" t="n">
        <f aca="false">IF(DT701=2,2,IF(AND(DT701=10,DT1023=1),11,DT701))</f>
        <v>1</v>
      </c>
      <c r="DV701" s="55" t="n">
        <f aca="false">IF(DU701=2,2,IF(AND(DU701=11,DU1024=1),12,DU701))</f>
        <v>1</v>
      </c>
      <c r="DW701" s="55" t="n">
        <f aca="false">IF(DV701=2,2,IF(AND(DV701=12,DV1025=1),13,DV701))</f>
        <v>1</v>
      </c>
      <c r="DX701" s="55" t="n">
        <f aca="false">IF(DW701=2,2,IF(AND(DW701=13,DW1026=1),14,DW701))</f>
        <v>1</v>
      </c>
      <c r="DY701" s="55" t="n">
        <f aca="false">IF(DX701=2,2,IF(AND(DX701=14,DX1027=1),15,DX701))</f>
        <v>1</v>
      </c>
      <c r="DZ701" s="55" t="n">
        <f aca="false">IF(DY701=2,2,IF(AND(DY701=15,DY1028=1),16,DY701))</f>
        <v>1</v>
      </c>
      <c r="EA701" s="55" t="n">
        <f aca="false">IF(DZ701=2,2,IF(AND(DZ701=16,DZ1029=1),17,DZ701))</f>
        <v>1</v>
      </c>
      <c r="EB701" s="55" t="n">
        <f aca="false">IF(EA701=2,2,IF(AND(EA701=17,EA1030=1),18,EA701))</f>
        <v>1</v>
      </c>
      <c r="EC701" s="213" t="n">
        <f aca="false">IF(EB701=2,2,IF(AND(EB701=18,EB1031=1),19,EB701))</f>
        <v>1</v>
      </c>
      <c r="ED701" s="214" t="n">
        <f aca="false">IF(EC701=2,DK701,IF(EC701=3,(DK701+DK702),IF(EC701=4,(DK701+DK702+DK703),IF(EC701=5,(DK701+DK702+DK703+DK1016),IF(EC701=6,(DK701+DK702+DK703+DK1016+DK1018),IF(EC701=7,(DK701+DK702+DK703+DK1016+DK1018+DK1019),0))))))</f>
        <v>0</v>
      </c>
      <c r="EE701" s="215" t="n">
        <f aca="false">IF(EC701=8,(DK701+DK702+DK703+DK1016+DK1018+DK1019+DK1020),IF(EC701=9,(DK701+DK702+DK703+DK1016+DK1018+DK1019+DK1020+DK1021),IF(EC701=10,(DK701+DK702+DK703+DK1016+DK1018+DK1019+DK1020+DK1021+DK1022),IF(EC701=11,(DK701+DK702+DK703+DK1016+DK1018+DK1019+DK1020+DK1021+DK1022+DK1023),IF(EC701=12,(DK701+DK702+DK703+DK1016+DK1018+DK1019+DK1020+DK1021+DK1022+DK1023+DK1024),IF(EC701=13,(DK701+DK702+DK703+DK1016+DK1018+DK1019+DK1020+DK1021+DK1022+DK1023+DK1024+#REF!),0))))))</f>
        <v>0</v>
      </c>
      <c r="EF701" s="215" t="n">
        <f aca="false">IF(EC701=14,SUM(DK701:DK1024),IF(EC701=15,SUM(DK701:DK1024),IF(EC701=16,SUM(DK701:DK1024),IF(EC701=17,SUM(DK701:DK1024),IF(EC701=18,SUM(DK701:DK1024),IF(EC701=19,SUM(DK701:DK1024),0))))))</f>
        <v>0</v>
      </c>
      <c r="EG701" s="216" t="n">
        <f aca="false">ED701+EE701+EF701</f>
        <v>0</v>
      </c>
      <c r="EH701" s="215"/>
      <c r="EI701" s="216"/>
      <c r="EJ701" s="113" t="n">
        <f aca="false">EG701+EI701</f>
        <v>0</v>
      </c>
      <c r="EK701" s="113"/>
      <c r="EL701" s="113"/>
      <c r="EM701" s="113"/>
      <c r="EN701" s="113"/>
    </row>
    <row r="702" s="16" customFormat="true" ht="27" hidden="false" customHeight="true" outlineLevel="0" collapsed="false">
      <c r="B702" s="164" t="str">
        <f aca="false">IF(M702&gt;0,"Wypełnione","")</f>
        <v/>
      </c>
      <c r="C702" s="165" t="str">
        <f aca="false">IF(AU702=1,SUM(AU$11:AU702),"")</f>
        <v/>
      </c>
      <c r="D702" s="166"/>
      <c r="E702" s="167"/>
      <c r="F702" s="168"/>
      <c r="G702" s="169"/>
      <c r="H702" s="170"/>
      <c r="I702" s="168"/>
      <c r="J702" s="169"/>
      <c r="K702" s="170"/>
      <c r="L702" s="171"/>
      <c r="M702" s="172"/>
      <c r="N702" s="173"/>
      <c r="O702" s="173"/>
      <c r="P702" s="174"/>
      <c r="Q702" s="175"/>
      <c r="R702" s="175"/>
      <c r="S702" s="175"/>
      <c r="T702" s="175"/>
      <c r="U702" s="176"/>
      <c r="V702" s="177"/>
      <c r="W702" s="178"/>
      <c r="X702" s="178"/>
      <c r="Y702" s="178"/>
      <c r="Z702" s="178"/>
      <c r="AA702" s="178"/>
      <c r="AB702" s="178"/>
      <c r="AC702" s="178"/>
      <c r="AD702" s="178"/>
      <c r="AE702" s="179"/>
      <c r="AF702" s="180"/>
      <c r="AG702" s="177"/>
      <c r="AH702" s="178"/>
      <c r="AI702" s="181"/>
      <c r="AJ702" s="182"/>
      <c r="AK702" s="169"/>
      <c r="AL702" s="183"/>
      <c r="AM702" s="184"/>
      <c r="AN702" s="184"/>
      <c r="AO702" s="183"/>
      <c r="AP702" s="185"/>
      <c r="AQ702" s="186" t="str">
        <f aca="false">IF(BG702+BJ702&gt;0,"Wpisz miarę.","")</f>
        <v/>
      </c>
      <c r="AR702" s="187" t="n">
        <v>304</v>
      </c>
      <c r="AU702" s="188" t="n">
        <f aca="false">AW702</f>
        <v>0</v>
      </c>
      <c r="AV702" s="189" t="b">
        <f aca="false">ISNONTEXT(D702)</f>
        <v>1</v>
      </c>
      <c r="AW702" s="55" t="n">
        <f aca="false">IF(AV702=TRUE(),0,1)</f>
        <v>0</v>
      </c>
      <c r="AX702" s="190" t="n">
        <f aca="false">IF(D702=0,1,COUNTIF(D$12:D$401,D702))</f>
        <v>1</v>
      </c>
      <c r="AY702" s="191" t="n">
        <f aca="false">IF(AX702&gt;1,1,0)</f>
        <v>0</v>
      </c>
      <c r="BD702" s="193"/>
      <c r="BE702" s="193"/>
      <c r="BG702" s="194" t="n">
        <f aca="false">IF(AND(BH702&gt;0,BI702=0),1,0)</f>
        <v>0</v>
      </c>
      <c r="BH702" s="195" t="n">
        <f aca="false">AE702</f>
        <v>0</v>
      </c>
      <c r="BI702" s="187" t="n">
        <f aca="false">AF702</f>
        <v>0</v>
      </c>
      <c r="BJ702" s="194" t="n">
        <f aca="false">IF(AND(BK702&gt;0,BL702=0),1,0)</f>
        <v>0</v>
      </c>
      <c r="BK702" s="195" t="n">
        <f aca="false">AJ702</f>
        <v>0</v>
      </c>
      <c r="BL702" s="187" t="n">
        <f aca="false">AK702</f>
        <v>0</v>
      </c>
      <c r="BN702" s="196" t="n">
        <f aca="false">IF(P702&gt;0,1,0)</f>
        <v>0</v>
      </c>
      <c r="BO702" s="196" t="n">
        <f aca="false">IF(Q702&gt;0,1,0)</f>
        <v>0</v>
      </c>
      <c r="BP702" s="196" t="n">
        <f aca="false">IF(R702&gt;0,1,0)</f>
        <v>0</v>
      </c>
      <c r="BQ702" s="196" t="n">
        <f aca="false">IF(S702&gt;0,1,0)</f>
        <v>0</v>
      </c>
      <c r="BR702" s="196" t="n">
        <f aca="false">IF(T702&gt;0,1,0)</f>
        <v>0</v>
      </c>
      <c r="BS702" s="196" t="n">
        <f aca="false">IF(U702&gt;0,1,0)</f>
        <v>0</v>
      </c>
      <c r="BT702" s="197" t="n">
        <f aca="false">IF(SUM(BN702:BS702)&lt;=1,0,164)</f>
        <v>0</v>
      </c>
      <c r="CA702" s="27"/>
      <c r="CB702" s="199" t="str">
        <f aca="false">IF(ROUND(EJ702,2)=0,"",ROUND((K702-EJ702),2))</f>
        <v/>
      </c>
      <c r="CC702" s="200" t="str">
        <f aca="false">IF(CB702=0,"OK.",IF(CB702="","","Popraw  ;)"))</f>
        <v/>
      </c>
      <c r="CD702" s="201" t="str">
        <f aca="false">IF(ROWS(AP702:AP703)&gt;2,"Pamiętaj o wpisaniu WYPEŁNIONE do kol. z Filtrem","")</f>
        <v/>
      </c>
      <c r="CE702" s="217"/>
      <c r="CF702" s="218"/>
      <c r="CG702" s="218"/>
      <c r="CH702" s="218"/>
      <c r="CI702" s="220"/>
      <c r="CJ702" s="27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05" t="b">
        <f aca="false">ISNUMBER(D702)</f>
        <v>0</v>
      </c>
      <c r="CV702" s="206" t="b">
        <f aca="false">ISBLANK(D702)</f>
        <v>1</v>
      </c>
      <c r="CW702" s="189" t="b">
        <f aca="false">IF(CU702=CV702,FALSE(),TRUE())</f>
        <v>1</v>
      </c>
      <c r="CX702" s="55" t="n">
        <f aca="false">IF(CW702=TRUE(),0,1)</f>
        <v>0</v>
      </c>
      <c r="CY702" s="17"/>
      <c r="CZ702" s="55" t="n">
        <f aca="false">CX702</f>
        <v>0</v>
      </c>
      <c r="DA702" s="208" t="n">
        <f aca="false">IF(CZ702=0,DA701,CZ702)</f>
        <v>1</v>
      </c>
      <c r="DB702" s="161" t="n">
        <f aca="false">IF(DA702=1,1,IF(DA702=10,10,IF(DA702=20,20,10)))</f>
        <v>1</v>
      </c>
      <c r="DC702" s="222"/>
      <c r="DD702" s="208" t="n">
        <f aca="false">IF(DB702=1,1,0)</f>
        <v>1</v>
      </c>
      <c r="DE702" s="209" t="n">
        <f aca="false">DD702*K702</f>
        <v>0</v>
      </c>
      <c r="DF702" s="209" t="n">
        <f aca="false">DD702*M702</f>
        <v>0</v>
      </c>
      <c r="DG702" s="210"/>
      <c r="DH702" s="43"/>
      <c r="DI702" s="211"/>
      <c r="DJ702" s="112"/>
      <c r="DK702" s="162" t="n">
        <f aca="false">IF(DB702=1,M702,0)</f>
        <v>0</v>
      </c>
      <c r="DL702" s="212" t="n">
        <f aca="false">IF(AND(CZ702=1,DD702=1),2,DD702)</f>
        <v>1</v>
      </c>
      <c r="DM702" s="55" t="n">
        <f aca="false">IF(AND(DL702=2,DL703=2),2,IF(AND(DL702=2,DL703=1),3,DL702))</f>
        <v>1</v>
      </c>
      <c r="DN702" s="55" t="n">
        <f aca="false">IF(DM702=2,2,IF(AND(DM702=3,DM704=1),4,DM702))</f>
        <v>1</v>
      </c>
      <c r="DO702" s="55" t="n">
        <f aca="false">IF(DN702=2,2,IF(AND(DN702=4,DN1017=1),5,DN702))</f>
        <v>1</v>
      </c>
      <c r="DP702" s="55" t="n">
        <f aca="false">IF(DO702=2,2,IF(AND(DO702=5,DO1019=1),6,DO702))</f>
        <v>1</v>
      </c>
      <c r="DQ702" s="55" t="n">
        <f aca="false">IF(DP702=2,2,IF(AND(DP702=6,DP1020=1),7,DP702))</f>
        <v>1</v>
      </c>
      <c r="DR702" s="55" t="n">
        <f aca="false">IF(DQ702=2,2,IF(AND(DQ702=7,DQ1021=1),8,DQ702))</f>
        <v>1</v>
      </c>
      <c r="DS702" s="55" t="n">
        <f aca="false">IF(DR702=2,2,IF(AND(DR702=8,DR1022=1),9,DR702))</f>
        <v>1</v>
      </c>
      <c r="DT702" s="55" t="n">
        <f aca="false">IF(DS702=2,2,IF(AND(DS702=9,DS1023=1),10,DS702))</f>
        <v>1</v>
      </c>
      <c r="DU702" s="55" t="n">
        <f aca="false">IF(DT702=2,2,IF(AND(DT702=10,DT1024=1),11,DT702))</f>
        <v>1</v>
      </c>
      <c r="DV702" s="55" t="n">
        <f aca="false">IF(DU702=2,2,IF(AND(DU702=11,DU1025=1),12,DU702))</f>
        <v>1</v>
      </c>
      <c r="DW702" s="55" t="n">
        <f aca="false">IF(DV702=2,2,IF(AND(DV702=12,DV1026=1),13,DV702))</f>
        <v>1</v>
      </c>
      <c r="DX702" s="55" t="n">
        <f aca="false">IF(DW702=2,2,IF(AND(DW702=13,DW1027=1),14,DW702))</f>
        <v>1</v>
      </c>
      <c r="DY702" s="55" t="n">
        <f aca="false">IF(DX702=2,2,IF(AND(DX702=14,DX1028=1),15,DX702))</f>
        <v>1</v>
      </c>
      <c r="DZ702" s="55" t="n">
        <f aca="false">IF(DY702=2,2,IF(AND(DY702=15,DY1029=1),16,DY702))</f>
        <v>1</v>
      </c>
      <c r="EA702" s="55" t="n">
        <f aca="false">IF(DZ702=2,2,IF(AND(DZ702=16,DZ1030=1),17,DZ702))</f>
        <v>1</v>
      </c>
      <c r="EB702" s="55" t="n">
        <f aca="false">IF(EA702=2,2,IF(AND(EA702=17,EA1031=1),18,EA702))</f>
        <v>1</v>
      </c>
      <c r="EC702" s="213" t="n">
        <f aca="false">IF(EB702=2,2,IF(AND(EB702=18,EB1032=1),19,EB702))</f>
        <v>1</v>
      </c>
      <c r="ED702" s="214" t="n">
        <f aca="false">IF(EC702=2,DK702,IF(EC702=3,(DK702+DK703),IF(EC702=4,(DK702+DK703+DK704),IF(EC702=5,(DK702+DK703+DK704+DK1017),IF(EC702=6,(DK702+DK703+DK704+DK1017+DK1019),IF(EC702=7,(DK702+DK703+DK704+DK1017+DK1019+DK1020),0))))))</f>
        <v>0</v>
      </c>
      <c r="EE702" s="215" t="n">
        <f aca="false">IF(EC702=8,(DK702+DK703+DK704+DK1017+DK1019+DK1020+DK1021),IF(EC702=9,(DK702+DK703+DK704+DK1017+DK1019+DK1020+DK1021+DK1022),IF(EC702=10,(DK702+DK703+DK704+DK1017+DK1019+DK1020+DK1021+DK1022+DK1023),IF(EC702=11,(DK702+DK703+DK704+DK1017+DK1019+DK1020+DK1021+DK1022+DK1023+DK1024),IF(EC702=12,(DK702+DK703+DK704+DK1017+DK1019+DK1020+DK1021+DK1022+DK1023+DK1024+DK1025),IF(EC702=13,(DK702+DK703+DK704+DK1017+DK1019+DK1020+DK1021+DK1022+DK1023+DK1024+DK1025+#REF!),0))))))</f>
        <v>0</v>
      </c>
      <c r="EF702" s="215" t="n">
        <f aca="false">IF(EC702=14,SUM(DK702:DK1025),IF(EC702=15,SUM(DK702:DK1025),IF(EC702=16,SUM(DK702:DK1025),IF(EC702=17,SUM(DK702:DK1025),IF(EC702=18,SUM(DK702:DK1025),IF(EC702=19,SUM(DK702:DK1025),0))))))</f>
        <v>0</v>
      </c>
      <c r="EG702" s="216" t="n">
        <f aca="false">ED702+EE702+EF702</f>
        <v>0</v>
      </c>
      <c r="EH702" s="215"/>
      <c r="EI702" s="216"/>
      <c r="EJ702" s="113" t="n">
        <f aca="false">EG702+EI702</f>
        <v>0</v>
      </c>
      <c r="EK702" s="113"/>
      <c r="EL702" s="113"/>
      <c r="EM702" s="113"/>
      <c r="EN702" s="113"/>
    </row>
    <row r="703" s="16" customFormat="true" ht="27" hidden="false" customHeight="true" outlineLevel="0" collapsed="false">
      <c r="B703" s="164" t="str">
        <f aca="false">IF(M703&gt;0,"Wypełnione","")</f>
        <v/>
      </c>
      <c r="C703" s="165" t="str">
        <f aca="false">IF(AU703=1,SUM(AU$11:AU703),"")</f>
        <v/>
      </c>
      <c r="D703" s="166"/>
      <c r="E703" s="167"/>
      <c r="F703" s="168"/>
      <c r="G703" s="169"/>
      <c r="H703" s="170"/>
      <c r="I703" s="168"/>
      <c r="J703" s="169"/>
      <c r="K703" s="170"/>
      <c r="L703" s="171"/>
      <c r="M703" s="172"/>
      <c r="N703" s="173"/>
      <c r="O703" s="173"/>
      <c r="P703" s="174"/>
      <c r="Q703" s="175"/>
      <c r="R703" s="175"/>
      <c r="S703" s="175"/>
      <c r="T703" s="175"/>
      <c r="U703" s="176"/>
      <c r="V703" s="177"/>
      <c r="W703" s="178"/>
      <c r="X703" s="178"/>
      <c r="Y703" s="178"/>
      <c r="Z703" s="178"/>
      <c r="AA703" s="178"/>
      <c r="AB703" s="178"/>
      <c r="AC703" s="178"/>
      <c r="AD703" s="178"/>
      <c r="AE703" s="179"/>
      <c r="AF703" s="180"/>
      <c r="AG703" s="177"/>
      <c r="AH703" s="178"/>
      <c r="AI703" s="181"/>
      <c r="AJ703" s="182"/>
      <c r="AK703" s="169"/>
      <c r="AL703" s="183"/>
      <c r="AM703" s="184"/>
      <c r="AN703" s="184"/>
      <c r="AO703" s="183"/>
      <c r="AP703" s="185"/>
      <c r="AQ703" s="186" t="str">
        <f aca="false">IF(BG703+BJ703&gt;0,"Wpisz miarę.","")</f>
        <v/>
      </c>
      <c r="AR703" s="187" t="n">
        <v>305</v>
      </c>
      <c r="AU703" s="188" t="n">
        <f aca="false">AW703</f>
        <v>0</v>
      </c>
      <c r="AV703" s="189" t="b">
        <f aca="false">ISNONTEXT(D703)</f>
        <v>1</v>
      </c>
      <c r="AW703" s="55" t="n">
        <f aca="false">IF(AV703=TRUE(),0,1)</f>
        <v>0</v>
      </c>
      <c r="AX703" s="190" t="n">
        <f aca="false">IF(D703=0,1,COUNTIF(D$12:D$401,D703))</f>
        <v>1</v>
      </c>
      <c r="AY703" s="191" t="n">
        <f aca="false">IF(AX703&gt;1,1,0)</f>
        <v>0</v>
      </c>
      <c r="BD703" s="193"/>
      <c r="BE703" s="193"/>
      <c r="BG703" s="194" t="n">
        <f aca="false">IF(AND(BH703&gt;0,BI703=0),1,0)</f>
        <v>0</v>
      </c>
      <c r="BH703" s="195" t="n">
        <f aca="false">AE703</f>
        <v>0</v>
      </c>
      <c r="BI703" s="187" t="n">
        <f aca="false">AF703</f>
        <v>0</v>
      </c>
      <c r="BJ703" s="194" t="n">
        <f aca="false">IF(AND(BK703&gt;0,BL703=0),1,0)</f>
        <v>0</v>
      </c>
      <c r="BK703" s="195" t="n">
        <f aca="false">AJ703</f>
        <v>0</v>
      </c>
      <c r="BL703" s="187" t="n">
        <f aca="false">AK703</f>
        <v>0</v>
      </c>
      <c r="BN703" s="196" t="n">
        <f aca="false">IF(P703&gt;0,1,0)</f>
        <v>0</v>
      </c>
      <c r="BO703" s="196" t="n">
        <f aca="false">IF(Q703&gt;0,1,0)</f>
        <v>0</v>
      </c>
      <c r="BP703" s="196" t="n">
        <f aca="false">IF(R703&gt;0,1,0)</f>
        <v>0</v>
      </c>
      <c r="BQ703" s="196" t="n">
        <f aca="false">IF(S703&gt;0,1,0)</f>
        <v>0</v>
      </c>
      <c r="BR703" s="196" t="n">
        <f aca="false">IF(T703&gt;0,1,0)</f>
        <v>0</v>
      </c>
      <c r="BS703" s="196" t="n">
        <f aca="false">IF(U703&gt;0,1,0)</f>
        <v>0</v>
      </c>
      <c r="BT703" s="197" t="n">
        <f aca="false">IF(SUM(BN703:BS703)&lt;=1,0,164)</f>
        <v>0</v>
      </c>
      <c r="CA703" s="27"/>
      <c r="CB703" s="199" t="str">
        <f aca="false">IF(ROUND(EJ703,2)=0,"",ROUND((K703-EJ703),2))</f>
        <v/>
      </c>
      <c r="CC703" s="200" t="str">
        <f aca="false">IF(CB703=0,"OK.",IF(CB703="","","Popraw  ;)"))</f>
        <v/>
      </c>
      <c r="CD703" s="201" t="str">
        <f aca="false">IF(ROWS(AP703:AP704)&gt;2,"Pamiętaj o wpisaniu WYPEŁNIONE do kol. z Filtrem","")</f>
        <v/>
      </c>
      <c r="CE703" s="217"/>
      <c r="CF703" s="218"/>
      <c r="CG703" s="218"/>
      <c r="CH703" s="218"/>
      <c r="CI703" s="220"/>
      <c r="CJ703" s="27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05" t="b">
        <f aca="false">ISNUMBER(D703)</f>
        <v>0</v>
      </c>
      <c r="CV703" s="206" t="b">
        <f aca="false">ISBLANK(D703)</f>
        <v>1</v>
      </c>
      <c r="CW703" s="189" t="b">
        <f aca="false">IF(CU703=CV703,FALSE(),TRUE())</f>
        <v>1</v>
      </c>
      <c r="CX703" s="55" t="n">
        <f aca="false">IF(CW703=TRUE(),0,1)</f>
        <v>0</v>
      </c>
      <c r="CY703" s="17"/>
      <c r="CZ703" s="55" t="n">
        <f aca="false">CX703</f>
        <v>0</v>
      </c>
      <c r="DA703" s="208" t="n">
        <f aca="false">IF(CZ703=0,DA702,CZ703)</f>
        <v>1</v>
      </c>
      <c r="DB703" s="161" t="n">
        <f aca="false">IF(DA703=1,1,IF(DA703=10,10,IF(DA703=20,20,10)))</f>
        <v>1</v>
      </c>
      <c r="DC703" s="222"/>
      <c r="DD703" s="208" t="n">
        <f aca="false">IF(DB703=1,1,0)</f>
        <v>1</v>
      </c>
      <c r="DE703" s="209" t="n">
        <f aca="false">DD703*K703</f>
        <v>0</v>
      </c>
      <c r="DF703" s="209" t="n">
        <f aca="false">DD703*M703</f>
        <v>0</v>
      </c>
      <c r="DG703" s="210"/>
      <c r="DH703" s="43"/>
      <c r="DI703" s="211"/>
      <c r="DJ703" s="112"/>
      <c r="DK703" s="162" t="n">
        <f aca="false">IF(DB703=1,M703,0)</f>
        <v>0</v>
      </c>
      <c r="DL703" s="212" t="n">
        <f aca="false">IF(AND(CZ703=1,DD703=1),2,DD703)</f>
        <v>1</v>
      </c>
      <c r="DM703" s="55" t="n">
        <f aca="false">IF(AND(DL703=2,DL704=2),2,IF(AND(DL703=2,DL704=1),3,DL703))</f>
        <v>1</v>
      </c>
      <c r="DN703" s="55" t="n">
        <f aca="false">IF(DM703=2,2,IF(AND(DM703=3,DM705=1),4,DM703))</f>
        <v>1</v>
      </c>
      <c r="DO703" s="55" t="n">
        <f aca="false">IF(DN703=2,2,IF(AND(DN703=4,DN1018=1),5,DN703))</f>
        <v>1</v>
      </c>
      <c r="DP703" s="55" t="n">
        <f aca="false">IF(DO703=2,2,IF(AND(DO703=5,DO1020=1),6,DO703))</f>
        <v>1</v>
      </c>
      <c r="DQ703" s="55" t="n">
        <f aca="false">IF(DP703=2,2,IF(AND(DP703=6,DP1021=1),7,DP703))</f>
        <v>1</v>
      </c>
      <c r="DR703" s="55" t="n">
        <f aca="false">IF(DQ703=2,2,IF(AND(DQ703=7,DQ1022=1),8,DQ703))</f>
        <v>1</v>
      </c>
      <c r="DS703" s="55" t="n">
        <f aca="false">IF(DR703=2,2,IF(AND(DR703=8,DR1023=1),9,DR703))</f>
        <v>1</v>
      </c>
      <c r="DT703" s="55" t="n">
        <f aca="false">IF(DS703=2,2,IF(AND(DS703=9,DS1024=1),10,DS703))</f>
        <v>1</v>
      </c>
      <c r="DU703" s="55" t="n">
        <f aca="false">IF(DT703=2,2,IF(AND(DT703=10,DT1025=1),11,DT703))</f>
        <v>1</v>
      </c>
      <c r="DV703" s="55" t="n">
        <f aca="false">IF(DU703=2,2,IF(AND(DU703=11,DU1026=1),12,DU703))</f>
        <v>1</v>
      </c>
      <c r="DW703" s="55" t="n">
        <f aca="false">IF(DV703=2,2,IF(AND(DV703=12,DV1027=1),13,DV703))</f>
        <v>1</v>
      </c>
      <c r="DX703" s="55" t="n">
        <f aca="false">IF(DW703=2,2,IF(AND(DW703=13,DW1028=1),14,DW703))</f>
        <v>1</v>
      </c>
      <c r="DY703" s="55" t="n">
        <f aca="false">IF(DX703=2,2,IF(AND(DX703=14,DX1029=1),15,DX703))</f>
        <v>1</v>
      </c>
      <c r="DZ703" s="55" t="n">
        <f aca="false">IF(DY703=2,2,IF(AND(DY703=15,DY1030=1),16,DY703))</f>
        <v>1</v>
      </c>
      <c r="EA703" s="55" t="n">
        <f aca="false">IF(DZ703=2,2,IF(AND(DZ703=16,DZ1031=1),17,DZ703))</f>
        <v>1</v>
      </c>
      <c r="EB703" s="55" t="n">
        <f aca="false">IF(EA703=2,2,IF(AND(EA703=17,EA1032=1),18,EA703))</f>
        <v>1</v>
      </c>
      <c r="EC703" s="213" t="n">
        <f aca="false">IF(EB703=2,2,IF(AND(EB703=18,EB1033=1),19,EB703))</f>
        <v>1</v>
      </c>
      <c r="ED703" s="214" t="n">
        <f aca="false">IF(EC703=2,DK703,IF(EC703=3,(DK703+DK704),IF(EC703=4,(DK703+DK704+DK705),IF(EC703=5,(DK703+DK704+DK705+DK1018),IF(EC703=6,(DK703+DK704+DK705+DK1018+DK1020),IF(EC703=7,(DK703+DK704+DK705+DK1018+DK1020+DK1021),0))))))</f>
        <v>0</v>
      </c>
      <c r="EE703" s="215" t="n">
        <f aca="false">IF(EC703=8,(DK703+DK704+DK705+DK1018+DK1020+DK1021+DK1022),IF(EC703=9,(DK703+DK704+DK705+DK1018+DK1020+DK1021+DK1022+DK1023),IF(EC703=10,(DK703+DK704+DK705+DK1018+DK1020+DK1021+DK1022+DK1023+DK1024),IF(EC703=11,(DK703+DK704+DK705+DK1018+DK1020+DK1021+DK1022+DK1023+DK1024+DK1025),IF(EC703=12,(DK703+DK704+DK705+DK1018+DK1020+DK1021+DK1022+DK1023+DK1024+DK1025+DK1026),IF(EC703=13,(DK703+DK704+DK705+DK1018+DK1020+DK1021+DK1022+DK1023+DK1024+DK1025+DK1026+#REF!),0))))))</f>
        <v>0</v>
      </c>
      <c r="EF703" s="215" t="n">
        <f aca="false">IF(EC703=14,SUM(DK703:DK1026),IF(EC703=15,SUM(DK703:DK1026),IF(EC703=16,SUM(DK703:DK1026),IF(EC703=17,SUM(DK703:DK1026),IF(EC703=18,SUM(DK703:DK1026),IF(EC703=19,SUM(DK703:DK1026),0))))))</f>
        <v>0</v>
      </c>
      <c r="EG703" s="216" t="n">
        <f aca="false">ED703+EE703+EF703</f>
        <v>0</v>
      </c>
      <c r="EH703" s="215"/>
      <c r="EI703" s="216"/>
      <c r="EJ703" s="113" t="n">
        <f aca="false">EG703+EI703</f>
        <v>0</v>
      </c>
      <c r="EK703" s="113"/>
      <c r="EL703" s="113"/>
      <c r="EM703" s="113"/>
      <c r="EN703" s="113"/>
    </row>
    <row r="704" s="16" customFormat="true" ht="27" hidden="false" customHeight="true" outlineLevel="0" collapsed="false">
      <c r="B704" s="164" t="str">
        <f aca="false">IF(M704&gt;0,"Wypełnione","")</f>
        <v/>
      </c>
      <c r="C704" s="165" t="str">
        <f aca="false">IF(AU704=1,SUM(AU$11:AU704),"")</f>
        <v/>
      </c>
      <c r="D704" s="166"/>
      <c r="E704" s="167"/>
      <c r="F704" s="168"/>
      <c r="G704" s="169"/>
      <c r="H704" s="170"/>
      <c r="I704" s="168"/>
      <c r="J704" s="169"/>
      <c r="K704" s="170"/>
      <c r="L704" s="171"/>
      <c r="M704" s="172"/>
      <c r="N704" s="173"/>
      <c r="O704" s="173"/>
      <c r="P704" s="174"/>
      <c r="Q704" s="175"/>
      <c r="R704" s="175"/>
      <c r="S704" s="175"/>
      <c r="T704" s="175"/>
      <c r="U704" s="176"/>
      <c r="V704" s="177"/>
      <c r="W704" s="178"/>
      <c r="X704" s="178"/>
      <c r="Y704" s="178"/>
      <c r="Z704" s="178"/>
      <c r="AA704" s="178"/>
      <c r="AB704" s="178"/>
      <c r="AC704" s="178"/>
      <c r="AD704" s="178"/>
      <c r="AE704" s="179"/>
      <c r="AF704" s="180"/>
      <c r="AG704" s="177"/>
      <c r="AH704" s="178"/>
      <c r="AI704" s="181"/>
      <c r="AJ704" s="182"/>
      <c r="AK704" s="169"/>
      <c r="AL704" s="183"/>
      <c r="AM704" s="184"/>
      <c r="AN704" s="184"/>
      <c r="AO704" s="183"/>
      <c r="AP704" s="185"/>
      <c r="AQ704" s="186" t="str">
        <f aca="false">IF(BG704+BJ704&gt;0,"Wpisz miarę.","")</f>
        <v/>
      </c>
      <c r="AR704" s="187" t="n">
        <v>306</v>
      </c>
      <c r="AU704" s="188" t="n">
        <f aca="false">AW704</f>
        <v>0</v>
      </c>
      <c r="AV704" s="189" t="b">
        <f aca="false">ISNONTEXT(D704)</f>
        <v>1</v>
      </c>
      <c r="AW704" s="55" t="n">
        <f aca="false">IF(AV704=TRUE(),0,1)</f>
        <v>0</v>
      </c>
      <c r="AX704" s="190" t="n">
        <f aca="false">IF(D704=0,1,COUNTIF(D$12:D$401,D704))</f>
        <v>1</v>
      </c>
      <c r="AY704" s="191" t="n">
        <f aca="false">IF(AX704&gt;1,1,0)</f>
        <v>0</v>
      </c>
      <c r="BD704" s="193"/>
      <c r="BE704" s="193"/>
      <c r="BG704" s="194" t="n">
        <f aca="false">IF(AND(BH704&gt;0,BI704=0),1,0)</f>
        <v>0</v>
      </c>
      <c r="BH704" s="195" t="n">
        <f aca="false">AE704</f>
        <v>0</v>
      </c>
      <c r="BI704" s="187" t="n">
        <f aca="false">AF704</f>
        <v>0</v>
      </c>
      <c r="BJ704" s="194" t="n">
        <f aca="false">IF(AND(BK704&gt;0,BL704=0),1,0)</f>
        <v>0</v>
      </c>
      <c r="BK704" s="195" t="n">
        <f aca="false">AJ704</f>
        <v>0</v>
      </c>
      <c r="BL704" s="187" t="n">
        <f aca="false">AK704</f>
        <v>0</v>
      </c>
      <c r="BN704" s="196" t="n">
        <f aca="false">IF(P704&gt;0,1,0)</f>
        <v>0</v>
      </c>
      <c r="BO704" s="196" t="n">
        <f aca="false">IF(Q704&gt;0,1,0)</f>
        <v>0</v>
      </c>
      <c r="BP704" s="196" t="n">
        <f aca="false">IF(R704&gt;0,1,0)</f>
        <v>0</v>
      </c>
      <c r="BQ704" s="196" t="n">
        <f aca="false">IF(S704&gt;0,1,0)</f>
        <v>0</v>
      </c>
      <c r="BR704" s="196" t="n">
        <f aca="false">IF(T704&gt;0,1,0)</f>
        <v>0</v>
      </c>
      <c r="BS704" s="196" t="n">
        <f aca="false">IF(U704&gt;0,1,0)</f>
        <v>0</v>
      </c>
      <c r="BT704" s="197" t="n">
        <f aca="false">IF(SUM(BN704:BS704)&lt;=1,0,164)</f>
        <v>0</v>
      </c>
      <c r="CA704" s="27"/>
      <c r="CB704" s="199" t="str">
        <f aca="false">IF(ROUND(EJ704,2)=0,"",ROUND((K704-EJ704),2))</f>
        <v/>
      </c>
      <c r="CC704" s="200" t="str">
        <f aca="false">IF(CB704=0,"OK.",IF(CB704="","","Popraw  ;)"))</f>
        <v/>
      </c>
      <c r="CD704" s="201" t="str">
        <f aca="false">IF(ROWS(AP704:AP705)&gt;2,"Pamiętaj o wpisaniu WYPEŁNIONE do kol. z Filtrem","")</f>
        <v/>
      </c>
      <c r="CE704" s="217"/>
      <c r="CF704" s="218"/>
      <c r="CG704" s="218"/>
      <c r="CH704" s="218"/>
      <c r="CI704" s="220"/>
      <c r="CJ704" s="27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05" t="b">
        <f aca="false">ISNUMBER(D704)</f>
        <v>0</v>
      </c>
      <c r="CV704" s="206" t="b">
        <f aca="false">ISBLANK(D704)</f>
        <v>1</v>
      </c>
      <c r="CW704" s="189" t="b">
        <f aca="false">IF(CU704=CV704,FALSE(),TRUE())</f>
        <v>1</v>
      </c>
      <c r="CX704" s="55" t="n">
        <f aca="false">IF(CW704=TRUE(),0,1)</f>
        <v>0</v>
      </c>
      <c r="CY704" s="17"/>
      <c r="CZ704" s="55" t="n">
        <f aca="false">CX704</f>
        <v>0</v>
      </c>
      <c r="DA704" s="208" t="n">
        <f aca="false">IF(CZ704=0,DA703,CZ704)</f>
        <v>1</v>
      </c>
      <c r="DB704" s="161" t="n">
        <f aca="false">IF(DA704=1,1,IF(DA704=10,10,IF(DA704=20,20,10)))</f>
        <v>1</v>
      </c>
      <c r="DC704" s="222"/>
      <c r="DD704" s="208" t="n">
        <f aca="false">IF(DB704=1,1,0)</f>
        <v>1</v>
      </c>
      <c r="DE704" s="209" t="n">
        <f aca="false">DD704*K704</f>
        <v>0</v>
      </c>
      <c r="DF704" s="209" t="n">
        <f aca="false">DD704*M704</f>
        <v>0</v>
      </c>
      <c r="DG704" s="210"/>
      <c r="DH704" s="43"/>
      <c r="DI704" s="211"/>
      <c r="DJ704" s="112"/>
      <c r="DK704" s="162" t="n">
        <f aca="false">IF(DB704=1,M704,0)</f>
        <v>0</v>
      </c>
      <c r="DL704" s="212" t="n">
        <f aca="false">IF(AND(CZ704=1,DD704=1),2,DD704)</f>
        <v>1</v>
      </c>
      <c r="DM704" s="55" t="n">
        <f aca="false">IF(AND(DL704=2,DL705=2),2,IF(AND(DL704=2,DL705=1),3,DL704))</f>
        <v>1</v>
      </c>
      <c r="DN704" s="55" t="n">
        <f aca="false">IF(DM704=2,2,IF(AND(DM704=3,DM706=1),4,DM704))</f>
        <v>1</v>
      </c>
      <c r="DO704" s="55" t="n">
        <f aca="false">IF(DN704=2,2,IF(AND(DN704=4,DN1019=1),5,DN704))</f>
        <v>1</v>
      </c>
      <c r="DP704" s="55" t="n">
        <f aca="false">IF(DO704=2,2,IF(AND(DO704=5,DO1021=1),6,DO704))</f>
        <v>1</v>
      </c>
      <c r="DQ704" s="55" t="n">
        <f aca="false">IF(DP704=2,2,IF(AND(DP704=6,DP1022=1),7,DP704))</f>
        <v>1</v>
      </c>
      <c r="DR704" s="55" t="n">
        <f aca="false">IF(DQ704=2,2,IF(AND(DQ704=7,DQ1023=1),8,DQ704))</f>
        <v>1</v>
      </c>
      <c r="DS704" s="55" t="n">
        <f aca="false">IF(DR704=2,2,IF(AND(DR704=8,DR1024=1),9,DR704))</f>
        <v>1</v>
      </c>
      <c r="DT704" s="55" t="n">
        <f aca="false">IF(DS704=2,2,IF(AND(DS704=9,DS1025=1),10,DS704))</f>
        <v>1</v>
      </c>
      <c r="DU704" s="55" t="n">
        <f aca="false">IF(DT704=2,2,IF(AND(DT704=10,DT1026=1),11,DT704))</f>
        <v>1</v>
      </c>
      <c r="DV704" s="55" t="n">
        <f aca="false">IF(DU704=2,2,IF(AND(DU704=11,DU1027=1),12,DU704))</f>
        <v>1</v>
      </c>
      <c r="DW704" s="55" t="n">
        <f aca="false">IF(DV704=2,2,IF(AND(DV704=12,DV1028=1),13,DV704))</f>
        <v>1</v>
      </c>
      <c r="DX704" s="55" t="n">
        <f aca="false">IF(DW704=2,2,IF(AND(DW704=13,DW1029=1),14,DW704))</f>
        <v>1</v>
      </c>
      <c r="DY704" s="55" t="n">
        <f aca="false">IF(DX704=2,2,IF(AND(DX704=14,DX1030=1),15,DX704))</f>
        <v>1</v>
      </c>
      <c r="DZ704" s="55" t="n">
        <f aca="false">IF(DY704=2,2,IF(AND(DY704=15,DY1031=1),16,DY704))</f>
        <v>1</v>
      </c>
      <c r="EA704" s="55" t="n">
        <f aca="false">IF(DZ704=2,2,IF(AND(DZ704=16,DZ1032=1),17,DZ704))</f>
        <v>1</v>
      </c>
      <c r="EB704" s="55" t="n">
        <f aca="false">IF(EA704=2,2,IF(AND(EA704=17,EA1033=1),18,EA704))</f>
        <v>1</v>
      </c>
      <c r="EC704" s="213" t="n">
        <f aca="false">IF(EB704=2,2,IF(AND(EB704=18,EB1034=1),19,EB704))</f>
        <v>1</v>
      </c>
      <c r="ED704" s="214" t="n">
        <f aca="false">IF(EC704=2,DK704,IF(EC704=3,(DK704+DK705),IF(EC704=4,(DK704+DK705+DK706),IF(EC704=5,(DK704+DK705+DK706+DK1019),IF(EC704=6,(DK704+DK705+DK706+DK1019+DK1021),IF(EC704=7,(DK704+DK705+DK706+DK1019+DK1021+DK1022),0))))))</f>
        <v>0</v>
      </c>
      <c r="EE704" s="215" t="n">
        <f aca="false">IF(EC704=8,(DK704+DK705+DK706+DK1019+DK1021+DK1022+DK1023),IF(EC704=9,(DK704+DK705+DK706+DK1019+DK1021+DK1022+DK1023+DK1024),IF(EC704=10,(DK704+DK705+DK706+DK1019+DK1021+DK1022+DK1023+DK1024+DK1025),IF(EC704=11,(DK704+DK705+DK706+DK1019+DK1021+DK1022+DK1023+DK1024+DK1025+DK1026),IF(EC704=12,(DK704+DK705+DK706+DK1019+DK1021+DK1022+DK1023+DK1024+DK1025+DK1026+DK1027),IF(EC704=13,(DK704+DK705+DK706+DK1019+DK1021+DK1022+DK1023+DK1024+DK1025+DK1026+DK1027+#REF!),0))))))</f>
        <v>0</v>
      </c>
      <c r="EF704" s="215" t="n">
        <f aca="false">IF(EC704=14,SUM(DK704:DK1027),IF(EC704=15,SUM(DK704:DK1027),IF(EC704=16,SUM(DK704:DK1027),IF(EC704=17,SUM(DK704:DK1027),IF(EC704=18,SUM(DK704:DK1027),IF(EC704=19,SUM(DK704:DK1027),0))))))</f>
        <v>0</v>
      </c>
      <c r="EG704" s="216" t="n">
        <f aca="false">ED704+EE704+EF704</f>
        <v>0</v>
      </c>
      <c r="EH704" s="215"/>
      <c r="EI704" s="216"/>
      <c r="EJ704" s="113" t="n">
        <f aca="false">EG704+EI704</f>
        <v>0</v>
      </c>
      <c r="EK704" s="113"/>
      <c r="EL704" s="113"/>
      <c r="EM704" s="113"/>
      <c r="EN704" s="113"/>
    </row>
    <row r="705" s="16" customFormat="true" ht="27" hidden="false" customHeight="true" outlineLevel="0" collapsed="false">
      <c r="B705" s="164" t="str">
        <f aca="false">IF(M705&gt;0,"Wypełnione","")</f>
        <v/>
      </c>
      <c r="C705" s="165" t="str">
        <f aca="false">IF(AU705=1,SUM(AU$11:AU705),"")</f>
        <v/>
      </c>
      <c r="D705" s="166"/>
      <c r="E705" s="167"/>
      <c r="F705" s="168"/>
      <c r="G705" s="169"/>
      <c r="H705" s="170"/>
      <c r="I705" s="168"/>
      <c r="J705" s="169"/>
      <c r="K705" s="170"/>
      <c r="L705" s="171"/>
      <c r="M705" s="172"/>
      <c r="N705" s="173"/>
      <c r="O705" s="173"/>
      <c r="P705" s="174"/>
      <c r="Q705" s="175"/>
      <c r="R705" s="175"/>
      <c r="S705" s="175"/>
      <c r="T705" s="175"/>
      <c r="U705" s="176"/>
      <c r="V705" s="177"/>
      <c r="W705" s="178"/>
      <c r="X705" s="178"/>
      <c r="Y705" s="178"/>
      <c r="Z705" s="178"/>
      <c r="AA705" s="178"/>
      <c r="AB705" s="178"/>
      <c r="AC705" s="178"/>
      <c r="AD705" s="178"/>
      <c r="AE705" s="179"/>
      <c r="AF705" s="180"/>
      <c r="AG705" s="177"/>
      <c r="AH705" s="178"/>
      <c r="AI705" s="181"/>
      <c r="AJ705" s="182"/>
      <c r="AK705" s="169"/>
      <c r="AL705" s="183"/>
      <c r="AM705" s="184"/>
      <c r="AN705" s="184"/>
      <c r="AO705" s="183"/>
      <c r="AP705" s="185"/>
      <c r="AQ705" s="186" t="str">
        <f aca="false">IF(BG705+BJ705&gt;0,"Wpisz miarę.","")</f>
        <v/>
      </c>
      <c r="AR705" s="187" t="n">
        <v>307</v>
      </c>
      <c r="AU705" s="188" t="n">
        <f aca="false">AW705</f>
        <v>0</v>
      </c>
      <c r="AV705" s="189" t="b">
        <f aca="false">ISNONTEXT(D705)</f>
        <v>1</v>
      </c>
      <c r="AW705" s="55" t="n">
        <f aca="false">IF(AV705=TRUE(),0,1)</f>
        <v>0</v>
      </c>
      <c r="AX705" s="190" t="n">
        <f aca="false">IF(D705=0,1,COUNTIF(D$12:D$401,D705))</f>
        <v>1</v>
      </c>
      <c r="AY705" s="191" t="n">
        <f aca="false">IF(AX705&gt;1,1,0)</f>
        <v>0</v>
      </c>
      <c r="BD705" s="193"/>
      <c r="BE705" s="193"/>
      <c r="BG705" s="194" t="n">
        <f aca="false">IF(AND(BH705&gt;0,BI705=0),1,0)</f>
        <v>0</v>
      </c>
      <c r="BH705" s="195" t="n">
        <f aca="false">AE705</f>
        <v>0</v>
      </c>
      <c r="BI705" s="187" t="n">
        <f aca="false">AF705</f>
        <v>0</v>
      </c>
      <c r="BJ705" s="194" t="n">
        <f aca="false">IF(AND(BK705&gt;0,BL705=0),1,0)</f>
        <v>0</v>
      </c>
      <c r="BK705" s="195" t="n">
        <f aca="false">AJ705</f>
        <v>0</v>
      </c>
      <c r="BL705" s="187" t="n">
        <f aca="false">AK705</f>
        <v>0</v>
      </c>
      <c r="BN705" s="196" t="n">
        <f aca="false">IF(P705&gt;0,1,0)</f>
        <v>0</v>
      </c>
      <c r="BO705" s="196" t="n">
        <f aca="false">IF(Q705&gt;0,1,0)</f>
        <v>0</v>
      </c>
      <c r="BP705" s="196" t="n">
        <f aca="false">IF(R705&gt;0,1,0)</f>
        <v>0</v>
      </c>
      <c r="BQ705" s="196" t="n">
        <f aca="false">IF(S705&gt;0,1,0)</f>
        <v>0</v>
      </c>
      <c r="BR705" s="196" t="n">
        <f aca="false">IF(T705&gt;0,1,0)</f>
        <v>0</v>
      </c>
      <c r="BS705" s="196" t="n">
        <f aca="false">IF(U705&gt;0,1,0)</f>
        <v>0</v>
      </c>
      <c r="BT705" s="197" t="n">
        <f aca="false">IF(SUM(BN705:BS705)&lt;=1,0,164)</f>
        <v>0</v>
      </c>
      <c r="CA705" s="27"/>
      <c r="CB705" s="199" t="str">
        <f aca="false">IF(ROUND(EJ705,2)=0,"",ROUND((K705-EJ705),2))</f>
        <v/>
      </c>
      <c r="CC705" s="200" t="str">
        <f aca="false">IF(CB705=0,"OK.",IF(CB705="","","Popraw  ;)"))</f>
        <v/>
      </c>
      <c r="CD705" s="201" t="str">
        <f aca="false">IF(ROWS(AP705:AP706)&gt;2,"Pamiętaj o wpisaniu WYPEŁNIONE do kol. z Filtrem","")</f>
        <v/>
      </c>
      <c r="CE705" s="217"/>
      <c r="CF705" s="218"/>
      <c r="CG705" s="218"/>
      <c r="CH705" s="218"/>
      <c r="CI705" s="220"/>
      <c r="CJ705" s="27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05" t="b">
        <f aca="false">ISNUMBER(D705)</f>
        <v>0</v>
      </c>
      <c r="CV705" s="206" t="b">
        <f aca="false">ISBLANK(D705)</f>
        <v>1</v>
      </c>
      <c r="CW705" s="189" t="b">
        <f aca="false">IF(CU705=CV705,FALSE(),TRUE())</f>
        <v>1</v>
      </c>
      <c r="CX705" s="55" t="n">
        <f aca="false">IF(CW705=TRUE(),0,1)</f>
        <v>0</v>
      </c>
      <c r="CY705" s="17"/>
      <c r="CZ705" s="55" t="n">
        <f aca="false">CX705</f>
        <v>0</v>
      </c>
      <c r="DA705" s="208" t="n">
        <f aca="false">IF(CZ705=0,DA704,CZ705)</f>
        <v>1</v>
      </c>
      <c r="DB705" s="161" t="n">
        <f aca="false">IF(DA705=1,1,IF(DA705=10,10,IF(DA705=20,20,10)))</f>
        <v>1</v>
      </c>
      <c r="DC705" s="222"/>
      <c r="DD705" s="208" t="n">
        <f aca="false">IF(DB705=1,1,0)</f>
        <v>1</v>
      </c>
      <c r="DE705" s="209" t="n">
        <f aca="false">DD705*K705</f>
        <v>0</v>
      </c>
      <c r="DF705" s="209" t="n">
        <f aca="false">DD705*M705</f>
        <v>0</v>
      </c>
      <c r="DG705" s="210"/>
      <c r="DH705" s="43"/>
      <c r="DI705" s="211"/>
      <c r="DJ705" s="112"/>
      <c r="DK705" s="162" t="n">
        <f aca="false">IF(DB705=1,M705,0)</f>
        <v>0</v>
      </c>
      <c r="DL705" s="212" t="n">
        <f aca="false">IF(AND(CZ705=1,DD705=1),2,DD705)</f>
        <v>1</v>
      </c>
      <c r="DM705" s="55" t="n">
        <f aca="false">IF(AND(DL705=2,DL706=2),2,IF(AND(DL705=2,DL706=1),3,DL705))</f>
        <v>1</v>
      </c>
      <c r="DN705" s="55" t="n">
        <f aca="false">IF(DM705=2,2,IF(AND(DM705=3,DM707=1),4,DM705))</f>
        <v>1</v>
      </c>
      <c r="DO705" s="55" t="n">
        <f aca="false">IF(DN705=2,2,IF(AND(DN705=4,DN1020=1),5,DN705))</f>
        <v>1</v>
      </c>
      <c r="DP705" s="55" t="n">
        <f aca="false">IF(DO705=2,2,IF(AND(DO705=5,DO1022=1),6,DO705))</f>
        <v>1</v>
      </c>
      <c r="DQ705" s="55" t="n">
        <f aca="false">IF(DP705=2,2,IF(AND(DP705=6,DP1023=1),7,DP705))</f>
        <v>1</v>
      </c>
      <c r="DR705" s="55" t="n">
        <f aca="false">IF(DQ705=2,2,IF(AND(DQ705=7,DQ1024=1),8,DQ705))</f>
        <v>1</v>
      </c>
      <c r="DS705" s="55" t="n">
        <f aca="false">IF(DR705=2,2,IF(AND(DR705=8,DR1025=1),9,DR705))</f>
        <v>1</v>
      </c>
      <c r="DT705" s="55" t="n">
        <f aca="false">IF(DS705=2,2,IF(AND(DS705=9,DS1026=1),10,DS705))</f>
        <v>1</v>
      </c>
      <c r="DU705" s="55" t="n">
        <f aca="false">IF(DT705=2,2,IF(AND(DT705=10,DT1027=1),11,DT705))</f>
        <v>1</v>
      </c>
      <c r="DV705" s="55" t="n">
        <f aca="false">IF(DU705=2,2,IF(AND(DU705=11,DU1028=1),12,DU705))</f>
        <v>1</v>
      </c>
      <c r="DW705" s="55" t="n">
        <f aca="false">IF(DV705=2,2,IF(AND(DV705=12,DV1029=1),13,DV705))</f>
        <v>1</v>
      </c>
      <c r="DX705" s="55" t="n">
        <f aca="false">IF(DW705=2,2,IF(AND(DW705=13,DW1030=1),14,DW705))</f>
        <v>1</v>
      </c>
      <c r="DY705" s="55" t="n">
        <f aca="false">IF(DX705=2,2,IF(AND(DX705=14,DX1031=1),15,DX705))</f>
        <v>1</v>
      </c>
      <c r="DZ705" s="55" t="n">
        <f aca="false">IF(DY705=2,2,IF(AND(DY705=15,DY1032=1),16,DY705))</f>
        <v>1</v>
      </c>
      <c r="EA705" s="55" t="n">
        <f aca="false">IF(DZ705=2,2,IF(AND(DZ705=16,DZ1033=1),17,DZ705))</f>
        <v>1</v>
      </c>
      <c r="EB705" s="55" t="n">
        <f aca="false">IF(EA705=2,2,IF(AND(EA705=17,EA1034=1),18,EA705))</f>
        <v>1</v>
      </c>
      <c r="EC705" s="213" t="n">
        <f aca="false">IF(EB705=2,2,IF(AND(EB705=18,EB1035=1),19,EB705))</f>
        <v>1</v>
      </c>
      <c r="ED705" s="214" t="n">
        <f aca="false">IF(EC705=2,DK705,IF(EC705=3,(DK705+DK706),IF(EC705=4,(DK705+DK706+DK707),IF(EC705=5,(DK705+DK706+DK707+DK1020),IF(EC705=6,(DK705+DK706+DK707+DK1020+DK1022),IF(EC705=7,(DK705+DK706+DK707+DK1020+DK1022+DK1023),0))))))</f>
        <v>0</v>
      </c>
      <c r="EE705" s="215" t="n">
        <f aca="false">IF(EC705=8,(DK705+DK706+DK707+DK1020+DK1022+DK1023+DK1024),IF(EC705=9,(DK705+DK706+DK707+DK1020+DK1022+DK1023+DK1024+DK1025),IF(EC705=10,(DK705+DK706+DK707+DK1020+DK1022+DK1023+DK1024+DK1025+DK1026),IF(EC705=11,(DK705+DK706+DK707+DK1020+DK1022+DK1023+DK1024+DK1025+DK1026+DK1027),IF(EC705=12,(DK705+DK706+DK707+DK1020+DK1022+DK1023+DK1024+DK1025+DK1026+DK1027+DK1028),IF(EC705=13,(DK705+DK706+DK707+DK1020+DK1022+DK1023+DK1024+DK1025+DK1026+DK1027+DK1028+#REF!),0))))))</f>
        <v>0</v>
      </c>
      <c r="EF705" s="215" t="n">
        <f aca="false">IF(EC705=14,SUM(DK705:DK1028),IF(EC705=15,SUM(DK705:DK1028),IF(EC705=16,SUM(DK705:DK1028),IF(EC705=17,SUM(DK705:DK1028),IF(EC705=18,SUM(DK705:DK1028),IF(EC705=19,SUM(DK705:DK1028),0))))))</f>
        <v>0</v>
      </c>
      <c r="EG705" s="216" t="n">
        <f aca="false">ED705+EE705+EF705</f>
        <v>0</v>
      </c>
      <c r="EH705" s="215"/>
      <c r="EI705" s="216"/>
      <c r="EJ705" s="113" t="n">
        <f aca="false">EG705+EI705</f>
        <v>0</v>
      </c>
      <c r="EK705" s="113"/>
      <c r="EL705" s="113"/>
      <c r="EM705" s="113"/>
      <c r="EN705" s="113"/>
    </row>
    <row r="706" s="16" customFormat="true" ht="27" hidden="false" customHeight="true" outlineLevel="0" collapsed="false">
      <c r="B706" s="164" t="str">
        <f aca="false">IF(M706&gt;0,"Wypełnione","")</f>
        <v/>
      </c>
      <c r="C706" s="165" t="str">
        <f aca="false">IF(AU706=1,SUM(AU$11:AU706),"")</f>
        <v/>
      </c>
      <c r="D706" s="166"/>
      <c r="E706" s="167"/>
      <c r="F706" s="168"/>
      <c r="G706" s="169"/>
      <c r="H706" s="170"/>
      <c r="I706" s="168"/>
      <c r="J706" s="169"/>
      <c r="K706" s="170"/>
      <c r="L706" s="171"/>
      <c r="M706" s="172"/>
      <c r="N706" s="173"/>
      <c r="O706" s="173"/>
      <c r="P706" s="174"/>
      <c r="Q706" s="175"/>
      <c r="R706" s="175"/>
      <c r="S706" s="175"/>
      <c r="T706" s="175"/>
      <c r="U706" s="176"/>
      <c r="V706" s="177"/>
      <c r="W706" s="178"/>
      <c r="X706" s="178"/>
      <c r="Y706" s="178"/>
      <c r="Z706" s="178"/>
      <c r="AA706" s="178"/>
      <c r="AB706" s="178"/>
      <c r="AC706" s="178"/>
      <c r="AD706" s="178"/>
      <c r="AE706" s="179"/>
      <c r="AF706" s="180"/>
      <c r="AG706" s="177"/>
      <c r="AH706" s="178"/>
      <c r="AI706" s="181"/>
      <c r="AJ706" s="182"/>
      <c r="AK706" s="169"/>
      <c r="AL706" s="183"/>
      <c r="AM706" s="184"/>
      <c r="AN706" s="184"/>
      <c r="AO706" s="183"/>
      <c r="AP706" s="185"/>
      <c r="AQ706" s="186" t="str">
        <f aca="false">IF(BG706+BJ706&gt;0,"Wpisz miarę.","")</f>
        <v/>
      </c>
      <c r="AR706" s="187" t="n">
        <v>308</v>
      </c>
      <c r="AU706" s="188" t="n">
        <f aca="false">AW706</f>
        <v>0</v>
      </c>
      <c r="AV706" s="189" t="b">
        <f aca="false">ISNONTEXT(D706)</f>
        <v>1</v>
      </c>
      <c r="AW706" s="55" t="n">
        <f aca="false">IF(AV706=TRUE(),0,1)</f>
        <v>0</v>
      </c>
      <c r="AX706" s="190" t="n">
        <f aca="false">IF(D706=0,1,COUNTIF(D$12:D$401,D706))</f>
        <v>1</v>
      </c>
      <c r="AY706" s="191" t="n">
        <f aca="false">IF(AX706&gt;1,1,0)</f>
        <v>0</v>
      </c>
      <c r="BD706" s="193"/>
      <c r="BE706" s="193"/>
      <c r="BG706" s="194" t="n">
        <f aca="false">IF(AND(BH706&gt;0,BI706=0),1,0)</f>
        <v>0</v>
      </c>
      <c r="BH706" s="195" t="n">
        <f aca="false">AE706</f>
        <v>0</v>
      </c>
      <c r="BI706" s="187" t="n">
        <f aca="false">AF706</f>
        <v>0</v>
      </c>
      <c r="BJ706" s="194" t="n">
        <f aca="false">IF(AND(BK706&gt;0,BL706=0),1,0)</f>
        <v>0</v>
      </c>
      <c r="BK706" s="195" t="n">
        <f aca="false">AJ706</f>
        <v>0</v>
      </c>
      <c r="BL706" s="187" t="n">
        <f aca="false">AK706</f>
        <v>0</v>
      </c>
      <c r="BN706" s="196" t="n">
        <f aca="false">IF(P706&gt;0,1,0)</f>
        <v>0</v>
      </c>
      <c r="BO706" s="196" t="n">
        <f aca="false">IF(Q706&gt;0,1,0)</f>
        <v>0</v>
      </c>
      <c r="BP706" s="196" t="n">
        <f aca="false">IF(R706&gt;0,1,0)</f>
        <v>0</v>
      </c>
      <c r="BQ706" s="196" t="n">
        <f aca="false">IF(S706&gt;0,1,0)</f>
        <v>0</v>
      </c>
      <c r="BR706" s="196" t="n">
        <f aca="false">IF(T706&gt;0,1,0)</f>
        <v>0</v>
      </c>
      <c r="BS706" s="196" t="n">
        <f aca="false">IF(U706&gt;0,1,0)</f>
        <v>0</v>
      </c>
      <c r="BT706" s="197" t="n">
        <f aca="false">IF(SUM(BN706:BS706)&lt;=1,0,164)</f>
        <v>0</v>
      </c>
      <c r="CA706" s="27"/>
      <c r="CB706" s="199" t="str">
        <f aca="false">IF(ROUND(EJ706,2)=0,"",ROUND((K706-EJ706),2))</f>
        <v/>
      </c>
      <c r="CC706" s="200" t="str">
        <f aca="false">IF(CB706=0,"OK.",IF(CB706="","","Popraw  ;)"))</f>
        <v/>
      </c>
      <c r="CD706" s="201" t="str">
        <f aca="false">IF(ROWS(AP706:AP707)&gt;2,"Pamiętaj o wpisaniu WYPEŁNIONE do kol. z Filtrem","")</f>
        <v/>
      </c>
      <c r="CE706" s="217"/>
      <c r="CF706" s="218"/>
      <c r="CG706" s="218"/>
      <c r="CH706" s="218"/>
      <c r="CI706" s="220"/>
      <c r="CJ706" s="27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05" t="b">
        <f aca="false">ISNUMBER(D706)</f>
        <v>0</v>
      </c>
      <c r="CV706" s="206" t="b">
        <f aca="false">ISBLANK(D706)</f>
        <v>1</v>
      </c>
      <c r="CW706" s="189" t="b">
        <f aca="false">IF(CU706=CV706,FALSE(),TRUE())</f>
        <v>1</v>
      </c>
      <c r="CX706" s="55" t="n">
        <f aca="false">IF(CW706=TRUE(),0,1)</f>
        <v>0</v>
      </c>
      <c r="CY706" s="17"/>
      <c r="CZ706" s="55" t="n">
        <f aca="false">CX706</f>
        <v>0</v>
      </c>
      <c r="DA706" s="208" t="n">
        <f aca="false">IF(CZ706=0,DA705,CZ706)</f>
        <v>1</v>
      </c>
      <c r="DB706" s="161" t="n">
        <f aca="false">IF(DA706=1,1,IF(DA706=10,10,IF(DA706=20,20,10)))</f>
        <v>1</v>
      </c>
      <c r="DC706" s="222"/>
      <c r="DD706" s="208" t="n">
        <f aca="false">IF(DB706=1,1,0)</f>
        <v>1</v>
      </c>
      <c r="DE706" s="209" t="n">
        <f aca="false">DD706*K706</f>
        <v>0</v>
      </c>
      <c r="DF706" s="209" t="n">
        <f aca="false">DD706*M706</f>
        <v>0</v>
      </c>
      <c r="DG706" s="210"/>
      <c r="DH706" s="43"/>
      <c r="DI706" s="211"/>
      <c r="DJ706" s="112"/>
      <c r="DK706" s="162" t="n">
        <f aca="false">IF(DB706=1,M706,0)</f>
        <v>0</v>
      </c>
      <c r="DL706" s="212" t="n">
        <f aca="false">IF(AND(CZ706=1,DD706=1),2,DD706)</f>
        <v>1</v>
      </c>
      <c r="DM706" s="55" t="n">
        <f aca="false">IF(AND(DL706=2,DL707=2),2,IF(AND(DL706=2,DL707=1),3,DL706))</f>
        <v>1</v>
      </c>
      <c r="DN706" s="55" t="n">
        <f aca="false">IF(DM706=2,2,IF(AND(DM706=3,DM708=1),4,DM706))</f>
        <v>1</v>
      </c>
      <c r="DO706" s="55" t="n">
        <f aca="false">IF(DN706=2,2,IF(AND(DN706=4,DN1021=1),5,DN706))</f>
        <v>1</v>
      </c>
      <c r="DP706" s="55" t="n">
        <f aca="false">IF(DO706=2,2,IF(AND(DO706=5,DO1023=1),6,DO706))</f>
        <v>1</v>
      </c>
      <c r="DQ706" s="55" t="n">
        <f aca="false">IF(DP706=2,2,IF(AND(DP706=6,DP1024=1),7,DP706))</f>
        <v>1</v>
      </c>
      <c r="DR706" s="55" t="n">
        <f aca="false">IF(DQ706=2,2,IF(AND(DQ706=7,DQ1025=1),8,DQ706))</f>
        <v>1</v>
      </c>
      <c r="DS706" s="55" t="n">
        <f aca="false">IF(DR706=2,2,IF(AND(DR706=8,DR1026=1),9,DR706))</f>
        <v>1</v>
      </c>
      <c r="DT706" s="55" t="n">
        <f aca="false">IF(DS706=2,2,IF(AND(DS706=9,DS1027=1),10,DS706))</f>
        <v>1</v>
      </c>
      <c r="DU706" s="55" t="n">
        <f aca="false">IF(DT706=2,2,IF(AND(DT706=10,DT1028=1),11,DT706))</f>
        <v>1</v>
      </c>
      <c r="DV706" s="55" t="n">
        <f aca="false">IF(DU706=2,2,IF(AND(DU706=11,DU1029=1),12,DU706))</f>
        <v>1</v>
      </c>
      <c r="DW706" s="55" t="n">
        <f aca="false">IF(DV706=2,2,IF(AND(DV706=12,DV1030=1),13,DV706))</f>
        <v>1</v>
      </c>
      <c r="DX706" s="55" t="n">
        <f aca="false">IF(DW706=2,2,IF(AND(DW706=13,DW1031=1),14,DW706))</f>
        <v>1</v>
      </c>
      <c r="DY706" s="55" t="n">
        <f aca="false">IF(DX706=2,2,IF(AND(DX706=14,DX1032=1),15,DX706))</f>
        <v>1</v>
      </c>
      <c r="DZ706" s="55" t="n">
        <f aca="false">IF(DY706=2,2,IF(AND(DY706=15,DY1033=1),16,DY706))</f>
        <v>1</v>
      </c>
      <c r="EA706" s="55" t="n">
        <f aca="false">IF(DZ706=2,2,IF(AND(DZ706=16,DZ1034=1),17,DZ706))</f>
        <v>1</v>
      </c>
      <c r="EB706" s="55" t="n">
        <f aca="false">IF(EA706=2,2,IF(AND(EA706=17,EA1035=1),18,EA706))</f>
        <v>1</v>
      </c>
      <c r="EC706" s="213" t="n">
        <f aca="false">IF(EB706=2,2,IF(AND(EB706=18,EB1036=1),19,EB706))</f>
        <v>1</v>
      </c>
      <c r="ED706" s="214" t="n">
        <f aca="false">IF(EC706=2,DK706,IF(EC706=3,(DK706+DK707),IF(EC706=4,(DK706+DK707+DK708),IF(EC706=5,(DK706+DK707+DK708+DK1021),IF(EC706=6,(DK706+DK707+DK708+DK1021+DK1023),IF(EC706=7,(DK706+DK707+DK708+DK1021+DK1023+DK1024),0))))))</f>
        <v>0</v>
      </c>
      <c r="EE706" s="215" t="n">
        <f aca="false">IF(EC706=8,(DK706+DK707+DK708+DK1021+DK1023+DK1024+DK1025),IF(EC706=9,(DK706+DK707+DK708+DK1021+DK1023+DK1024+DK1025+DK1026),IF(EC706=10,(DK706+DK707+DK708+DK1021+DK1023+DK1024+DK1025+DK1026+DK1027),IF(EC706=11,(DK706+DK707+DK708+DK1021+DK1023+DK1024+DK1025+DK1026+DK1027+DK1028),IF(EC706=12,(DK706+DK707+DK708+DK1021+DK1023+DK1024+DK1025+DK1026+DK1027+DK1028+DK1029),IF(EC706=13,(DK706+DK707+DK708+DK1021+DK1023+DK1024+DK1025+DK1026+DK1027+DK1028+DK1029+#REF!),0))))))</f>
        <v>0</v>
      </c>
      <c r="EF706" s="215" t="n">
        <f aca="false">IF(EC706=14,SUM(DK706:DK1029),IF(EC706=15,SUM(DK706:DK1029),IF(EC706=16,SUM(DK706:DK1029),IF(EC706=17,SUM(DK706:DK1029),IF(EC706=18,SUM(DK706:DK1029),IF(EC706=19,SUM(DK706:DK1029),0))))))</f>
        <v>0</v>
      </c>
      <c r="EG706" s="216" t="n">
        <f aca="false">ED706+EE706+EF706</f>
        <v>0</v>
      </c>
      <c r="EH706" s="215"/>
      <c r="EI706" s="216"/>
      <c r="EJ706" s="113" t="n">
        <f aca="false">EG706+EI706</f>
        <v>0</v>
      </c>
      <c r="EK706" s="113"/>
      <c r="EL706" s="113"/>
      <c r="EM706" s="113"/>
      <c r="EN706" s="113"/>
    </row>
    <row r="707" s="16" customFormat="true" ht="27" hidden="false" customHeight="true" outlineLevel="0" collapsed="false">
      <c r="B707" s="164" t="str">
        <f aca="false">IF(M707&gt;0,"Wypełnione","")</f>
        <v/>
      </c>
      <c r="C707" s="165" t="str">
        <f aca="false">IF(AU707=1,SUM(AU$11:AU707),"")</f>
        <v/>
      </c>
      <c r="D707" s="166"/>
      <c r="E707" s="167"/>
      <c r="F707" s="168"/>
      <c r="G707" s="169"/>
      <c r="H707" s="170"/>
      <c r="I707" s="168"/>
      <c r="J707" s="169"/>
      <c r="K707" s="170"/>
      <c r="L707" s="171"/>
      <c r="M707" s="172"/>
      <c r="N707" s="173"/>
      <c r="O707" s="173"/>
      <c r="P707" s="174"/>
      <c r="Q707" s="175"/>
      <c r="R707" s="175"/>
      <c r="S707" s="175"/>
      <c r="T707" s="175"/>
      <c r="U707" s="176"/>
      <c r="V707" s="177"/>
      <c r="W707" s="178"/>
      <c r="X707" s="178"/>
      <c r="Y707" s="178"/>
      <c r="Z707" s="178"/>
      <c r="AA707" s="178"/>
      <c r="AB707" s="178"/>
      <c r="AC707" s="178"/>
      <c r="AD707" s="178"/>
      <c r="AE707" s="179"/>
      <c r="AF707" s="180"/>
      <c r="AG707" s="177"/>
      <c r="AH707" s="178"/>
      <c r="AI707" s="181"/>
      <c r="AJ707" s="182"/>
      <c r="AK707" s="169"/>
      <c r="AL707" s="183"/>
      <c r="AM707" s="184"/>
      <c r="AN707" s="184"/>
      <c r="AO707" s="183"/>
      <c r="AP707" s="185"/>
      <c r="AQ707" s="186" t="str">
        <f aca="false">IF(BG707+BJ707&gt;0,"Wpisz miarę.","")</f>
        <v/>
      </c>
      <c r="AR707" s="187" t="n">
        <v>309</v>
      </c>
      <c r="AU707" s="188" t="n">
        <f aca="false">AW707</f>
        <v>0</v>
      </c>
      <c r="AV707" s="189" t="b">
        <f aca="false">ISNONTEXT(D707)</f>
        <v>1</v>
      </c>
      <c r="AW707" s="55" t="n">
        <f aca="false">IF(AV707=TRUE(),0,1)</f>
        <v>0</v>
      </c>
      <c r="AX707" s="190" t="n">
        <f aca="false">IF(D707=0,1,COUNTIF(D$12:D$401,D707))</f>
        <v>1</v>
      </c>
      <c r="AY707" s="191" t="n">
        <f aca="false">IF(AX707&gt;1,1,0)</f>
        <v>0</v>
      </c>
      <c r="BD707" s="193"/>
      <c r="BE707" s="193"/>
      <c r="BG707" s="194" t="n">
        <f aca="false">IF(AND(BH707&gt;0,BI707=0),1,0)</f>
        <v>0</v>
      </c>
      <c r="BH707" s="195" t="n">
        <f aca="false">AE707</f>
        <v>0</v>
      </c>
      <c r="BI707" s="187" t="n">
        <f aca="false">AF707</f>
        <v>0</v>
      </c>
      <c r="BJ707" s="194" t="n">
        <f aca="false">IF(AND(BK707&gt;0,BL707=0),1,0)</f>
        <v>0</v>
      </c>
      <c r="BK707" s="195" t="n">
        <f aca="false">AJ707</f>
        <v>0</v>
      </c>
      <c r="BL707" s="187" t="n">
        <f aca="false">AK707</f>
        <v>0</v>
      </c>
      <c r="BN707" s="196" t="n">
        <f aca="false">IF(P707&gt;0,1,0)</f>
        <v>0</v>
      </c>
      <c r="BO707" s="196" t="n">
        <f aca="false">IF(Q707&gt;0,1,0)</f>
        <v>0</v>
      </c>
      <c r="BP707" s="196" t="n">
        <f aca="false">IF(R707&gt;0,1,0)</f>
        <v>0</v>
      </c>
      <c r="BQ707" s="196" t="n">
        <f aca="false">IF(S707&gt;0,1,0)</f>
        <v>0</v>
      </c>
      <c r="BR707" s="196" t="n">
        <f aca="false">IF(T707&gt;0,1,0)</f>
        <v>0</v>
      </c>
      <c r="BS707" s="196" t="n">
        <f aca="false">IF(U707&gt;0,1,0)</f>
        <v>0</v>
      </c>
      <c r="BT707" s="197" t="n">
        <f aca="false">IF(SUM(BN707:BS707)&lt;=1,0,164)</f>
        <v>0</v>
      </c>
      <c r="CA707" s="27"/>
      <c r="CB707" s="199" t="str">
        <f aca="false">IF(ROUND(EJ707,2)=0,"",ROUND((K707-EJ707),2))</f>
        <v/>
      </c>
      <c r="CC707" s="200" t="str">
        <f aca="false">IF(CB707=0,"OK.",IF(CB707="","","Popraw  ;)"))</f>
        <v/>
      </c>
      <c r="CD707" s="201" t="str">
        <f aca="false">IF(ROWS(AP707:AP708)&gt;2,"Pamiętaj o wpisaniu WYPEŁNIONE do kol. z Filtrem","")</f>
        <v/>
      </c>
      <c r="CE707" s="217"/>
      <c r="CF707" s="218"/>
      <c r="CG707" s="218"/>
      <c r="CH707" s="218"/>
      <c r="CI707" s="220"/>
      <c r="CJ707" s="27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05" t="b">
        <f aca="false">ISNUMBER(D707)</f>
        <v>0</v>
      </c>
      <c r="CV707" s="206" t="b">
        <f aca="false">ISBLANK(D707)</f>
        <v>1</v>
      </c>
      <c r="CW707" s="189" t="b">
        <f aca="false">IF(CU707=CV707,FALSE(),TRUE())</f>
        <v>1</v>
      </c>
      <c r="CX707" s="55" t="n">
        <f aca="false">IF(CW707=TRUE(),0,1)</f>
        <v>0</v>
      </c>
      <c r="CY707" s="17"/>
      <c r="CZ707" s="55" t="n">
        <f aca="false">CX707</f>
        <v>0</v>
      </c>
      <c r="DA707" s="208" t="n">
        <f aca="false">IF(CZ707=0,DA706,CZ707)</f>
        <v>1</v>
      </c>
      <c r="DB707" s="161" t="n">
        <f aca="false">IF(DA707=1,1,IF(DA707=10,10,IF(DA707=20,20,10)))</f>
        <v>1</v>
      </c>
      <c r="DC707" s="222"/>
      <c r="DD707" s="208" t="n">
        <f aca="false">IF(DB707=1,1,0)</f>
        <v>1</v>
      </c>
      <c r="DE707" s="209" t="n">
        <f aca="false">DD707*K707</f>
        <v>0</v>
      </c>
      <c r="DF707" s="209" t="n">
        <f aca="false">DD707*M707</f>
        <v>0</v>
      </c>
      <c r="DG707" s="210"/>
      <c r="DH707" s="43"/>
      <c r="DI707" s="211"/>
      <c r="DJ707" s="112"/>
      <c r="DK707" s="162" t="n">
        <f aca="false">IF(DB707=1,M707,0)</f>
        <v>0</v>
      </c>
      <c r="DL707" s="212" t="n">
        <f aca="false">IF(AND(CZ707=1,DD707=1),2,DD707)</f>
        <v>1</v>
      </c>
      <c r="DM707" s="55" t="n">
        <f aca="false">IF(AND(DL707=2,DL708=2),2,IF(AND(DL707=2,DL708=1),3,DL707))</f>
        <v>1</v>
      </c>
      <c r="DN707" s="55" t="n">
        <f aca="false">IF(DM707=2,2,IF(AND(DM707=3,DM709=1),4,DM707))</f>
        <v>1</v>
      </c>
      <c r="DO707" s="55" t="n">
        <f aca="false">IF(DN707=2,2,IF(AND(DN707=4,DN1022=1),5,DN707))</f>
        <v>1</v>
      </c>
      <c r="DP707" s="55" t="n">
        <f aca="false">IF(DO707=2,2,IF(AND(DO707=5,DO1024=1),6,DO707))</f>
        <v>1</v>
      </c>
      <c r="DQ707" s="55" t="n">
        <f aca="false">IF(DP707=2,2,IF(AND(DP707=6,DP1025=1),7,DP707))</f>
        <v>1</v>
      </c>
      <c r="DR707" s="55" t="n">
        <f aca="false">IF(DQ707=2,2,IF(AND(DQ707=7,DQ1026=1),8,DQ707))</f>
        <v>1</v>
      </c>
      <c r="DS707" s="55" t="n">
        <f aca="false">IF(DR707=2,2,IF(AND(DR707=8,DR1027=1),9,DR707))</f>
        <v>1</v>
      </c>
      <c r="DT707" s="55" t="n">
        <f aca="false">IF(DS707=2,2,IF(AND(DS707=9,DS1028=1),10,DS707))</f>
        <v>1</v>
      </c>
      <c r="DU707" s="55" t="n">
        <f aca="false">IF(DT707=2,2,IF(AND(DT707=10,DT1029=1),11,DT707))</f>
        <v>1</v>
      </c>
      <c r="DV707" s="55" t="n">
        <f aca="false">IF(DU707=2,2,IF(AND(DU707=11,DU1030=1),12,DU707))</f>
        <v>1</v>
      </c>
      <c r="DW707" s="55" t="n">
        <f aca="false">IF(DV707=2,2,IF(AND(DV707=12,DV1031=1),13,DV707))</f>
        <v>1</v>
      </c>
      <c r="DX707" s="55" t="n">
        <f aca="false">IF(DW707=2,2,IF(AND(DW707=13,DW1032=1),14,DW707))</f>
        <v>1</v>
      </c>
      <c r="DY707" s="55" t="n">
        <f aca="false">IF(DX707=2,2,IF(AND(DX707=14,DX1033=1),15,DX707))</f>
        <v>1</v>
      </c>
      <c r="DZ707" s="55" t="n">
        <f aca="false">IF(DY707=2,2,IF(AND(DY707=15,DY1034=1),16,DY707))</f>
        <v>1</v>
      </c>
      <c r="EA707" s="55" t="n">
        <f aca="false">IF(DZ707=2,2,IF(AND(DZ707=16,DZ1035=1),17,DZ707))</f>
        <v>1</v>
      </c>
      <c r="EB707" s="55" t="n">
        <f aca="false">IF(EA707=2,2,IF(AND(EA707=17,EA1036=1),18,EA707))</f>
        <v>1</v>
      </c>
      <c r="EC707" s="213" t="n">
        <f aca="false">IF(EB707=2,2,IF(AND(EB707=18,EB1037=1),19,EB707))</f>
        <v>1</v>
      </c>
      <c r="ED707" s="214" t="n">
        <f aca="false">IF(EC707=2,DK707,IF(EC707=3,(DK707+DK708),IF(EC707=4,(DK707+DK708+DK709),IF(EC707=5,(DK707+DK708+DK709+DK1022),IF(EC707=6,(DK707+DK708+DK709+DK1022+DK1024),IF(EC707=7,(DK707+DK708+DK709+DK1022+DK1024+DK1025),0))))))</f>
        <v>0</v>
      </c>
      <c r="EE707" s="215" t="n">
        <f aca="false">IF(EC707=8,(DK707+DK708+DK709+DK1022+DK1024+DK1025+DK1026),IF(EC707=9,(DK707+DK708+DK709+DK1022+DK1024+DK1025+DK1026+DK1027),IF(EC707=10,(DK707+DK708+DK709+DK1022+DK1024+DK1025+DK1026+DK1027+DK1028),IF(EC707=11,(DK707+DK708+DK709+DK1022+DK1024+DK1025+DK1026+DK1027+DK1028+DK1029),IF(EC707=12,(DK707+DK708+DK709+DK1022+DK1024+DK1025+DK1026+DK1027+DK1028+DK1029+DK1030),IF(EC707=13,(DK707+DK708+DK709+DK1022+DK1024+DK1025+DK1026+DK1027+DK1028+DK1029+DK1030+#REF!),0))))))</f>
        <v>0</v>
      </c>
      <c r="EF707" s="215" t="n">
        <f aca="false">IF(EC707=14,SUM(DK707:DK1030),IF(EC707=15,SUM(DK707:DK1030),IF(EC707=16,SUM(DK707:DK1030),IF(EC707=17,SUM(DK707:DK1030),IF(EC707=18,SUM(DK707:DK1030),IF(EC707=19,SUM(DK707:DK1030),0))))))</f>
        <v>0</v>
      </c>
      <c r="EG707" s="216" t="n">
        <f aca="false">ED707+EE707+EF707</f>
        <v>0</v>
      </c>
      <c r="EH707" s="215"/>
      <c r="EI707" s="216"/>
      <c r="EJ707" s="113" t="n">
        <f aca="false">EG707+EI707</f>
        <v>0</v>
      </c>
      <c r="EK707" s="113"/>
      <c r="EL707" s="113"/>
      <c r="EM707" s="113"/>
      <c r="EN707" s="113"/>
    </row>
    <row r="708" s="16" customFormat="true" ht="27" hidden="false" customHeight="true" outlineLevel="0" collapsed="false">
      <c r="B708" s="164" t="str">
        <f aca="false">IF(M708&gt;0,"Wypełnione","")</f>
        <v/>
      </c>
      <c r="C708" s="165" t="str">
        <f aca="false">IF(AU708=1,SUM(AU$11:AU708),"")</f>
        <v/>
      </c>
      <c r="D708" s="166"/>
      <c r="E708" s="167"/>
      <c r="F708" s="168"/>
      <c r="G708" s="169"/>
      <c r="H708" s="170"/>
      <c r="I708" s="168"/>
      <c r="J708" s="169"/>
      <c r="K708" s="170"/>
      <c r="L708" s="171"/>
      <c r="M708" s="172"/>
      <c r="N708" s="173"/>
      <c r="O708" s="173"/>
      <c r="P708" s="174"/>
      <c r="Q708" s="175"/>
      <c r="R708" s="175"/>
      <c r="S708" s="175"/>
      <c r="T708" s="175"/>
      <c r="U708" s="176"/>
      <c r="V708" s="177"/>
      <c r="W708" s="178"/>
      <c r="X708" s="178"/>
      <c r="Y708" s="178"/>
      <c r="Z708" s="178"/>
      <c r="AA708" s="178"/>
      <c r="AB708" s="178"/>
      <c r="AC708" s="178"/>
      <c r="AD708" s="178"/>
      <c r="AE708" s="179"/>
      <c r="AF708" s="180"/>
      <c r="AG708" s="177"/>
      <c r="AH708" s="178"/>
      <c r="AI708" s="181"/>
      <c r="AJ708" s="182"/>
      <c r="AK708" s="169"/>
      <c r="AL708" s="183"/>
      <c r="AM708" s="184"/>
      <c r="AN708" s="184"/>
      <c r="AO708" s="183"/>
      <c r="AP708" s="185"/>
      <c r="AQ708" s="186" t="str">
        <f aca="false">IF(BG708+BJ708&gt;0,"Wpisz miarę.","")</f>
        <v/>
      </c>
      <c r="AR708" s="187" t="n">
        <v>310</v>
      </c>
      <c r="AU708" s="188" t="n">
        <f aca="false">AW708</f>
        <v>0</v>
      </c>
      <c r="AV708" s="189" t="b">
        <f aca="false">ISNONTEXT(D708)</f>
        <v>1</v>
      </c>
      <c r="AW708" s="55" t="n">
        <f aca="false">IF(AV708=TRUE(),0,1)</f>
        <v>0</v>
      </c>
      <c r="AX708" s="190" t="n">
        <f aca="false">IF(D708=0,1,COUNTIF(D$12:D$401,D708))</f>
        <v>1</v>
      </c>
      <c r="AY708" s="191" t="n">
        <f aca="false">IF(AX708&gt;1,1,0)</f>
        <v>0</v>
      </c>
      <c r="BD708" s="193"/>
      <c r="BE708" s="193"/>
      <c r="BG708" s="194" t="n">
        <f aca="false">IF(AND(BH708&gt;0,BI708=0),1,0)</f>
        <v>0</v>
      </c>
      <c r="BH708" s="195" t="n">
        <f aca="false">AE708</f>
        <v>0</v>
      </c>
      <c r="BI708" s="187" t="n">
        <f aca="false">AF708</f>
        <v>0</v>
      </c>
      <c r="BJ708" s="194" t="n">
        <f aca="false">IF(AND(BK708&gt;0,BL708=0),1,0)</f>
        <v>0</v>
      </c>
      <c r="BK708" s="195" t="n">
        <f aca="false">AJ708</f>
        <v>0</v>
      </c>
      <c r="BL708" s="187" t="n">
        <f aca="false">AK708</f>
        <v>0</v>
      </c>
      <c r="BN708" s="196" t="n">
        <f aca="false">IF(P708&gt;0,1,0)</f>
        <v>0</v>
      </c>
      <c r="BO708" s="196" t="n">
        <f aca="false">IF(Q708&gt;0,1,0)</f>
        <v>0</v>
      </c>
      <c r="BP708" s="196" t="n">
        <f aca="false">IF(R708&gt;0,1,0)</f>
        <v>0</v>
      </c>
      <c r="BQ708" s="196" t="n">
        <f aca="false">IF(S708&gt;0,1,0)</f>
        <v>0</v>
      </c>
      <c r="BR708" s="196" t="n">
        <f aca="false">IF(T708&gt;0,1,0)</f>
        <v>0</v>
      </c>
      <c r="BS708" s="196" t="n">
        <f aca="false">IF(U708&gt;0,1,0)</f>
        <v>0</v>
      </c>
      <c r="BT708" s="197" t="n">
        <f aca="false">IF(SUM(BN708:BS708)&lt;=1,0,164)</f>
        <v>0</v>
      </c>
      <c r="CA708" s="27"/>
      <c r="CB708" s="199" t="str">
        <f aca="false">IF(ROUND(EJ708,2)=0,"",ROUND((K708-EJ708),2))</f>
        <v/>
      </c>
      <c r="CC708" s="200" t="str">
        <f aca="false">IF(CB708=0,"OK.",IF(CB708="","","Popraw  ;)"))</f>
        <v/>
      </c>
      <c r="CD708" s="201" t="str">
        <f aca="false">IF(ROWS(AP708:AP709)&gt;2,"Pamiętaj o wpisaniu WYPEŁNIONE do kol. z Filtrem","")</f>
        <v/>
      </c>
      <c r="CE708" s="217"/>
      <c r="CF708" s="218"/>
      <c r="CG708" s="218"/>
      <c r="CH708" s="218"/>
      <c r="CI708" s="220"/>
      <c r="CJ708" s="27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05" t="b">
        <f aca="false">ISNUMBER(D708)</f>
        <v>0</v>
      </c>
      <c r="CV708" s="206" t="b">
        <f aca="false">ISBLANK(D708)</f>
        <v>1</v>
      </c>
      <c r="CW708" s="189" t="b">
        <f aca="false">IF(CU708=CV708,FALSE(),TRUE())</f>
        <v>1</v>
      </c>
      <c r="CX708" s="55" t="n">
        <f aca="false">IF(CW708=TRUE(),0,1)</f>
        <v>0</v>
      </c>
      <c r="CY708" s="17"/>
      <c r="CZ708" s="55" t="n">
        <f aca="false">CX708</f>
        <v>0</v>
      </c>
      <c r="DA708" s="208" t="n">
        <f aca="false">IF(CZ708=0,DA707,CZ708)</f>
        <v>1</v>
      </c>
      <c r="DB708" s="161" t="n">
        <f aca="false">IF(DA708=1,1,IF(DA708=10,10,IF(DA708=20,20,10)))</f>
        <v>1</v>
      </c>
      <c r="DC708" s="222"/>
      <c r="DD708" s="208" t="n">
        <f aca="false">IF(DB708=1,1,0)</f>
        <v>1</v>
      </c>
      <c r="DE708" s="209" t="n">
        <f aca="false">DD708*K708</f>
        <v>0</v>
      </c>
      <c r="DF708" s="209" t="n">
        <f aca="false">DD708*M708</f>
        <v>0</v>
      </c>
      <c r="DG708" s="210"/>
      <c r="DH708" s="43"/>
      <c r="DI708" s="211"/>
      <c r="DJ708" s="112"/>
      <c r="DK708" s="162" t="n">
        <f aca="false">IF(DB708=1,M708,0)</f>
        <v>0</v>
      </c>
      <c r="DL708" s="212" t="n">
        <f aca="false">IF(AND(CZ708=1,DD708=1),2,DD708)</f>
        <v>1</v>
      </c>
      <c r="DM708" s="55" t="n">
        <f aca="false">IF(AND(DL708=2,DL709=2),2,IF(AND(DL708=2,DL709=1),3,DL708))</f>
        <v>1</v>
      </c>
      <c r="DN708" s="55" t="n">
        <f aca="false">IF(DM708=2,2,IF(AND(DM708=3,DM710=1),4,DM708))</f>
        <v>1</v>
      </c>
      <c r="DO708" s="55" t="n">
        <f aca="false">IF(DN708=2,2,IF(AND(DN708=4,DN1023=1),5,DN708))</f>
        <v>1</v>
      </c>
      <c r="DP708" s="55" t="n">
        <f aca="false">IF(DO708=2,2,IF(AND(DO708=5,DO1025=1),6,DO708))</f>
        <v>1</v>
      </c>
      <c r="DQ708" s="55" t="n">
        <f aca="false">IF(DP708=2,2,IF(AND(DP708=6,DP1026=1),7,DP708))</f>
        <v>1</v>
      </c>
      <c r="DR708" s="55" t="n">
        <f aca="false">IF(DQ708=2,2,IF(AND(DQ708=7,DQ1027=1),8,DQ708))</f>
        <v>1</v>
      </c>
      <c r="DS708" s="55" t="n">
        <f aca="false">IF(DR708=2,2,IF(AND(DR708=8,DR1028=1),9,DR708))</f>
        <v>1</v>
      </c>
      <c r="DT708" s="55" t="n">
        <f aca="false">IF(DS708=2,2,IF(AND(DS708=9,DS1029=1),10,DS708))</f>
        <v>1</v>
      </c>
      <c r="DU708" s="55" t="n">
        <f aca="false">IF(DT708=2,2,IF(AND(DT708=10,DT1030=1),11,DT708))</f>
        <v>1</v>
      </c>
      <c r="DV708" s="55" t="n">
        <f aca="false">IF(DU708=2,2,IF(AND(DU708=11,DU1031=1),12,DU708))</f>
        <v>1</v>
      </c>
      <c r="DW708" s="55" t="n">
        <f aca="false">IF(DV708=2,2,IF(AND(DV708=12,DV1032=1),13,DV708))</f>
        <v>1</v>
      </c>
      <c r="DX708" s="55" t="n">
        <f aca="false">IF(DW708=2,2,IF(AND(DW708=13,DW1033=1),14,DW708))</f>
        <v>1</v>
      </c>
      <c r="DY708" s="55" t="n">
        <f aca="false">IF(DX708=2,2,IF(AND(DX708=14,DX1034=1),15,DX708))</f>
        <v>1</v>
      </c>
      <c r="DZ708" s="55" t="n">
        <f aca="false">IF(DY708=2,2,IF(AND(DY708=15,DY1035=1),16,DY708))</f>
        <v>1</v>
      </c>
      <c r="EA708" s="55" t="n">
        <f aca="false">IF(DZ708=2,2,IF(AND(DZ708=16,DZ1036=1),17,DZ708))</f>
        <v>1</v>
      </c>
      <c r="EB708" s="55" t="n">
        <f aca="false">IF(EA708=2,2,IF(AND(EA708=17,EA1037=1),18,EA708))</f>
        <v>1</v>
      </c>
      <c r="EC708" s="213" t="n">
        <f aca="false">IF(EB708=2,2,IF(AND(EB708=18,EB1038=1),19,EB708))</f>
        <v>1</v>
      </c>
      <c r="ED708" s="214" t="n">
        <f aca="false">IF(EC708=2,DK708,IF(EC708=3,(DK708+DK709),IF(EC708=4,(DK708+DK709+DK710),IF(EC708=5,(DK708+DK709+DK710+DK1023),IF(EC708=6,(DK708+DK709+DK710+DK1023+DK1025),IF(EC708=7,(DK708+DK709+DK710+DK1023+DK1025+DK1026),0))))))</f>
        <v>0</v>
      </c>
      <c r="EE708" s="215" t="n">
        <f aca="false">IF(EC708=8,(DK708+DK709+DK710+DK1023+DK1025+DK1026+DK1027),IF(EC708=9,(DK708+DK709+DK710+DK1023+DK1025+DK1026+DK1027+DK1028),IF(EC708=10,(DK708+DK709+DK710+DK1023+DK1025+DK1026+DK1027+DK1028+DK1029),IF(EC708=11,(DK708+DK709+DK710+DK1023+DK1025+DK1026+DK1027+DK1028+DK1029+DK1030),IF(EC708=12,(DK708+DK709+DK710+DK1023+DK1025+DK1026+DK1027+DK1028+DK1029+DK1030+DK1031),IF(EC708=13,(DK708+DK709+DK710+DK1023+DK1025+DK1026+DK1027+DK1028+DK1029+DK1030+DK1031+#REF!),0))))))</f>
        <v>0</v>
      </c>
      <c r="EF708" s="215" t="n">
        <f aca="false">IF(EC708=14,SUM(DK708:DK1031),IF(EC708=15,SUM(DK708:DK1031),IF(EC708=16,SUM(DK708:DK1031),IF(EC708=17,SUM(DK708:DK1031),IF(EC708=18,SUM(DK708:DK1031),IF(EC708=19,SUM(DK708:DK1031),0))))))</f>
        <v>0</v>
      </c>
      <c r="EG708" s="216" t="n">
        <f aca="false">ED708+EE708+EF708</f>
        <v>0</v>
      </c>
      <c r="EH708" s="215"/>
      <c r="EI708" s="216"/>
      <c r="EJ708" s="113" t="n">
        <f aca="false">EG708+EI708</f>
        <v>0</v>
      </c>
      <c r="EK708" s="113"/>
      <c r="EL708" s="113"/>
      <c r="EM708" s="113"/>
      <c r="EN708" s="113"/>
    </row>
    <row r="709" s="16" customFormat="true" ht="27" hidden="false" customHeight="true" outlineLevel="0" collapsed="false">
      <c r="B709" s="164" t="str">
        <f aca="false">IF(M709&gt;0,"Wypełnione","")</f>
        <v/>
      </c>
      <c r="C709" s="165" t="str">
        <f aca="false">IF(AU709=1,SUM(AU$11:AU709),"")</f>
        <v/>
      </c>
      <c r="D709" s="166"/>
      <c r="E709" s="167"/>
      <c r="F709" s="168"/>
      <c r="G709" s="169"/>
      <c r="H709" s="170"/>
      <c r="I709" s="168"/>
      <c r="J709" s="169"/>
      <c r="K709" s="170"/>
      <c r="L709" s="171"/>
      <c r="M709" s="172"/>
      <c r="N709" s="173"/>
      <c r="O709" s="173"/>
      <c r="P709" s="174"/>
      <c r="Q709" s="175"/>
      <c r="R709" s="175"/>
      <c r="S709" s="175"/>
      <c r="T709" s="175"/>
      <c r="U709" s="176"/>
      <c r="V709" s="177"/>
      <c r="W709" s="178"/>
      <c r="X709" s="178"/>
      <c r="Y709" s="178"/>
      <c r="Z709" s="178"/>
      <c r="AA709" s="178"/>
      <c r="AB709" s="178"/>
      <c r="AC709" s="178"/>
      <c r="AD709" s="178"/>
      <c r="AE709" s="179"/>
      <c r="AF709" s="180"/>
      <c r="AG709" s="177"/>
      <c r="AH709" s="178"/>
      <c r="AI709" s="181"/>
      <c r="AJ709" s="182"/>
      <c r="AK709" s="169"/>
      <c r="AL709" s="183"/>
      <c r="AM709" s="184"/>
      <c r="AN709" s="184"/>
      <c r="AO709" s="183"/>
      <c r="AP709" s="185"/>
      <c r="AQ709" s="186" t="str">
        <f aca="false">IF(BG709+BJ709&gt;0,"Wpisz miarę.","")</f>
        <v/>
      </c>
      <c r="AR709" s="187" t="n">
        <v>311</v>
      </c>
      <c r="AU709" s="188" t="n">
        <f aca="false">AW709</f>
        <v>0</v>
      </c>
      <c r="AV709" s="189" t="b">
        <f aca="false">ISNONTEXT(D709)</f>
        <v>1</v>
      </c>
      <c r="AW709" s="55" t="n">
        <f aca="false">IF(AV709=TRUE(),0,1)</f>
        <v>0</v>
      </c>
      <c r="AX709" s="190" t="n">
        <f aca="false">IF(D709=0,1,COUNTIF(D$12:D$401,D709))</f>
        <v>1</v>
      </c>
      <c r="AY709" s="191" t="n">
        <f aca="false">IF(AX709&gt;1,1,0)</f>
        <v>0</v>
      </c>
      <c r="BD709" s="193"/>
      <c r="BE709" s="193"/>
      <c r="BG709" s="194" t="n">
        <f aca="false">IF(AND(BH709&gt;0,BI709=0),1,0)</f>
        <v>0</v>
      </c>
      <c r="BH709" s="195" t="n">
        <f aca="false">AE709</f>
        <v>0</v>
      </c>
      <c r="BI709" s="187" t="n">
        <f aca="false">AF709</f>
        <v>0</v>
      </c>
      <c r="BJ709" s="194" t="n">
        <f aca="false">IF(AND(BK709&gt;0,BL709=0),1,0)</f>
        <v>0</v>
      </c>
      <c r="BK709" s="195" t="n">
        <f aca="false">AJ709</f>
        <v>0</v>
      </c>
      <c r="BL709" s="187" t="n">
        <f aca="false">AK709</f>
        <v>0</v>
      </c>
      <c r="BN709" s="196" t="n">
        <f aca="false">IF(P709&gt;0,1,0)</f>
        <v>0</v>
      </c>
      <c r="BO709" s="196" t="n">
        <f aca="false">IF(Q709&gt;0,1,0)</f>
        <v>0</v>
      </c>
      <c r="BP709" s="196" t="n">
        <f aca="false">IF(R709&gt;0,1,0)</f>
        <v>0</v>
      </c>
      <c r="BQ709" s="196" t="n">
        <f aca="false">IF(S709&gt;0,1,0)</f>
        <v>0</v>
      </c>
      <c r="BR709" s="196" t="n">
        <f aca="false">IF(T709&gt;0,1,0)</f>
        <v>0</v>
      </c>
      <c r="BS709" s="196" t="n">
        <f aca="false">IF(U709&gt;0,1,0)</f>
        <v>0</v>
      </c>
      <c r="BT709" s="197" t="n">
        <f aca="false">IF(SUM(BN709:BS709)&lt;=1,0,164)</f>
        <v>0</v>
      </c>
      <c r="CA709" s="27"/>
      <c r="CB709" s="199" t="str">
        <f aca="false">IF(ROUND(EJ709,2)=0,"",ROUND((K709-EJ709),2))</f>
        <v/>
      </c>
      <c r="CC709" s="200" t="str">
        <f aca="false">IF(CB709=0,"OK.",IF(CB709="","","Popraw  ;)"))</f>
        <v/>
      </c>
      <c r="CD709" s="201" t="str">
        <f aca="false">IF(ROWS(AP709:AP710)&gt;2,"Pamiętaj o wpisaniu WYPEŁNIONE do kol. z Filtrem","")</f>
        <v/>
      </c>
      <c r="CE709" s="217"/>
      <c r="CF709" s="218"/>
      <c r="CG709" s="218"/>
      <c r="CH709" s="218"/>
      <c r="CI709" s="220"/>
      <c r="CJ709" s="27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05" t="b">
        <f aca="false">ISNUMBER(D709)</f>
        <v>0</v>
      </c>
      <c r="CV709" s="206" t="b">
        <f aca="false">ISBLANK(D709)</f>
        <v>1</v>
      </c>
      <c r="CW709" s="189" t="b">
        <f aca="false">IF(CU709=CV709,FALSE(),TRUE())</f>
        <v>1</v>
      </c>
      <c r="CX709" s="55" t="n">
        <f aca="false">IF(CW709=TRUE(),0,1)</f>
        <v>0</v>
      </c>
      <c r="CY709" s="17"/>
      <c r="CZ709" s="55" t="n">
        <f aca="false">CX709</f>
        <v>0</v>
      </c>
      <c r="DA709" s="208" t="n">
        <f aca="false">IF(CZ709=0,DA708,CZ709)</f>
        <v>1</v>
      </c>
      <c r="DB709" s="161" t="n">
        <f aca="false">IF(DA709=1,1,IF(DA709=10,10,IF(DA709=20,20,10)))</f>
        <v>1</v>
      </c>
      <c r="DC709" s="222"/>
      <c r="DD709" s="208" t="n">
        <f aca="false">IF(DB709=1,1,0)</f>
        <v>1</v>
      </c>
      <c r="DE709" s="209" t="n">
        <f aca="false">DD709*K709</f>
        <v>0</v>
      </c>
      <c r="DF709" s="209" t="n">
        <f aca="false">DD709*M709</f>
        <v>0</v>
      </c>
      <c r="DG709" s="210"/>
      <c r="DH709" s="43"/>
      <c r="DI709" s="211"/>
      <c r="DJ709" s="112"/>
      <c r="DK709" s="162" t="n">
        <f aca="false">IF(DB709=1,M709,0)</f>
        <v>0</v>
      </c>
      <c r="DL709" s="212" t="n">
        <f aca="false">IF(AND(CZ709=1,DD709=1),2,DD709)</f>
        <v>1</v>
      </c>
      <c r="DM709" s="55" t="n">
        <f aca="false">IF(AND(DL709=2,DL710=2),2,IF(AND(DL709=2,DL710=1),3,DL709))</f>
        <v>1</v>
      </c>
      <c r="DN709" s="55" t="n">
        <f aca="false">IF(DM709=2,2,IF(AND(DM709=3,DM711=1),4,DM709))</f>
        <v>1</v>
      </c>
      <c r="DO709" s="55" t="n">
        <f aca="false">IF(DN709=2,2,IF(AND(DN709=4,DN1024=1),5,DN709))</f>
        <v>1</v>
      </c>
      <c r="DP709" s="55" t="n">
        <f aca="false">IF(DO709=2,2,IF(AND(DO709=5,DO1026=1),6,DO709))</f>
        <v>1</v>
      </c>
      <c r="DQ709" s="55" t="n">
        <f aca="false">IF(DP709=2,2,IF(AND(DP709=6,DP1027=1),7,DP709))</f>
        <v>1</v>
      </c>
      <c r="DR709" s="55" t="n">
        <f aca="false">IF(DQ709=2,2,IF(AND(DQ709=7,DQ1028=1),8,DQ709))</f>
        <v>1</v>
      </c>
      <c r="DS709" s="55" t="n">
        <f aca="false">IF(DR709=2,2,IF(AND(DR709=8,DR1029=1),9,DR709))</f>
        <v>1</v>
      </c>
      <c r="DT709" s="55" t="n">
        <f aca="false">IF(DS709=2,2,IF(AND(DS709=9,DS1030=1),10,DS709))</f>
        <v>1</v>
      </c>
      <c r="DU709" s="55" t="n">
        <f aca="false">IF(DT709=2,2,IF(AND(DT709=10,DT1031=1),11,DT709))</f>
        <v>1</v>
      </c>
      <c r="DV709" s="55" t="n">
        <f aca="false">IF(DU709=2,2,IF(AND(DU709=11,DU1032=1),12,DU709))</f>
        <v>1</v>
      </c>
      <c r="DW709" s="55" t="n">
        <f aca="false">IF(DV709=2,2,IF(AND(DV709=12,DV1033=1),13,DV709))</f>
        <v>1</v>
      </c>
      <c r="DX709" s="55" t="n">
        <f aca="false">IF(DW709=2,2,IF(AND(DW709=13,DW1034=1),14,DW709))</f>
        <v>1</v>
      </c>
      <c r="DY709" s="55" t="n">
        <f aca="false">IF(DX709=2,2,IF(AND(DX709=14,DX1035=1),15,DX709))</f>
        <v>1</v>
      </c>
      <c r="DZ709" s="55" t="n">
        <f aca="false">IF(DY709=2,2,IF(AND(DY709=15,DY1036=1),16,DY709))</f>
        <v>1</v>
      </c>
      <c r="EA709" s="55" t="n">
        <f aca="false">IF(DZ709=2,2,IF(AND(DZ709=16,DZ1037=1),17,DZ709))</f>
        <v>1</v>
      </c>
      <c r="EB709" s="55" t="n">
        <f aca="false">IF(EA709=2,2,IF(AND(EA709=17,EA1038=1),18,EA709))</f>
        <v>1</v>
      </c>
      <c r="EC709" s="213" t="n">
        <f aca="false">IF(EB709=2,2,IF(AND(EB709=18,EB1039=1),19,EB709))</f>
        <v>1</v>
      </c>
      <c r="ED709" s="214" t="n">
        <f aca="false">IF(EC709=2,DK709,IF(EC709=3,(DK709+DK710),IF(EC709=4,(DK709+DK710+DK711),IF(EC709=5,(DK709+DK710+DK711+DK1024),IF(EC709=6,(DK709+DK710+DK711+DK1024+DK1026),IF(EC709=7,(DK709+DK710+DK711+DK1024+DK1026+DK1027),0))))))</f>
        <v>0</v>
      </c>
      <c r="EE709" s="215" t="n">
        <f aca="false">IF(EC709=8,(DK709+DK710+DK711+DK1024+DK1026+DK1027+DK1028),IF(EC709=9,(DK709+DK710+DK711+DK1024+DK1026+DK1027+DK1028+DK1029),IF(EC709=10,(DK709+DK710+DK711+DK1024+DK1026+DK1027+DK1028+DK1029+DK1030),IF(EC709=11,(DK709+DK710+DK711+DK1024+DK1026+DK1027+DK1028+DK1029+DK1030+DK1031),IF(EC709=12,(DK709+DK710+DK711+DK1024+DK1026+DK1027+DK1028+DK1029+DK1030+DK1031+DK1032),IF(EC709=13,(DK709+DK710+DK711+DK1024+DK1026+DK1027+DK1028+DK1029+DK1030+DK1031+DK1032+#REF!),0))))))</f>
        <v>0</v>
      </c>
      <c r="EF709" s="215" t="n">
        <f aca="false">IF(EC709=14,SUM(DK709:DK1032),IF(EC709=15,SUM(DK709:DK1032),IF(EC709=16,SUM(DK709:DK1032),IF(EC709=17,SUM(DK709:DK1032),IF(EC709=18,SUM(DK709:DK1032),IF(EC709=19,SUM(DK709:DK1032),0))))))</f>
        <v>0</v>
      </c>
      <c r="EG709" s="216" t="n">
        <f aca="false">ED709+EE709+EF709</f>
        <v>0</v>
      </c>
      <c r="EH709" s="215"/>
      <c r="EI709" s="216"/>
      <c r="EJ709" s="113" t="n">
        <f aca="false">EG709+EI709</f>
        <v>0</v>
      </c>
      <c r="EK709" s="113"/>
      <c r="EL709" s="113"/>
      <c r="EM709" s="113"/>
      <c r="EN709" s="113"/>
    </row>
    <row r="710" s="16" customFormat="true" ht="27" hidden="false" customHeight="true" outlineLevel="0" collapsed="false">
      <c r="B710" s="164" t="str">
        <f aca="false">IF(M710&gt;0,"Wypełnione","")</f>
        <v/>
      </c>
      <c r="C710" s="165" t="str">
        <f aca="false">IF(AU710=1,SUM(AU$11:AU710),"")</f>
        <v/>
      </c>
      <c r="D710" s="166"/>
      <c r="E710" s="167"/>
      <c r="F710" s="168"/>
      <c r="G710" s="169"/>
      <c r="H710" s="170"/>
      <c r="I710" s="168"/>
      <c r="J710" s="169"/>
      <c r="K710" s="170"/>
      <c r="L710" s="171"/>
      <c r="M710" s="172"/>
      <c r="N710" s="173"/>
      <c r="O710" s="173"/>
      <c r="P710" s="174"/>
      <c r="Q710" s="175"/>
      <c r="R710" s="175"/>
      <c r="S710" s="175"/>
      <c r="T710" s="175"/>
      <c r="U710" s="176"/>
      <c r="V710" s="177"/>
      <c r="W710" s="178"/>
      <c r="X710" s="178"/>
      <c r="Y710" s="178"/>
      <c r="Z710" s="178"/>
      <c r="AA710" s="178"/>
      <c r="AB710" s="178"/>
      <c r="AC710" s="178"/>
      <c r="AD710" s="178"/>
      <c r="AE710" s="179"/>
      <c r="AF710" s="180"/>
      <c r="AG710" s="177"/>
      <c r="AH710" s="178"/>
      <c r="AI710" s="181"/>
      <c r="AJ710" s="182"/>
      <c r="AK710" s="169"/>
      <c r="AL710" s="183"/>
      <c r="AM710" s="184"/>
      <c r="AN710" s="184"/>
      <c r="AO710" s="183"/>
      <c r="AP710" s="185"/>
      <c r="AQ710" s="186" t="str">
        <f aca="false">IF(BG710+BJ710&gt;0,"Wpisz miarę.","")</f>
        <v/>
      </c>
      <c r="AR710" s="187" t="n">
        <v>312</v>
      </c>
      <c r="AU710" s="188" t="n">
        <f aca="false">AW710</f>
        <v>0</v>
      </c>
      <c r="AV710" s="189" t="b">
        <f aca="false">ISNONTEXT(D710)</f>
        <v>1</v>
      </c>
      <c r="AW710" s="55" t="n">
        <f aca="false">IF(AV710=TRUE(),0,1)</f>
        <v>0</v>
      </c>
      <c r="AX710" s="190" t="n">
        <f aca="false">IF(D710=0,1,COUNTIF(D$12:D$401,D710))</f>
        <v>1</v>
      </c>
      <c r="AY710" s="191" t="n">
        <f aca="false">IF(AX710&gt;1,1,0)</f>
        <v>0</v>
      </c>
      <c r="BD710" s="193"/>
      <c r="BE710" s="193"/>
      <c r="BG710" s="194" t="n">
        <f aca="false">IF(AND(BH710&gt;0,BI710=0),1,0)</f>
        <v>0</v>
      </c>
      <c r="BH710" s="195" t="n">
        <f aca="false">AE710</f>
        <v>0</v>
      </c>
      <c r="BI710" s="187" t="n">
        <f aca="false">AF710</f>
        <v>0</v>
      </c>
      <c r="BJ710" s="194" t="n">
        <f aca="false">IF(AND(BK710&gt;0,BL710=0),1,0)</f>
        <v>0</v>
      </c>
      <c r="BK710" s="195" t="n">
        <f aca="false">AJ710</f>
        <v>0</v>
      </c>
      <c r="BL710" s="187" t="n">
        <f aca="false">AK710</f>
        <v>0</v>
      </c>
      <c r="BN710" s="196" t="n">
        <f aca="false">IF(P710&gt;0,1,0)</f>
        <v>0</v>
      </c>
      <c r="BO710" s="196" t="n">
        <f aca="false">IF(Q710&gt;0,1,0)</f>
        <v>0</v>
      </c>
      <c r="BP710" s="196" t="n">
        <f aca="false">IF(R710&gt;0,1,0)</f>
        <v>0</v>
      </c>
      <c r="BQ710" s="196" t="n">
        <f aca="false">IF(S710&gt;0,1,0)</f>
        <v>0</v>
      </c>
      <c r="BR710" s="196" t="n">
        <f aca="false">IF(T710&gt;0,1,0)</f>
        <v>0</v>
      </c>
      <c r="BS710" s="196" t="n">
        <f aca="false">IF(U710&gt;0,1,0)</f>
        <v>0</v>
      </c>
      <c r="BT710" s="197" t="n">
        <f aca="false">IF(SUM(BN710:BS710)&lt;=1,0,164)</f>
        <v>0</v>
      </c>
      <c r="CA710" s="27"/>
      <c r="CB710" s="199" t="str">
        <f aca="false">IF(ROUND(EJ710,2)=0,"",ROUND((K710-EJ710),2))</f>
        <v/>
      </c>
      <c r="CC710" s="200" t="str">
        <f aca="false">IF(CB710=0,"OK.",IF(CB710="","","Popraw  ;)"))</f>
        <v/>
      </c>
      <c r="CD710" s="201" t="str">
        <f aca="false">IF(ROWS(AP710:AP711)&gt;2,"Pamiętaj o wpisaniu WYPEŁNIONE do kol. z Filtrem","")</f>
        <v/>
      </c>
      <c r="CE710" s="217"/>
      <c r="CF710" s="218"/>
      <c r="CG710" s="218"/>
      <c r="CH710" s="218"/>
      <c r="CI710" s="220"/>
      <c r="CJ710" s="27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05" t="b">
        <f aca="false">ISNUMBER(D710)</f>
        <v>0</v>
      </c>
      <c r="CV710" s="206" t="b">
        <f aca="false">ISBLANK(D710)</f>
        <v>1</v>
      </c>
      <c r="CW710" s="189" t="b">
        <f aca="false">IF(CU710=CV710,FALSE(),TRUE())</f>
        <v>1</v>
      </c>
      <c r="CX710" s="55" t="n">
        <f aca="false">IF(CW710=TRUE(),0,1)</f>
        <v>0</v>
      </c>
      <c r="CY710" s="17"/>
      <c r="CZ710" s="55" t="n">
        <f aca="false">CX710</f>
        <v>0</v>
      </c>
      <c r="DA710" s="208" t="n">
        <f aca="false">IF(CZ710=0,DA709,CZ710)</f>
        <v>1</v>
      </c>
      <c r="DB710" s="161" t="n">
        <f aca="false">IF(DA710=1,1,IF(DA710=10,10,IF(DA710=20,20,10)))</f>
        <v>1</v>
      </c>
      <c r="DC710" s="222"/>
      <c r="DD710" s="208" t="n">
        <f aca="false">IF(DB710=1,1,0)</f>
        <v>1</v>
      </c>
      <c r="DE710" s="209" t="n">
        <f aca="false">DD710*K710</f>
        <v>0</v>
      </c>
      <c r="DF710" s="209" t="n">
        <f aca="false">DD710*M710</f>
        <v>0</v>
      </c>
      <c r="DG710" s="210"/>
      <c r="DH710" s="43"/>
      <c r="DI710" s="211"/>
      <c r="DJ710" s="112"/>
      <c r="DK710" s="162" t="n">
        <f aca="false">IF(DB710=1,M710,0)</f>
        <v>0</v>
      </c>
      <c r="DL710" s="212" t="n">
        <f aca="false">IF(AND(CZ710=1,DD710=1),2,DD710)</f>
        <v>1</v>
      </c>
      <c r="DM710" s="55" t="n">
        <f aca="false">IF(AND(DL710=2,DL711=2),2,IF(AND(DL710=2,DL711=1),3,DL710))</f>
        <v>1</v>
      </c>
      <c r="DN710" s="55" t="n">
        <f aca="false">IF(DM710=2,2,IF(AND(DM710=3,DM712=1),4,DM710))</f>
        <v>1</v>
      </c>
      <c r="DO710" s="55" t="n">
        <f aca="false">IF(DN710=2,2,IF(AND(DN710=4,DN1025=1),5,DN710))</f>
        <v>1</v>
      </c>
      <c r="DP710" s="55" t="n">
        <f aca="false">IF(DO710=2,2,IF(AND(DO710=5,DO1027=1),6,DO710))</f>
        <v>1</v>
      </c>
      <c r="DQ710" s="55" t="n">
        <f aca="false">IF(DP710=2,2,IF(AND(DP710=6,DP1028=1),7,DP710))</f>
        <v>1</v>
      </c>
      <c r="DR710" s="55" t="n">
        <f aca="false">IF(DQ710=2,2,IF(AND(DQ710=7,DQ1029=1),8,DQ710))</f>
        <v>1</v>
      </c>
      <c r="DS710" s="55" t="n">
        <f aca="false">IF(DR710=2,2,IF(AND(DR710=8,DR1030=1),9,DR710))</f>
        <v>1</v>
      </c>
      <c r="DT710" s="55" t="n">
        <f aca="false">IF(DS710=2,2,IF(AND(DS710=9,DS1031=1),10,DS710))</f>
        <v>1</v>
      </c>
      <c r="DU710" s="55" t="n">
        <f aca="false">IF(DT710=2,2,IF(AND(DT710=10,DT1032=1),11,DT710))</f>
        <v>1</v>
      </c>
      <c r="DV710" s="55" t="n">
        <f aca="false">IF(DU710=2,2,IF(AND(DU710=11,DU1033=1),12,DU710))</f>
        <v>1</v>
      </c>
      <c r="DW710" s="55" t="n">
        <f aca="false">IF(DV710=2,2,IF(AND(DV710=12,DV1034=1),13,DV710))</f>
        <v>1</v>
      </c>
      <c r="DX710" s="55" t="n">
        <f aca="false">IF(DW710=2,2,IF(AND(DW710=13,DW1035=1),14,DW710))</f>
        <v>1</v>
      </c>
      <c r="DY710" s="55" t="n">
        <f aca="false">IF(DX710=2,2,IF(AND(DX710=14,DX1036=1),15,DX710))</f>
        <v>1</v>
      </c>
      <c r="DZ710" s="55" t="n">
        <f aca="false">IF(DY710=2,2,IF(AND(DY710=15,DY1037=1),16,DY710))</f>
        <v>1</v>
      </c>
      <c r="EA710" s="55" t="n">
        <f aca="false">IF(DZ710=2,2,IF(AND(DZ710=16,DZ1038=1),17,DZ710))</f>
        <v>1</v>
      </c>
      <c r="EB710" s="55" t="n">
        <f aca="false">IF(EA710=2,2,IF(AND(EA710=17,EA1039=1),18,EA710))</f>
        <v>1</v>
      </c>
      <c r="EC710" s="213" t="n">
        <f aca="false">IF(EB710=2,2,IF(AND(EB710=18,EB1040=1),19,EB710))</f>
        <v>1</v>
      </c>
      <c r="ED710" s="214" t="n">
        <f aca="false">IF(EC710=2,DK710,IF(EC710=3,(DK710+DK711),IF(EC710=4,(DK710+DK711+DK712),IF(EC710=5,(DK710+DK711+DK712+DK1025),IF(EC710=6,(DK710+DK711+DK712+DK1025+DK1027),IF(EC710=7,(DK710+DK711+DK712+DK1025+DK1027+DK1028),0))))))</f>
        <v>0</v>
      </c>
      <c r="EE710" s="215" t="n">
        <f aca="false">IF(EC710=8,(DK710+DK711+DK712+DK1025+DK1027+DK1028+DK1029),IF(EC710=9,(DK710+DK711+DK712+DK1025+DK1027+DK1028+DK1029+DK1030),IF(EC710=10,(DK710+DK711+DK712+DK1025+DK1027+DK1028+DK1029+DK1030+DK1031),IF(EC710=11,(DK710+DK711+DK712+DK1025+DK1027+DK1028+DK1029+DK1030+DK1031+DK1032),IF(EC710=12,(DK710+DK711+DK712+DK1025+DK1027+DK1028+DK1029+DK1030+DK1031+DK1032+DK1033),IF(EC710=13,(DK710+DK711+DK712+DK1025+DK1027+DK1028+DK1029+DK1030+DK1031+DK1032+DK1033+#REF!),0))))))</f>
        <v>0</v>
      </c>
      <c r="EF710" s="215" t="n">
        <f aca="false">IF(EC710=14,SUM(DK710:DK1033),IF(EC710=15,SUM(DK710:DK1033),IF(EC710=16,SUM(DK710:DK1033),IF(EC710=17,SUM(DK710:DK1033),IF(EC710=18,SUM(DK710:DK1033),IF(EC710=19,SUM(DK710:DK1033),0))))))</f>
        <v>0</v>
      </c>
      <c r="EG710" s="216" t="n">
        <f aca="false">ED710+EE710+EF710</f>
        <v>0</v>
      </c>
      <c r="EH710" s="215"/>
      <c r="EI710" s="216"/>
      <c r="EJ710" s="113" t="n">
        <f aca="false">EG710+EI710</f>
        <v>0</v>
      </c>
      <c r="EK710" s="113"/>
      <c r="EL710" s="113"/>
      <c r="EM710" s="113"/>
      <c r="EN710" s="113"/>
    </row>
    <row r="711" s="16" customFormat="true" ht="27" hidden="false" customHeight="true" outlineLevel="0" collapsed="false">
      <c r="B711" s="164" t="str">
        <f aca="false">IF(M711&gt;0,"Wypełnione","")</f>
        <v/>
      </c>
      <c r="C711" s="165" t="str">
        <f aca="false">IF(AU711=1,SUM(AU$11:AU711),"")</f>
        <v/>
      </c>
      <c r="D711" s="166"/>
      <c r="E711" s="167"/>
      <c r="F711" s="168"/>
      <c r="G711" s="169"/>
      <c r="H711" s="170"/>
      <c r="I711" s="168"/>
      <c r="J711" s="169"/>
      <c r="K711" s="170"/>
      <c r="L711" s="171"/>
      <c r="M711" s="172"/>
      <c r="N711" s="173"/>
      <c r="O711" s="173"/>
      <c r="P711" s="174"/>
      <c r="Q711" s="175"/>
      <c r="R711" s="175"/>
      <c r="S711" s="175"/>
      <c r="T711" s="175"/>
      <c r="U711" s="176"/>
      <c r="V711" s="177"/>
      <c r="W711" s="178"/>
      <c r="X711" s="178"/>
      <c r="Y711" s="178"/>
      <c r="Z711" s="178"/>
      <c r="AA711" s="178"/>
      <c r="AB711" s="178"/>
      <c r="AC711" s="178"/>
      <c r="AD711" s="178"/>
      <c r="AE711" s="179"/>
      <c r="AF711" s="180"/>
      <c r="AG711" s="177"/>
      <c r="AH711" s="178"/>
      <c r="AI711" s="181"/>
      <c r="AJ711" s="182"/>
      <c r="AK711" s="169"/>
      <c r="AL711" s="183"/>
      <c r="AM711" s="184"/>
      <c r="AN711" s="184"/>
      <c r="AO711" s="183"/>
      <c r="AP711" s="185"/>
      <c r="AQ711" s="186" t="str">
        <f aca="false">IF(BG711+BJ711&gt;0,"Wpisz miarę.","")</f>
        <v/>
      </c>
      <c r="AR711" s="187" t="n">
        <v>313</v>
      </c>
      <c r="AU711" s="188" t="n">
        <f aca="false">AW711</f>
        <v>0</v>
      </c>
      <c r="AV711" s="189" t="b">
        <f aca="false">ISNONTEXT(D711)</f>
        <v>1</v>
      </c>
      <c r="AW711" s="55" t="n">
        <f aca="false">IF(AV711=TRUE(),0,1)</f>
        <v>0</v>
      </c>
      <c r="AX711" s="190" t="n">
        <f aca="false">IF(D711=0,1,COUNTIF(D$12:D$401,D711))</f>
        <v>1</v>
      </c>
      <c r="AY711" s="191" t="n">
        <f aca="false">IF(AX711&gt;1,1,0)</f>
        <v>0</v>
      </c>
      <c r="BD711" s="193"/>
      <c r="BE711" s="193"/>
      <c r="BG711" s="194" t="n">
        <f aca="false">IF(AND(BH711&gt;0,BI711=0),1,0)</f>
        <v>0</v>
      </c>
      <c r="BH711" s="195" t="n">
        <f aca="false">AE711</f>
        <v>0</v>
      </c>
      <c r="BI711" s="187" t="n">
        <f aca="false">AF711</f>
        <v>0</v>
      </c>
      <c r="BJ711" s="194" t="n">
        <f aca="false">IF(AND(BK711&gt;0,BL711=0),1,0)</f>
        <v>0</v>
      </c>
      <c r="BK711" s="195" t="n">
        <f aca="false">AJ711</f>
        <v>0</v>
      </c>
      <c r="BL711" s="187" t="n">
        <f aca="false">AK711</f>
        <v>0</v>
      </c>
      <c r="BN711" s="196" t="n">
        <f aca="false">IF(P711&gt;0,1,0)</f>
        <v>0</v>
      </c>
      <c r="BO711" s="196" t="n">
        <f aca="false">IF(Q711&gt;0,1,0)</f>
        <v>0</v>
      </c>
      <c r="BP711" s="196" t="n">
        <f aca="false">IF(R711&gt;0,1,0)</f>
        <v>0</v>
      </c>
      <c r="BQ711" s="196" t="n">
        <f aca="false">IF(S711&gt;0,1,0)</f>
        <v>0</v>
      </c>
      <c r="BR711" s="196" t="n">
        <f aca="false">IF(T711&gt;0,1,0)</f>
        <v>0</v>
      </c>
      <c r="BS711" s="196" t="n">
        <f aca="false">IF(U711&gt;0,1,0)</f>
        <v>0</v>
      </c>
      <c r="BT711" s="197" t="n">
        <f aca="false">IF(SUM(BN711:BS711)&lt;=1,0,164)</f>
        <v>0</v>
      </c>
      <c r="CA711" s="27"/>
      <c r="CB711" s="199" t="str">
        <f aca="false">IF(ROUND(EJ711,2)=0,"",ROUND((K711-EJ711),2))</f>
        <v/>
      </c>
      <c r="CC711" s="200" t="str">
        <f aca="false">IF(CB711=0,"OK.",IF(CB711="","","Popraw  ;)"))</f>
        <v/>
      </c>
      <c r="CD711" s="201" t="str">
        <f aca="false">IF(ROWS(AP711:AP712)&gt;2,"Pamiętaj o wpisaniu WYPEŁNIONE do kol. z Filtrem","")</f>
        <v/>
      </c>
      <c r="CE711" s="217"/>
      <c r="CF711" s="218"/>
      <c r="CG711" s="218"/>
      <c r="CH711" s="218"/>
      <c r="CI711" s="220"/>
      <c r="CJ711" s="27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05" t="b">
        <f aca="false">ISNUMBER(D711)</f>
        <v>0</v>
      </c>
      <c r="CV711" s="206" t="b">
        <f aca="false">ISBLANK(D711)</f>
        <v>1</v>
      </c>
      <c r="CW711" s="189" t="b">
        <f aca="false">IF(CU711=CV711,FALSE(),TRUE())</f>
        <v>1</v>
      </c>
      <c r="CX711" s="55" t="n">
        <f aca="false">IF(CW711=TRUE(),0,1)</f>
        <v>0</v>
      </c>
      <c r="CY711" s="17"/>
      <c r="CZ711" s="55" t="n">
        <f aca="false">CX711</f>
        <v>0</v>
      </c>
      <c r="DA711" s="208" t="n">
        <f aca="false">IF(CZ711=0,DA710,CZ711)</f>
        <v>1</v>
      </c>
      <c r="DB711" s="161" t="n">
        <f aca="false">IF(DA711=1,1,IF(DA711=10,10,IF(DA711=20,20,10)))</f>
        <v>1</v>
      </c>
      <c r="DC711" s="222"/>
      <c r="DD711" s="208" t="n">
        <f aca="false">IF(DB711=1,1,0)</f>
        <v>1</v>
      </c>
      <c r="DE711" s="209" t="n">
        <f aca="false">DD711*K711</f>
        <v>0</v>
      </c>
      <c r="DF711" s="209" t="n">
        <f aca="false">DD711*M711</f>
        <v>0</v>
      </c>
      <c r="DG711" s="210"/>
      <c r="DH711" s="43"/>
      <c r="DI711" s="211"/>
      <c r="DJ711" s="112"/>
      <c r="DK711" s="162" t="n">
        <f aca="false">IF(DB711=1,M711,0)</f>
        <v>0</v>
      </c>
      <c r="DL711" s="212" t="n">
        <f aca="false">IF(AND(CZ711=1,DD711=1),2,DD711)</f>
        <v>1</v>
      </c>
      <c r="DM711" s="55" t="n">
        <f aca="false">IF(AND(DL711=2,DL712=2),2,IF(AND(DL711=2,DL712=1),3,DL711))</f>
        <v>1</v>
      </c>
      <c r="DN711" s="55" t="n">
        <f aca="false">IF(DM711=2,2,IF(AND(DM711=3,DM715=1),4,DM711))</f>
        <v>1</v>
      </c>
      <c r="DO711" s="55" t="n">
        <f aca="false">IF(DN711=2,2,IF(AND(DN711=4,DN1026=1),5,DN711))</f>
        <v>1</v>
      </c>
      <c r="DP711" s="55" t="n">
        <f aca="false">IF(DO711=2,2,IF(AND(DO711=5,DO1028=1),6,DO711))</f>
        <v>1</v>
      </c>
      <c r="DQ711" s="55" t="n">
        <f aca="false">IF(DP711=2,2,IF(AND(DP711=6,DP1029=1),7,DP711))</f>
        <v>1</v>
      </c>
      <c r="DR711" s="55" t="n">
        <f aca="false">IF(DQ711=2,2,IF(AND(DQ711=7,DQ1030=1),8,DQ711))</f>
        <v>1</v>
      </c>
      <c r="DS711" s="55" t="n">
        <f aca="false">IF(DR711=2,2,IF(AND(DR711=8,DR1031=1),9,DR711))</f>
        <v>1</v>
      </c>
      <c r="DT711" s="55" t="n">
        <f aca="false">IF(DS711=2,2,IF(AND(DS711=9,DS1032=1),10,DS711))</f>
        <v>1</v>
      </c>
      <c r="DU711" s="55" t="n">
        <f aca="false">IF(DT711=2,2,IF(AND(DT711=10,DT1033=1),11,DT711))</f>
        <v>1</v>
      </c>
      <c r="DV711" s="55" t="n">
        <f aca="false">IF(DU711=2,2,IF(AND(DU711=11,DU1034=1),12,DU711))</f>
        <v>1</v>
      </c>
      <c r="DW711" s="55" t="n">
        <f aca="false">IF(DV711=2,2,IF(AND(DV711=12,DV1035=1),13,DV711))</f>
        <v>1</v>
      </c>
      <c r="DX711" s="55" t="n">
        <f aca="false">IF(DW711=2,2,IF(AND(DW711=13,DW1036=1),14,DW711))</f>
        <v>1</v>
      </c>
      <c r="DY711" s="55" t="n">
        <f aca="false">IF(DX711=2,2,IF(AND(DX711=14,DX1037=1),15,DX711))</f>
        <v>1</v>
      </c>
      <c r="DZ711" s="55" t="n">
        <f aca="false">IF(DY711=2,2,IF(AND(DY711=15,DY1038=1),16,DY711))</f>
        <v>1</v>
      </c>
      <c r="EA711" s="55" t="n">
        <f aca="false">IF(DZ711=2,2,IF(AND(DZ711=16,DZ1039=1),17,DZ711))</f>
        <v>1</v>
      </c>
      <c r="EB711" s="55" t="n">
        <f aca="false">IF(EA711=2,2,IF(AND(EA711=17,EA1040=1),18,EA711))</f>
        <v>1</v>
      </c>
      <c r="EC711" s="213" t="n">
        <f aca="false">IF(EB711=2,2,IF(AND(EB711=18,EB1041=1),19,EB711))</f>
        <v>1</v>
      </c>
      <c r="ED711" s="214" t="n">
        <f aca="false">IF(EC711=2,DK711,IF(EC711=3,(DK711+DK712),IF(EC711=4,(DK711+DK712+DK715),IF(EC711=5,(DK711+DK712+DK715+DK1026),IF(EC711=6,(DK711+DK712+DK715+DK1026+DK1028),IF(EC711=7,(DK711+DK712+DK715+DK1026+DK1028+DK1029),0))))))</f>
        <v>0</v>
      </c>
      <c r="EE711" s="215" t="n">
        <f aca="false">IF(EC711=8,(DK711+DK712+DK715+DK1026+DK1028+DK1029+DK1030),IF(EC711=9,(DK711+DK712+DK715+DK1026+DK1028+DK1029+DK1030+DK1031),IF(EC711=10,(DK711+DK712+DK715+DK1026+DK1028+DK1029+DK1030+DK1031+DK1032),IF(EC711=11,(DK711+DK712+DK715+DK1026+DK1028+DK1029+DK1030+DK1031+DK1032+DK1033),IF(EC711=12,(DK711+DK712+DK715+DK1026+DK1028+DK1029+DK1030+DK1031+DK1032+DK1033+DK1034),IF(EC711=13,(DK711+DK712+DK715+DK1026+DK1028+DK1029+DK1030+DK1031+DK1032+DK1033+DK1034+#REF!),0))))))</f>
        <v>0</v>
      </c>
      <c r="EF711" s="215" t="n">
        <f aca="false">IF(EC711=14,SUM(DK711:DK1034),IF(EC711=15,SUM(DK711:DK1034),IF(EC711=16,SUM(DK711:DK1034),IF(EC711=17,SUM(DK711:DK1034),IF(EC711=18,SUM(DK711:DK1034),IF(EC711=19,SUM(DK711:DK1034),0))))))</f>
        <v>0</v>
      </c>
      <c r="EG711" s="216" t="n">
        <f aca="false">ED711+EE711+EF711</f>
        <v>0</v>
      </c>
      <c r="EH711" s="215"/>
      <c r="EI711" s="216"/>
      <c r="EJ711" s="113" t="n">
        <f aca="false">EG711+EI711</f>
        <v>0</v>
      </c>
      <c r="EK711" s="113"/>
      <c r="EL711" s="113"/>
      <c r="EM711" s="113"/>
      <c r="EN711" s="113"/>
    </row>
    <row r="712" s="16" customFormat="true" ht="18" hidden="false" customHeight="true" outlineLevel="0" collapsed="false">
      <c r="B712" s="227" t="s">
        <v>126</v>
      </c>
      <c r="C712" s="228"/>
      <c r="D712" s="21"/>
      <c r="E712" s="229" t="s">
        <v>155</v>
      </c>
      <c r="F712" s="229"/>
      <c r="G712" s="229"/>
      <c r="H712" s="229"/>
      <c r="J712" s="229"/>
      <c r="K712" s="230" t="n">
        <f aca="false">SUM(K12:K711)</f>
        <v>0</v>
      </c>
      <c r="L712" s="231"/>
      <c r="M712" s="232"/>
      <c r="N712" s="233"/>
      <c r="O712" s="233"/>
      <c r="P712" s="234" t="s">
        <v>156</v>
      </c>
      <c r="Q712" s="234"/>
      <c r="R712" s="234"/>
      <c r="S712" s="234"/>
      <c r="T712" s="234"/>
      <c r="U712" s="234"/>
      <c r="W712" s="235"/>
      <c r="X712" s="235"/>
      <c r="Y712" s="235"/>
      <c r="Z712" s="235"/>
      <c r="AA712" s="235"/>
      <c r="AB712" s="236" t="n">
        <f aca="false">Q5</f>
        <v>0</v>
      </c>
      <c r="AC712" s="237" t="n">
        <f aca="false">R5</f>
        <v>0</v>
      </c>
      <c r="AD712" s="238" t="n">
        <f aca="false">S5</f>
        <v>2024</v>
      </c>
      <c r="AE712" s="239"/>
      <c r="AF712" s="240"/>
      <c r="AG712" s="239"/>
      <c r="AH712" s="239"/>
      <c r="AI712" s="241"/>
      <c r="AJ712" s="242"/>
      <c r="AK712" s="242"/>
      <c r="AL712" s="243"/>
      <c r="AM712" s="244"/>
      <c r="AN712" s="244"/>
      <c r="AO712" s="244"/>
      <c r="AP712" s="245"/>
      <c r="AQ712" s="21"/>
      <c r="AR712" s="21"/>
      <c r="AU712" s="188"/>
      <c r="AV712" s="207"/>
      <c r="AW712" s="55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W712" s="246"/>
      <c r="CX712" s="246"/>
      <c r="CY712" s="246"/>
      <c r="CZ712" s="246"/>
      <c r="DA712" s="246"/>
      <c r="DB712" s="246"/>
      <c r="DC712" s="246"/>
      <c r="DD712" s="246"/>
      <c r="DE712" s="246"/>
      <c r="DF712" s="246"/>
      <c r="DG712" s="246"/>
      <c r="DH712" s="246"/>
      <c r="DI712" s="246"/>
      <c r="DJ712" s="246"/>
      <c r="DK712" s="246"/>
      <c r="DL712" s="246"/>
      <c r="DM712" s="246"/>
      <c r="DN712" s="246"/>
      <c r="DO712" s="246"/>
      <c r="DP712" s="246"/>
      <c r="DQ712" s="246"/>
      <c r="DR712" s="246"/>
      <c r="DS712" s="246"/>
      <c r="DT712" s="246"/>
      <c r="DU712" s="246"/>
      <c r="DV712" s="246"/>
      <c r="DW712" s="246"/>
      <c r="DX712" s="246"/>
      <c r="DY712" s="246"/>
      <c r="DZ712" s="246"/>
      <c r="EA712" s="246"/>
      <c r="EB712" s="246"/>
      <c r="EC712" s="246"/>
      <c r="ED712" s="246"/>
      <c r="EE712" s="246"/>
      <c r="EF712" s="246"/>
      <c r="EG712" s="246"/>
      <c r="EH712" s="246"/>
      <c r="EI712" s="246"/>
      <c r="EJ712" s="246"/>
      <c r="EK712" s="17"/>
      <c r="EL712" s="17"/>
      <c r="EM712" s="17"/>
      <c r="EN712" s="17"/>
    </row>
    <row r="713" s="16" customFormat="true" ht="54" hidden="false" customHeight="true" outlineLevel="0" collapsed="false">
      <c r="B713" s="227" t="s">
        <v>126</v>
      </c>
      <c r="C713" s="228"/>
      <c r="D713" s="21"/>
      <c r="E713" s="247"/>
      <c r="F713" s="247"/>
      <c r="G713" s="247"/>
      <c r="H713" s="247"/>
      <c r="J713" s="247"/>
      <c r="K713" s="248"/>
      <c r="L713" s="249"/>
      <c r="M713" s="248"/>
      <c r="N713" s="250"/>
      <c r="O713" s="250"/>
      <c r="P713" s="251"/>
      <c r="Q713" s="251"/>
      <c r="R713" s="251"/>
      <c r="S713" s="251"/>
      <c r="T713" s="251"/>
      <c r="U713" s="252"/>
      <c r="W713" s="253"/>
      <c r="X713" s="253"/>
      <c r="Y713" s="253"/>
      <c r="Z713" s="253"/>
      <c r="AA713" s="253"/>
      <c r="AB713" s="254"/>
      <c r="AC713" s="255"/>
      <c r="AD713" s="256"/>
      <c r="AE713" s="257"/>
      <c r="AF713" s="258"/>
      <c r="AG713" s="257"/>
      <c r="AH713" s="257"/>
      <c r="AI713" s="259"/>
      <c r="AJ713" s="253"/>
      <c r="AK713" s="253"/>
      <c r="AL713" s="260"/>
      <c r="AM713" s="261"/>
      <c r="AN713" s="261"/>
      <c r="AO713" s="261"/>
      <c r="AP713" s="262"/>
      <c r="AQ713" s="21"/>
      <c r="AR713" s="21"/>
      <c r="AU713" s="188"/>
      <c r="AV713" s="207"/>
      <c r="AW713" s="55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W713" s="246"/>
      <c r="CX713" s="246"/>
      <c r="CY713" s="246"/>
      <c r="CZ713" s="246"/>
      <c r="DA713" s="246"/>
      <c r="DB713" s="246"/>
      <c r="DC713" s="246"/>
      <c r="DD713" s="246"/>
      <c r="DE713" s="246"/>
      <c r="DF713" s="246"/>
      <c r="DG713" s="246"/>
      <c r="DH713" s="246"/>
      <c r="DI713" s="246"/>
      <c r="DJ713" s="246"/>
      <c r="DK713" s="246"/>
      <c r="DL713" s="246"/>
      <c r="DM713" s="246"/>
      <c r="DN713" s="246"/>
      <c r="DO713" s="246"/>
      <c r="DP713" s="246"/>
      <c r="DQ713" s="246"/>
      <c r="DR713" s="246"/>
      <c r="DS713" s="246"/>
      <c r="DT713" s="246"/>
      <c r="DU713" s="246"/>
      <c r="DV713" s="246"/>
      <c r="DW713" s="246"/>
      <c r="DX713" s="246"/>
      <c r="DY713" s="246"/>
      <c r="DZ713" s="246"/>
      <c r="EA713" s="246"/>
      <c r="EB713" s="246"/>
      <c r="EC713" s="246"/>
      <c r="ED713" s="246"/>
      <c r="EE713" s="246"/>
      <c r="EF713" s="246"/>
      <c r="EG713" s="246"/>
      <c r="EH713" s="246"/>
      <c r="EI713" s="246"/>
      <c r="EJ713" s="246"/>
      <c r="EK713" s="17"/>
      <c r="EL713" s="17"/>
      <c r="EM713" s="17"/>
      <c r="EN713" s="17"/>
    </row>
    <row r="714" s="16" customFormat="true" ht="16.5" hidden="false" customHeight="true" outlineLevel="0" collapsed="false">
      <c r="B714" s="227" t="s">
        <v>126</v>
      </c>
      <c r="C714" s="263"/>
      <c r="D714" s="264"/>
      <c r="E714" s="265"/>
      <c r="F714" s="265" t="s">
        <v>157</v>
      </c>
      <c r="G714" s="265" t="s">
        <v>157</v>
      </c>
      <c r="H714" s="265" t="s">
        <v>157</v>
      </c>
      <c r="I714" s="265" t="s">
        <v>157</v>
      </c>
      <c r="J714" s="265" t="s">
        <v>157</v>
      </c>
      <c r="K714" s="266" t="s">
        <v>158</v>
      </c>
      <c r="L714" s="266"/>
      <c r="M714" s="266"/>
      <c r="N714" s="266"/>
      <c r="O714" s="266"/>
      <c r="P714" s="266"/>
      <c r="Q714" s="266"/>
      <c r="R714" s="266"/>
      <c r="S714" s="266"/>
      <c r="T714" s="266"/>
      <c r="U714" s="266"/>
      <c r="V714" s="267"/>
      <c r="W714" s="268"/>
      <c r="X714" s="268"/>
      <c r="Y714" s="268"/>
      <c r="Z714" s="268"/>
      <c r="AA714" s="268"/>
      <c r="AB714" s="269" t="s">
        <v>159</v>
      </c>
      <c r="AC714" s="270"/>
      <c r="AD714" s="270"/>
      <c r="AE714" s="264"/>
      <c r="AF714" s="271"/>
      <c r="AG714" s="257"/>
      <c r="AH714" s="257"/>
      <c r="AI714" s="259"/>
      <c r="AJ714" s="253"/>
      <c r="AK714" s="253"/>
      <c r="AL714" s="260"/>
      <c r="AM714" s="261"/>
      <c r="AN714" s="261"/>
      <c r="AO714" s="261"/>
      <c r="AP714" s="262"/>
      <c r="AQ714" s="21"/>
      <c r="AR714" s="21"/>
      <c r="AU714" s="188"/>
      <c r="AV714" s="207"/>
      <c r="AW714" s="55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W714" s="246"/>
      <c r="CX714" s="246"/>
      <c r="CY714" s="246"/>
      <c r="CZ714" s="246"/>
      <c r="DA714" s="246"/>
      <c r="DB714" s="246"/>
      <c r="DC714" s="246"/>
      <c r="DD714" s="246"/>
      <c r="DE714" s="246"/>
      <c r="DF714" s="246"/>
      <c r="DG714" s="246"/>
      <c r="DH714" s="246"/>
      <c r="DI714" s="246"/>
      <c r="DJ714" s="246"/>
      <c r="DK714" s="246"/>
      <c r="DL714" s="246"/>
      <c r="DM714" s="246"/>
      <c r="DN714" s="246"/>
      <c r="DO714" s="246"/>
      <c r="DP714" s="246"/>
      <c r="DQ714" s="246"/>
      <c r="DR714" s="246"/>
      <c r="DS714" s="246"/>
      <c r="DT714" s="246"/>
      <c r="DU714" s="246"/>
      <c r="DV714" s="246"/>
      <c r="DW714" s="246"/>
      <c r="DX714" s="246"/>
      <c r="DY714" s="246"/>
      <c r="DZ714" s="246"/>
      <c r="EA714" s="246"/>
      <c r="EB714" s="246"/>
      <c r="EC714" s="246"/>
      <c r="ED714" s="246"/>
      <c r="EE714" s="246"/>
      <c r="EF714" s="246"/>
      <c r="EG714" s="246"/>
      <c r="EH714" s="246"/>
      <c r="EI714" s="246"/>
      <c r="EJ714" s="246"/>
      <c r="EK714" s="17"/>
      <c r="EL714" s="17"/>
      <c r="EM714" s="17"/>
      <c r="EN714" s="17"/>
    </row>
    <row r="715" s="16" customFormat="true" ht="16.5" hidden="false" customHeight="true" outlineLevel="0" collapsed="false">
      <c r="B715" s="227" t="s">
        <v>126</v>
      </c>
      <c r="C715" s="272"/>
      <c r="D715" s="273" t="s">
        <v>160</v>
      </c>
      <c r="E715" s="21"/>
      <c r="F715" s="21"/>
      <c r="G715" s="21"/>
      <c r="I715" s="274"/>
      <c r="J715" s="274"/>
      <c r="K715" s="274"/>
      <c r="L715" s="274"/>
      <c r="M715" s="89"/>
      <c r="N715" s="274"/>
      <c r="O715" s="274"/>
      <c r="P715" s="274"/>
      <c r="Q715" s="274"/>
      <c r="R715" s="274"/>
      <c r="S715" s="274"/>
      <c r="T715" s="274"/>
      <c r="U715" s="274"/>
      <c r="V715" s="274"/>
      <c r="W715" s="274"/>
      <c r="X715" s="274"/>
      <c r="Y715" s="274"/>
      <c r="Z715" s="274"/>
      <c r="AA715" s="274"/>
      <c r="AB715" s="274"/>
      <c r="AC715" s="274"/>
      <c r="AD715" s="274"/>
      <c r="AE715" s="274"/>
      <c r="AF715" s="274"/>
      <c r="AG715" s="275"/>
      <c r="AH715" s="275"/>
      <c r="AI715" s="276"/>
      <c r="AJ715" s="274"/>
      <c r="AK715" s="274"/>
      <c r="AL715" s="277"/>
      <c r="AM715" s="278" t="s">
        <v>161</v>
      </c>
      <c r="AN715" s="279"/>
      <c r="AO715" s="279"/>
      <c r="AP715" s="280"/>
      <c r="AQ715" s="21"/>
      <c r="AR715" s="21"/>
      <c r="AU715" s="188"/>
      <c r="AV715" s="207"/>
      <c r="AW715" s="55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W715" s="246"/>
      <c r="CX715" s="246"/>
      <c r="CY715" s="246"/>
      <c r="CZ715" s="246"/>
      <c r="DA715" s="246"/>
      <c r="DB715" s="246"/>
      <c r="DC715" s="246"/>
      <c r="DD715" s="246"/>
      <c r="DE715" s="246"/>
      <c r="DF715" s="246"/>
      <c r="DG715" s="246"/>
      <c r="DH715" s="246"/>
      <c r="DI715" s="246"/>
      <c r="DJ715" s="246"/>
      <c r="DK715" s="246"/>
      <c r="DL715" s="246"/>
      <c r="DM715" s="246"/>
      <c r="DN715" s="246"/>
      <c r="DO715" s="246"/>
      <c r="DP715" s="246"/>
      <c r="DQ715" s="246"/>
      <c r="DR715" s="246"/>
      <c r="DS715" s="246"/>
      <c r="DT715" s="246"/>
      <c r="DU715" s="246"/>
      <c r="DV715" s="246"/>
      <c r="DW715" s="246"/>
      <c r="DX715" s="246"/>
      <c r="DY715" s="246"/>
      <c r="DZ715" s="246"/>
      <c r="EA715" s="246"/>
      <c r="EB715" s="246"/>
      <c r="EC715" s="246"/>
      <c r="ED715" s="246"/>
      <c r="EE715" s="246"/>
      <c r="EF715" s="246"/>
      <c r="EG715" s="246"/>
      <c r="EH715" s="246"/>
      <c r="EI715" s="246"/>
      <c r="EJ715" s="246"/>
      <c r="EK715" s="17"/>
      <c r="EL715" s="17"/>
      <c r="EM715" s="17"/>
      <c r="EN715" s="17"/>
    </row>
    <row r="716" customFormat="false" ht="2.25" hidden="false" customHeight="true" outlineLevel="0" collapsed="false">
      <c r="B716" s="227" t="s">
        <v>126</v>
      </c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  <c r="AA716" s="281"/>
      <c r="AB716" s="281"/>
      <c r="AC716" s="281"/>
      <c r="AD716" s="281"/>
      <c r="AE716" s="281"/>
      <c r="AF716" s="281"/>
      <c r="AG716" s="281"/>
      <c r="AH716" s="281"/>
      <c r="AI716" s="281"/>
      <c r="AJ716" s="281"/>
      <c r="AK716" s="281"/>
      <c r="AL716" s="282"/>
      <c r="AM716" s="282"/>
      <c r="AN716" s="282"/>
      <c r="AO716" s="282"/>
      <c r="AP716" s="282"/>
      <c r="AQ716" s="21"/>
      <c r="AR716" s="21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W716" s="246"/>
      <c r="CX716" s="246"/>
      <c r="CY716" s="246"/>
      <c r="CZ716" s="246"/>
      <c r="DA716" s="246"/>
      <c r="DB716" s="246"/>
      <c r="DC716" s="246"/>
      <c r="DD716" s="246"/>
      <c r="DE716" s="246"/>
      <c r="DF716" s="246"/>
      <c r="DG716" s="246"/>
      <c r="DH716" s="246"/>
      <c r="DI716" s="246"/>
      <c r="DJ716" s="246"/>
      <c r="DK716" s="246"/>
      <c r="DL716" s="246"/>
      <c r="DM716" s="246"/>
      <c r="DN716" s="246"/>
      <c r="DO716" s="246"/>
      <c r="DP716" s="246"/>
      <c r="DQ716" s="246"/>
      <c r="DR716" s="246"/>
      <c r="DS716" s="246"/>
      <c r="DT716" s="246"/>
      <c r="DU716" s="246"/>
      <c r="DV716" s="246"/>
      <c r="DW716" s="246"/>
      <c r="DX716" s="246"/>
      <c r="DY716" s="246"/>
      <c r="DZ716" s="246"/>
      <c r="EA716" s="246"/>
      <c r="EB716" s="246"/>
      <c r="EC716" s="246"/>
      <c r="ED716" s="246"/>
      <c r="EE716" s="246"/>
      <c r="EF716" s="246"/>
      <c r="EG716" s="246"/>
      <c r="EH716" s="246"/>
      <c r="EI716" s="246"/>
      <c r="EJ716" s="246"/>
    </row>
    <row r="717" customFormat="false" ht="3" hidden="false" customHeight="true" outlineLevel="0" collapsed="false">
      <c r="B717" s="283"/>
      <c r="C717" s="284"/>
      <c r="D717" s="21"/>
      <c r="E717" s="21"/>
      <c r="F717" s="21"/>
      <c r="G717" s="21"/>
      <c r="H717" s="21"/>
      <c r="I717" s="21"/>
      <c r="J717" s="21"/>
      <c r="K717" s="21"/>
      <c r="L717" s="21"/>
      <c r="M717" s="89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W717" s="246"/>
      <c r="CX717" s="246"/>
      <c r="CY717" s="246"/>
      <c r="CZ717" s="246"/>
      <c r="DA717" s="246"/>
      <c r="DB717" s="246"/>
      <c r="DC717" s="246"/>
      <c r="DD717" s="246"/>
      <c r="DE717" s="246"/>
      <c r="DF717" s="246"/>
      <c r="DG717" s="246"/>
      <c r="DH717" s="246"/>
      <c r="DI717" s="246"/>
      <c r="DJ717" s="246"/>
      <c r="DK717" s="246"/>
      <c r="DL717" s="246"/>
      <c r="DM717" s="246"/>
      <c r="DN717" s="246"/>
      <c r="DO717" s="246"/>
      <c r="DP717" s="246"/>
      <c r="DQ717" s="246"/>
      <c r="DR717" s="246"/>
      <c r="DS717" s="246"/>
      <c r="DT717" s="246"/>
      <c r="DU717" s="246"/>
      <c r="DV717" s="246"/>
      <c r="DW717" s="246"/>
      <c r="DX717" s="246"/>
      <c r="DY717" s="246"/>
      <c r="DZ717" s="246"/>
      <c r="EA717" s="246"/>
      <c r="EB717" s="246"/>
      <c r="EC717" s="246"/>
      <c r="ED717" s="246"/>
      <c r="EE717" s="246"/>
      <c r="EF717" s="246"/>
      <c r="EG717" s="246"/>
      <c r="EH717" s="246"/>
      <c r="EI717" s="246"/>
      <c r="EJ717" s="246"/>
    </row>
    <row r="718" customFormat="false" ht="23.25" hidden="false" customHeight="true" outlineLevel="0" collapsed="false">
      <c r="B718" s="285"/>
      <c r="C718" s="284"/>
      <c r="D718" s="21"/>
      <c r="E718" s="286" t="str">
        <f aca="false">P718</f>
        <v/>
      </c>
      <c r="F718" s="21"/>
      <c r="G718" s="21"/>
      <c r="H718" s="21"/>
      <c r="I718" s="21"/>
      <c r="J718" s="21"/>
      <c r="K718" s="230" t="n">
        <f aca="false">K712</f>
        <v>0</v>
      </c>
      <c r="L718" s="287" t="str">
        <f aca="false">L1</f>
        <v>OK.</v>
      </c>
      <c r="M718" s="230" t="n">
        <f aca="false">SUM(M12:M711)</f>
        <v>0</v>
      </c>
      <c r="N718" s="21"/>
      <c r="O718" s="21"/>
      <c r="P718" s="288" t="str">
        <f aca="false">IF(K718=M718,"","Suma w kol. 4 i 6 musi się zgadzać!")</f>
        <v/>
      </c>
      <c r="Q718" s="289"/>
      <c r="R718" s="289"/>
      <c r="S718" s="289"/>
      <c r="T718" s="289"/>
      <c r="U718" s="289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W718" s="246"/>
      <c r="CX718" s="246"/>
      <c r="CY718" s="246"/>
      <c r="CZ718" s="246"/>
      <c r="DA718" s="246"/>
      <c r="DB718" s="246"/>
      <c r="DC718" s="246"/>
      <c r="DD718" s="246"/>
      <c r="DE718" s="246"/>
      <c r="DF718" s="246"/>
      <c r="DG718" s="246"/>
      <c r="DH718" s="246"/>
      <c r="DI718" s="246"/>
      <c r="DJ718" s="246"/>
      <c r="DK718" s="246"/>
      <c r="DL718" s="246"/>
      <c r="DM718" s="246"/>
      <c r="DN718" s="246"/>
      <c r="DO718" s="246"/>
      <c r="DP718" s="246"/>
      <c r="DQ718" s="246"/>
      <c r="DR718" s="246"/>
      <c r="DS718" s="246"/>
      <c r="DT718" s="246"/>
      <c r="DU718" s="246"/>
      <c r="DV718" s="246"/>
      <c r="DW718" s="246"/>
      <c r="DX718" s="246"/>
      <c r="DY718" s="246"/>
      <c r="DZ718" s="246"/>
      <c r="EA718" s="246"/>
      <c r="EB718" s="246"/>
      <c r="EC718" s="246"/>
      <c r="ED718" s="246"/>
      <c r="EE718" s="246"/>
      <c r="EF718" s="246"/>
      <c r="EG718" s="246"/>
      <c r="EH718" s="246"/>
      <c r="EI718" s="246"/>
      <c r="EJ718" s="246"/>
    </row>
    <row r="719" customFormat="false" ht="13.5" hidden="false" customHeight="false" outlineLevel="0" collapsed="false">
      <c r="B719" s="290"/>
      <c r="C719" s="284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W719" s="246"/>
      <c r="CX719" s="246"/>
      <c r="CY719" s="246"/>
      <c r="CZ719" s="246"/>
      <c r="DA719" s="246"/>
      <c r="DB719" s="246"/>
      <c r="DC719" s="246"/>
      <c r="DD719" s="246"/>
      <c r="DE719" s="246"/>
      <c r="DF719" s="246"/>
      <c r="DG719" s="246"/>
      <c r="DH719" s="246"/>
      <c r="DI719" s="246"/>
      <c r="DJ719" s="246"/>
      <c r="DK719" s="246"/>
      <c r="DL719" s="246"/>
      <c r="DM719" s="246"/>
      <c r="DN719" s="246"/>
      <c r="DO719" s="246"/>
      <c r="DP719" s="246"/>
      <c r="DQ719" s="246"/>
      <c r="DR719" s="246"/>
      <c r="DS719" s="246"/>
      <c r="DT719" s="246"/>
      <c r="DU719" s="246"/>
      <c r="DV719" s="246"/>
      <c r="DW719" s="246"/>
      <c r="DX719" s="246"/>
      <c r="DY719" s="246"/>
      <c r="DZ719" s="246"/>
      <c r="EA719" s="246"/>
      <c r="EB719" s="246"/>
      <c r="EC719" s="246"/>
      <c r="ED719" s="246"/>
      <c r="EE719" s="246"/>
      <c r="EF719" s="246"/>
      <c r="EG719" s="246"/>
      <c r="EH719" s="246"/>
      <c r="EI719" s="246"/>
      <c r="EJ719" s="246"/>
    </row>
    <row r="720" customFormat="false" ht="13.5" hidden="false" customHeight="false" outlineLevel="0" collapsed="false">
      <c r="B720" s="290"/>
      <c r="C720" s="284"/>
      <c r="D720" s="21"/>
      <c r="E720" s="21"/>
      <c r="F720" s="21"/>
      <c r="G720" s="21"/>
      <c r="H720" s="21"/>
      <c r="I720" s="21"/>
      <c r="J720" s="21"/>
      <c r="K720" s="21"/>
      <c r="L720" s="21"/>
      <c r="M720" s="89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W720" s="246"/>
      <c r="CX720" s="246"/>
      <c r="CY720" s="246"/>
      <c r="CZ720" s="246"/>
      <c r="DA720" s="246"/>
      <c r="DB720" s="246"/>
      <c r="DC720" s="246"/>
      <c r="DD720" s="246"/>
      <c r="DE720" s="246"/>
      <c r="DF720" s="246"/>
      <c r="DG720" s="246"/>
      <c r="DH720" s="246"/>
      <c r="DI720" s="246"/>
      <c r="DJ720" s="246"/>
      <c r="DK720" s="246"/>
      <c r="DL720" s="246"/>
      <c r="DM720" s="246"/>
      <c r="DN720" s="246"/>
      <c r="DO720" s="246"/>
      <c r="DP720" s="246"/>
      <c r="DQ720" s="246"/>
      <c r="DR720" s="246"/>
      <c r="DS720" s="246"/>
      <c r="DT720" s="246"/>
      <c r="DU720" s="246"/>
      <c r="DV720" s="246"/>
      <c r="DW720" s="246"/>
      <c r="DX720" s="246"/>
      <c r="DY720" s="246"/>
      <c r="DZ720" s="246"/>
      <c r="EA720" s="246"/>
      <c r="EB720" s="246"/>
      <c r="EC720" s="246"/>
      <c r="ED720" s="246"/>
      <c r="EE720" s="246"/>
      <c r="EF720" s="246"/>
      <c r="EG720" s="246"/>
      <c r="EH720" s="246"/>
      <c r="EI720" s="246"/>
      <c r="EJ720" s="246"/>
    </row>
    <row r="721" customFormat="false" ht="13.5" hidden="false" customHeight="false" outlineLevel="0" collapsed="false">
      <c r="B721" s="290"/>
      <c r="C721" s="284"/>
      <c r="D721" s="21"/>
      <c r="E721" s="21"/>
      <c r="F721" s="21"/>
      <c r="G721" s="21"/>
      <c r="H721" s="21"/>
      <c r="I721" s="21"/>
      <c r="J721" s="21"/>
      <c r="K721" s="21"/>
      <c r="L721" s="21"/>
      <c r="M721" s="89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W721" s="246"/>
      <c r="CX721" s="246"/>
      <c r="CY721" s="246"/>
      <c r="CZ721" s="246"/>
      <c r="DA721" s="246"/>
      <c r="DB721" s="246"/>
      <c r="DC721" s="246"/>
      <c r="DD721" s="246"/>
      <c r="DE721" s="246"/>
      <c r="DF721" s="246"/>
      <c r="DG721" s="246"/>
      <c r="DH721" s="246"/>
      <c r="DI721" s="246"/>
      <c r="DJ721" s="246"/>
      <c r="DK721" s="246"/>
      <c r="DL721" s="246"/>
      <c r="DM721" s="246"/>
      <c r="DN721" s="246"/>
      <c r="DO721" s="246"/>
      <c r="DP721" s="246"/>
      <c r="DQ721" s="246"/>
      <c r="DR721" s="246"/>
      <c r="DS721" s="246"/>
      <c r="DT721" s="246"/>
      <c r="DU721" s="246"/>
      <c r="DV721" s="246"/>
      <c r="DW721" s="246"/>
      <c r="DX721" s="246"/>
      <c r="DY721" s="246"/>
      <c r="DZ721" s="246"/>
      <c r="EA721" s="246"/>
      <c r="EB721" s="246"/>
      <c r="EC721" s="246"/>
      <c r="ED721" s="246"/>
      <c r="EE721" s="246"/>
      <c r="EF721" s="246"/>
      <c r="EG721" s="246"/>
      <c r="EH721" s="246"/>
      <c r="EI721" s="246"/>
      <c r="EJ721" s="246"/>
    </row>
    <row r="722" customFormat="false" ht="13.5" hidden="false" customHeight="false" outlineLevel="0" collapsed="false">
      <c r="B722" s="290"/>
      <c r="C722" s="284"/>
      <c r="D722" s="21"/>
      <c r="E722" s="21"/>
      <c r="F722" s="21"/>
      <c r="G722" s="21"/>
      <c r="H722" s="21"/>
      <c r="I722" s="21"/>
      <c r="J722" s="21"/>
      <c r="K722" s="21"/>
      <c r="L722" s="21"/>
      <c r="M722" s="89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W722" s="246"/>
      <c r="CX722" s="246"/>
      <c r="CY722" s="246"/>
      <c r="CZ722" s="246"/>
      <c r="DA722" s="246"/>
      <c r="DB722" s="246"/>
      <c r="DC722" s="246"/>
      <c r="DD722" s="246"/>
      <c r="DE722" s="246"/>
      <c r="DF722" s="246"/>
      <c r="DG722" s="246"/>
      <c r="DH722" s="246"/>
      <c r="DI722" s="246"/>
      <c r="DJ722" s="246"/>
      <c r="DK722" s="246"/>
      <c r="DL722" s="246"/>
      <c r="DM722" s="246"/>
      <c r="DN722" s="246"/>
      <c r="DO722" s="246"/>
      <c r="DP722" s="246"/>
      <c r="DQ722" s="246"/>
      <c r="DR722" s="246"/>
      <c r="DS722" s="246"/>
      <c r="DT722" s="246"/>
      <c r="DU722" s="246"/>
      <c r="DV722" s="246"/>
      <c r="DW722" s="246"/>
      <c r="DX722" s="246"/>
      <c r="DY722" s="246"/>
      <c r="DZ722" s="246"/>
      <c r="EA722" s="246"/>
      <c r="EB722" s="246"/>
      <c r="EC722" s="246"/>
      <c r="ED722" s="246"/>
      <c r="EE722" s="246"/>
      <c r="EF722" s="246"/>
      <c r="EG722" s="246"/>
      <c r="EH722" s="246"/>
      <c r="EI722" s="246"/>
      <c r="EJ722" s="246"/>
    </row>
    <row r="723" customFormat="false" ht="13.5" hidden="false" customHeight="false" outlineLevel="0" collapsed="false">
      <c r="B723" s="290"/>
      <c r="C723" s="284"/>
      <c r="D723" s="21"/>
      <c r="E723" s="21"/>
      <c r="F723" s="21"/>
      <c r="G723" s="21"/>
      <c r="H723" s="21"/>
      <c r="I723" s="21"/>
      <c r="J723" s="21"/>
      <c r="K723" s="21"/>
      <c r="L723" s="21"/>
      <c r="M723" s="89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CA723" s="27"/>
      <c r="CB723" s="27"/>
      <c r="CC723" s="27"/>
      <c r="CD723" s="21"/>
      <c r="CE723" s="27"/>
      <c r="CF723" s="27"/>
      <c r="CG723" s="27"/>
      <c r="CH723" s="27"/>
      <c r="CI723" s="27"/>
      <c r="CJ723" s="21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</row>
    <row r="724" customFormat="false" ht="13.5" hidden="false" customHeight="false" outlineLevel="0" collapsed="false">
      <c r="B724" s="290"/>
      <c r="C724" s="284"/>
      <c r="D724" s="21"/>
      <c r="E724" s="21"/>
      <c r="F724" s="21"/>
      <c r="G724" s="21"/>
      <c r="H724" s="21"/>
      <c r="I724" s="21"/>
      <c r="J724" s="21"/>
      <c r="K724" s="21"/>
      <c r="L724" s="21"/>
      <c r="M724" s="89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CA724" s="27"/>
      <c r="CB724" s="27"/>
      <c r="CC724" s="27"/>
      <c r="CD724" s="21"/>
      <c r="CE724" s="27"/>
      <c r="CF724" s="27"/>
      <c r="CG724" s="27"/>
      <c r="CH724" s="27"/>
      <c r="CI724" s="27"/>
      <c r="CJ724" s="21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</row>
    <row r="725" customFormat="false" ht="13.5" hidden="false" customHeight="false" outlineLevel="0" collapsed="false">
      <c r="B725" s="290"/>
      <c r="C725" s="284"/>
      <c r="D725" s="21"/>
      <c r="E725" s="21"/>
      <c r="F725" s="21"/>
      <c r="G725" s="21"/>
      <c r="H725" s="21"/>
      <c r="I725" s="21"/>
      <c r="J725" s="21"/>
      <c r="K725" s="21"/>
      <c r="L725" s="21"/>
      <c r="M725" s="89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CA725" s="27"/>
      <c r="CB725" s="27"/>
      <c r="CC725" s="27"/>
      <c r="CD725" s="21"/>
      <c r="CE725" s="27"/>
      <c r="CF725" s="27"/>
      <c r="CG725" s="27"/>
      <c r="CH725" s="27"/>
      <c r="CI725" s="27"/>
      <c r="CJ725" s="21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</row>
    <row r="726" customFormat="false" ht="13.5" hidden="false" customHeight="false" outlineLevel="0" collapsed="false">
      <c r="B726" s="290"/>
      <c r="C726" s="284"/>
      <c r="D726" s="21"/>
      <c r="E726" s="21"/>
      <c r="F726" s="21"/>
      <c r="G726" s="21"/>
      <c r="H726" s="21"/>
      <c r="I726" s="21"/>
      <c r="J726" s="21"/>
      <c r="K726" s="21"/>
      <c r="L726" s="21"/>
      <c r="M726" s="89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CA726" s="27"/>
      <c r="CB726" s="27"/>
      <c r="CC726" s="27"/>
      <c r="CD726" s="21"/>
      <c r="CE726" s="27"/>
      <c r="CF726" s="27"/>
      <c r="CG726" s="27"/>
      <c r="CH726" s="27"/>
      <c r="CI726" s="27"/>
      <c r="CJ726" s="21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</row>
    <row r="727" customFormat="false" ht="13.5" hidden="false" customHeight="false" outlineLevel="0" collapsed="false">
      <c r="B727" s="290"/>
      <c r="C727" s="284"/>
      <c r="D727" s="21"/>
      <c r="E727" s="21"/>
      <c r="F727" s="21"/>
      <c r="G727" s="21"/>
      <c r="H727" s="21"/>
      <c r="I727" s="21"/>
      <c r="J727" s="21"/>
      <c r="K727" s="21"/>
      <c r="L727" s="21"/>
      <c r="M727" s="89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CA727" s="27"/>
      <c r="CB727" s="27"/>
      <c r="CC727" s="27"/>
      <c r="CD727" s="21"/>
      <c r="CE727" s="27"/>
      <c r="CF727" s="27"/>
      <c r="CG727" s="27"/>
      <c r="CH727" s="27"/>
      <c r="CI727" s="27"/>
      <c r="CJ727" s="21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</row>
    <row r="728" customFormat="false" ht="13.5" hidden="false" customHeight="false" outlineLevel="0" collapsed="false">
      <c r="B728" s="290"/>
      <c r="C728" s="284"/>
      <c r="D728" s="21"/>
      <c r="E728" s="21"/>
      <c r="F728" s="21"/>
      <c r="G728" s="21"/>
      <c r="H728" s="21"/>
      <c r="I728" s="21"/>
      <c r="J728" s="21"/>
      <c r="K728" s="21"/>
      <c r="L728" s="21"/>
      <c r="M728" s="89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CA728" s="27"/>
      <c r="CB728" s="27"/>
      <c r="CC728" s="27"/>
      <c r="CD728" s="21"/>
      <c r="CE728" s="27"/>
      <c r="CF728" s="27"/>
      <c r="CG728" s="27"/>
      <c r="CH728" s="27"/>
      <c r="CI728" s="27"/>
      <c r="CJ728" s="21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</row>
    <row r="729" customFormat="false" ht="13.5" hidden="false" customHeight="false" outlineLevel="0" collapsed="false">
      <c r="B729" s="290"/>
      <c r="C729" s="284"/>
      <c r="D729" s="21"/>
      <c r="E729" s="21"/>
      <c r="F729" s="21"/>
      <c r="G729" s="21"/>
      <c r="H729" s="21"/>
      <c r="I729" s="21"/>
      <c r="J729" s="21"/>
      <c r="K729" s="21"/>
      <c r="L729" s="21"/>
      <c r="M729" s="89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CA729" s="27"/>
      <c r="CB729" s="27"/>
      <c r="CC729" s="27"/>
      <c r="CD729" s="21"/>
      <c r="CE729" s="27"/>
      <c r="CF729" s="27"/>
      <c r="CG729" s="27"/>
      <c r="CH729" s="27"/>
      <c r="CI729" s="27"/>
      <c r="CJ729" s="21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</row>
    <row r="730" customFormat="false" ht="13.5" hidden="false" customHeight="false" outlineLevel="0" collapsed="false">
      <c r="B730" s="290"/>
      <c r="C730" s="284"/>
      <c r="D730" s="21"/>
      <c r="E730" s="21"/>
      <c r="F730" s="21"/>
      <c r="G730" s="21"/>
      <c r="H730" s="21"/>
      <c r="I730" s="21"/>
      <c r="J730" s="21"/>
      <c r="K730" s="21"/>
      <c r="L730" s="21"/>
      <c r="M730" s="89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CA730" s="27"/>
      <c r="CB730" s="27"/>
      <c r="CC730" s="27"/>
      <c r="CD730" s="21"/>
      <c r="CE730" s="27"/>
      <c r="CF730" s="27"/>
      <c r="CG730" s="27"/>
      <c r="CH730" s="27"/>
      <c r="CI730" s="27"/>
      <c r="CJ730" s="21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</row>
    <row r="731" customFormat="false" ht="13.5" hidden="false" customHeight="false" outlineLevel="0" collapsed="false">
      <c r="B731" s="290"/>
      <c r="C731" s="284"/>
      <c r="D731" s="21"/>
      <c r="E731" s="21"/>
      <c r="F731" s="21"/>
      <c r="G731" s="21"/>
      <c r="H731" s="21"/>
      <c r="I731" s="21"/>
      <c r="J731" s="21"/>
      <c r="K731" s="21"/>
      <c r="L731" s="21"/>
      <c r="M731" s="89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CA731" s="27"/>
      <c r="CB731" s="27"/>
      <c r="CC731" s="27"/>
      <c r="CD731" s="21"/>
      <c r="CE731" s="27"/>
      <c r="CF731" s="27"/>
      <c r="CG731" s="27"/>
      <c r="CH731" s="27"/>
      <c r="CI731" s="27"/>
      <c r="CJ731" s="21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</row>
    <row r="732" customFormat="false" ht="13.5" hidden="false" customHeight="false" outlineLevel="0" collapsed="false">
      <c r="B732" s="290"/>
      <c r="C732" s="284"/>
      <c r="D732" s="21"/>
      <c r="E732" s="21"/>
      <c r="F732" s="21"/>
      <c r="G732" s="21"/>
      <c r="H732" s="21"/>
      <c r="I732" s="21"/>
      <c r="J732" s="21"/>
      <c r="K732" s="21"/>
      <c r="L732" s="21"/>
      <c r="M732" s="89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CA732" s="27"/>
      <c r="CB732" s="27"/>
      <c r="CC732" s="27"/>
      <c r="CD732" s="21"/>
      <c r="CE732" s="27"/>
      <c r="CF732" s="27"/>
      <c r="CG732" s="27"/>
      <c r="CH732" s="27"/>
      <c r="CI732" s="27"/>
      <c r="CJ732" s="21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</row>
    <row r="733" customFormat="false" ht="13.5" hidden="false" customHeight="false" outlineLevel="0" collapsed="false">
      <c r="B733" s="290"/>
      <c r="C733" s="284"/>
      <c r="D733" s="21"/>
      <c r="E733" s="21"/>
      <c r="F733" s="21"/>
      <c r="G733" s="21"/>
      <c r="H733" s="21"/>
      <c r="I733" s="21"/>
      <c r="J733" s="21"/>
      <c r="K733" s="21"/>
      <c r="L733" s="21"/>
      <c r="M733" s="89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CA733" s="27"/>
      <c r="CB733" s="27"/>
      <c r="CC733" s="27"/>
      <c r="CD733" s="21"/>
      <c r="CE733" s="27"/>
      <c r="CF733" s="27"/>
      <c r="CG733" s="27"/>
      <c r="CH733" s="27"/>
      <c r="CI733" s="27"/>
      <c r="CJ733" s="21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</row>
    <row r="734" customFormat="false" ht="13.5" hidden="false" customHeight="false" outlineLevel="0" collapsed="false">
      <c r="B734" s="290"/>
      <c r="C734" s="284"/>
      <c r="D734" s="21"/>
      <c r="E734" s="21"/>
      <c r="F734" s="21"/>
      <c r="G734" s="21"/>
      <c r="H734" s="21"/>
      <c r="I734" s="21"/>
      <c r="J734" s="21"/>
      <c r="K734" s="21"/>
      <c r="L734" s="21"/>
      <c r="M734" s="89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CA734" s="27"/>
      <c r="CB734" s="27"/>
      <c r="CC734" s="27"/>
      <c r="CD734" s="21"/>
      <c r="CE734" s="27"/>
      <c r="CF734" s="27"/>
      <c r="CG734" s="27"/>
      <c r="CH734" s="27"/>
      <c r="CI734" s="27"/>
      <c r="CJ734" s="21"/>
    </row>
    <row r="735" customFormat="false" ht="13.5" hidden="false" customHeight="false" outlineLevel="0" collapsed="false">
      <c r="AX735" s="21"/>
      <c r="AZ735" s="21"/>
      <c r="BA735" s="21"/>
      <c r="BB735" s="21"/>
      <c r="BC735" s="21"/>
      <c r="BD735" s="21"/>
      <c r="BE735" s="291"/>
    </row>
    <row r="736" customFormat="false" ht="13.5" hidden="false" customHeight="false" outlineLevel="0" collapsed="false">
      <c r="AX736" s="292" t="s">
        <v>162</v>
      </c>
      <c r="AZ736" s="292" t="s">
        <v>163</v>
      </c>
      <c r="BB736" s="292" t="s">
        <v>162</v>
      </c>
      <c r="BC736" s="122" t="s">
        <v>164</v>
      </c>
      <c r="BE736" s="293" t="s">
        <v>165</v>
      </c>
    </row>
    <row r="737" customFormat="false" ht="13.5" hidden="false" customHeight="false" outlineLevel="0" collapsed="false">
      <c r="AX737" s="292" t="s">
        <v>166</v>
      </c>
      <c r="AZ737" s="292" t="s">
        <v>167</v>
      </c>
      <c r="BB737" s="292" t="s">
        <v>168</v>
      </c>
      <c r="BC737" s="122" t="s">
        <v>169</v>
      </c>
      <c r="BE737" s="293" t="s">
        <v>170</v>
      </c>
      <c r="EL737" s="113"/>
    </row>
    <row r="738" customFormat="false" ht="13.5" hidden="false" customHeight="false" outlineLevel="0" collapsed="false">
      <c r="AZ738" s="292" t="s">
        <v>171</v>
      </c>
      <c r="BB738" s="292" t="s">
        <v>172</v>
      </c>
      <c r="BC738" s="122" t="s">
        <v>173</v>
      </c>
      <c r="BE738" s="293" t="s">
        <v>174</v>
      </c>
      <c r="EL738" s="55" t="s">
        <v>175</v>
      </c>
      <c r="EP738" s="294"/>
      <c r="EQ738" s="294"/>
      <c r="ER738" s="294"/>
      <c r="ES738" s="295" t="s">
        <v>176</v>
      </c>
      <c r="ET738" s="294"/>
    </row>
    <row r="739" customFormat="false" ht="13.5" hidden="false" customHeight="false" outlineLevel="0" collapsed="false">
      <c r="AZ739" s="292" t="s">
        <v>177</v>
      </c>
      <c r="BB739" s="292" t="s">
        <v>166</v>
      </c>
      <c r="BC739" s="122"/>
      <c r="BE739" s="293" t="s">
        <v>178</v>
      </c>
      <c r="EL739" s="17" t="s">
        <v>179</v>
      </c>
      <c r="EP739" s="294"/>
      <c r="EQ739" s="294"/>
      <c r="ER739" s="294"/>
      <c r="ES739" s="296"/>
      <c r="ET739" s="294"/>
    </row>
    <row r="740" customFormat="false" ht="14.25" hidden="false" customHeight="false" outlineLevel="0" collapsed="false">
      <c r="AZ740" s="292" t="s">
        <v>180</v>
      </c>
      <c r="BE740" s="293" t="s">
        <v>181</v>
      </c>
      <c r="EL740" s="297"/>
      <c r="EP740" s="294"/>
      <c r="EQ740" s="294"/>
      <c r="ER740" s="294"/>
      <c r="ES740" s="295"/>
      <c r="ET740" s="294"/>
    </row>
    <row r="741" customFormat="false" ht="14.25" hidden="false" customHeight="false" outlineLevel="0" collapsed="false">
      <c r="EL741" s="298" t="s">
        <v>182</v>
      </c>
      <c r="EP741" s="294" t="s">
        <v>183</v>
      </c>
      <c r="EQ741" s="294"/>
      <c r="ER741" s="294"/>
      <c r="ES741" s="299"/>
      <c r="ET741" s="294"/>
    </row>
    <row r="742" customFormat="false" ht="14.25" hidden="false" customHeight="false" outlineLevel="0" collapsed="false">
      <c r="BB742" s="300"/>
      <c r="BC742" s="300"/>
      <c r="EL742" s="298" t="s">
        <v>184</v>
      </c>
      <c r="EP742" s="294" t="s">
        <v>185</v>
      </c>
      <c r="EQ742" s="294"/>
      <c r="ER742" s="294"/>
      <c r="ES742" s="299"/>
      <c r="ET742" s="294"/>
    </row>
    <row r="743" customFormat="false" ht="14.25" hidden="false" customHeight="false" outlineLevel="0" collapsed="false">
      <c r="BB743" s="300" t="s">
        <v>186</v>
      </c>
      <c r="BC743" s="300" t="s">
        <v>126</v>
      </c>
      <c r="EL743" s="298" t="s">
        <v>187</v>
      </c>
      <c r="EP743" s="294" t="s">
        <v>188</v>
      </c>
      <c r="EQ743" s="294"/>
      <c r="ER743" s="294"/>
      <c r="ES743" s="299"/>
      <c r="ET743" s="294"/>
    </row>
    <row r="744" customFormat="false" ht="14.25" hidden="false" customHeight="false" outlineLevel="0" collapsed="false">
      <c r="EL744" s="298" t="s">
        <v>189</v>
      </c>
      <c r="EP744" s="294" t="s">
        <v>190</v>
      </c>
      <c r="EQ744" s="294"/>
      <c r="ER744" s="294"/>
      <c r="ES744" s="299"/>
      <c r="ET744" s="294"/>
    </row>
    <row r="745" customFormat="false" ht="14.25" hidden="false" customHeight="false" outlineLevel="0" collapsed="false">
      <c r="EL745" s="298" t="s">
        <v>191</v>
      </c>
      <c r="EP745" s="294" t="s">
        <v>192</v>
      </c>
      <c r="EQ745" s="294"/>
      <c r="ER745" s="294"/>
      <c r="ES745" s="299"/>
      <c r="ET745" s="294"/>
    </row>
    <row r="746" customFormat="false" ht="14.25" hidden="false" customHeight="false" outlineLevel="0" collapsed="false">
      <c r="EL746" s="298" t="s">
        <v>193</v>
      </c>
      <c r="EP746" s="294" t="s">
        <v>194</v>
      </c>
      <c r="EQ746" s="294"/>
      <c r="ER746" s="294"/>
      <c r="ES746" s="299"/>
      <c r="ET746" s="294"/>
    </row>
    <row r="747" customFormat="false" ht="14.25" hidden="false" customHeight="false" outlineLevel="0" collapsed="false">
      <c r="EL747" s="298" t="s">
        <v>195</v>
      </c>
      <c r="EP747" s="294" t="s">
        <v>196</v>
      </c>
      <c r="EQ747" s="294"/>
      <c r="ER747" s="294"/>
      <c r="ES747" s="299"/>
      <c r="ET747" s="294"/>
    </row>
    <row r="748" customFormat="false" ht="14.25" hidden="false" customHeight="false" outlineLevel="0" collapsed="false">
      <c r="EL748" s="298" t="s">
        <v>197</v>
      </c>
      <c r="EP748" s="294" t="s">
        <v>198</v>
      </c>
      <c r="EQ748" s="294"/>
      <c r="ER748" s="294"/>
      <c r="ES748" s="299"/>
      <c r="ET748" s="294"/>
    </row>
    <row r="749" customFormat="false" ht="14.25" hidden="false" customHeight="false" outlineLevel="0" collapsed="false">
      <c r="EL749" s="298" t="s">
        <v>199</v>
      </c>
      <c r="EP749" s="294" t="s">
        <v>200</v>
      </c>
      <c r="EQ749" s="294"/>
      <c r="ER749" s="294"/>
      <c r="ES749" s="299"/>
      <c r="ET749" s="294"/>
    </row>
    <row r="750" customFormat="false" ht="14.25" hidden="false" customHeight="false" outlineLevel="0" collapsed="false">
      <c r="EL750" s="298"/>
      <c r="EP750" s="294" t="s">
        <v>201</v>
      </c>
      <c r="EQ750" s="294"/>
      <c r="ER750" s="294"/>
      <c r="ES750" s="299"/>
      <c r="ET750" s="294"/>
    </row>
    <row r="751" customFormat="false" ht="14.25" hidden="false" customHeight="false" outlineLevel="0" collapsed="false">
      <c r="EL751" s="298"/>
      <c r="EP751" s="294" t="s">
        <v>202</v>
      </c>
      <c r="EQ751" s="294"/>
      <c r="ER751" s="294"/>
      <c r="ES751" s="299"/>
      <c r="ET751" s="294"/>
    </row>
    <row r="752" customFormat="false" ht="14.25" hidden="false" customHeight="false" outlineLevel="0" collapsed="false">
      <c r="EL752" s="298"/>
      <c r="EP752" s="294" t="s">
        <v>203</v>
      </c>
      <c r="EQ752" s="294"/>
      <c r="ER752" s="294"/>
      <c r="ES752" s="299"/>
      <c r="ET752" s="294"/>
    </row>
    <row r="753" customFormat="false" ht="14.25" hidden="false" customHeight="false" outlineLevel="0" collapsed="false">
      <c r="EL753" s="298" t="s">
        <v>204</v>
      </c>
      <c r="EP753" s="294" t="s">
        <v>205</v>
      </c>
      <c r="EQ753" s="294"/>
      <c r="ER753" s="294"/>
      <c r="ES753" s="299"/>
      <c r="ET753" s="294"/>
    </row>
    <row r="754" customFormat="false" ht="14.25" hidden="false" customHeight="false" outlineLevel="0" collapsed="false">
      <c r="EL754" s="298" t="s">
        <v>206</v>
      </c>
      <c r="EP754" s="294" t="s">
        <v>207</v>
      </c>
      <c r="EQ754" s="294"/>
      <c r="ER754" s="294"/>
      <c r="ES754" s="299"/>
      <c r="ET754" s="294"/>
    </row>
    <row r="755" customFormat="false" ht="14.25" hidden="false" customHeight="false" outlineLevel="0" collapsed="false">
      <c r="EL755" s="298" t="s">
        <v>208</v>
      </c>
      <c r="EP755" s="294" t="s">
        <v>209</v>
      </c>
      <c r="EQ755" s="294"/>
      <c r="ER755" s="294"/>
      <c r="ES755" s="299"/>
      <c r="ET755" s="294"/>
    </row>
    <row r="756" customFormat="false" ht="14.25" hidden="false" customHeight="false" outlineLevel="0" collapsed="false">
      <c r="EL756" s="298" t="s">
        <v>210</v>
      </c>
      <c r="EP756" s="294" t="s">
        <v>211</v>
      </c>
      <c r="EQ756" s="294"/>
      <c r="ER756" s="294"/>
      <c r="ES756" s="299"/>
      <c r="ET756" s="294"/>
    </row>
    <row r="757" customFormat="false" ht="14.25" hidden="false" customHeight="false" outlineLevel="0" collapsed="false">
      <c r="EL757" s="298" t="s">
        <v>212</v>
      </c>
      <c r="EP757" s="294"/>
      <c r="EQ757" s="294"/>
      <c r="ER757" s="294"/>
      <c r="ES757" s="299"/>
      <c r="ET757" s="294"/>
    </row>
    <row r="758" customFormat="false" ht="14.25" hidden="false" customHeight="false" outlineLevel="0" collapsed="false">
      <c r="EL758" s="298" t="s">
        <v>213</v>
      </c>
      <c r="EP758" s="294"/>
      <c r="EQ758" s="294"/>
      <c r="ER758" s="294"/>
      <c r="ES758" s="299"/>
      <c r="ET758" s="294"/>
    </row>
    <row r="759" customFormat="false" ht="14.25" hidden="false" customHeight="false" outlineLevel="0" collapsed="false">
      <c r="EL759" s="298" t="s">
        <v>214</v>
      </c>
      <c r="EP759" s="294"/>
      <c r="EQ759" s="294"/>
      <c r="ER759" s="294"/>
      <c r="ES759" s="299"/>
      <c r="ET759" s="294"/>
    </row>
    <row r="760" customFormat="false" ht="14.25" hidden="false" customHeight="false" outlineLevel="0" collapsed="false">
      <c r="EL760" s="298" t="s">
        <v>215</v>
      </c>
      <c r="EP760" s="294"/>
      <c r="EQ760" s="294"/>
      <c r="ER760" s="294"/>
      <c r="ES760" s="299"/>
      <c r="ET760" s="294"/>
    </row>
    <row r="761" customFormat="false" ht="14.25" hidden="false" customHeight="false" outlineLevel="0" collapsed="false">
      <c r="EL761" s="298" t="s">
        <v>216</v>
      </c>
      <c r="EP761" s="294"/>
      <c r="EQ761" s="294"/>
      <c r="ER761" s="294"/>
      <c r="ES761" s="299"/>
      <c r="ET761" s="294"/>
    </row>
    <row r="762" customFormat="false" ht="14.25" hidden="false" customHeight="false" outlineLevel="0" collapsed="false">
      <c r="EL762" s="298" t="s">
        <v>217</v>
      </c>
      <c r="EP762" s="294"/>
      <c r="EQ762" s="294"/>
      <c r="ER762" s="294"/>
      <c r="ES762" s="299"/>
      <c r="ET762" s="294"/>
    </row>
    <row r="763" customFormat="false" ht="14.25" hidden="false" customHeight="false" outlineLevel="0" collapsed="false">
      <c r="EL763" s="298" t="s">
        <v>218</v>
      </c>
      <c r="EP763" s="294"/>
      <c r="EQ763" s="294"/>
      <c r="ER763" s="294"/>
      <c r="ES763" s="299"/>
      <c r="ET763" s="294"/>
    </row>
    <row r="764" customFormat="false" ht="14.25" hidden="false" customHeight="false" outlineLevel="0" collapsed="false">
      <c r="EL764" s="298" t="s">
        <v>219</v>
      </c>
      <c r="EP764" s="294"/>
      <c r="EQ764" s="294"/>
      <c r="ER764" s="294"/>
      <c r="ES764" s="299"/>
      <c r="ET764" s="294"/>
    </row>
    <row r="765" customFormat="false" ht="14.25" hidden="false" customHeight="false" outlineLevel="0" collapsed="false">
      <c r="EL765" s="298" t="s">
        <v>220</v>
      </c>
      <c r="EP765" s="294"/>
      <c r="EQ765" s="294"/>
      <c r="ER765" s="294"/>
      <c r="ES765" s="299"/>
      <c r="ET765" s="294"/>
    </row>
    <row r="766" customFormat="false" ht="14.25" hidden="false" customHeight="false" outlineLevel="0" collapsed="false">
      <c r="EL766" s="298" t="s">
        <v>221</v>
      </c>
      <c r="EP766" s="294"/>
      <c r="EQ766" s="294"/>
      <c r="ER766" s="294"/>
      <c r="ES766" s="299"/>
      <c r="ET766" s="294"/>
    </row>
    <row r="767" customFormat="false" ht="14.25" hidden="false" customHeight="false" outlineLevel="0" collapsed="false">
      <c r="EL767" s="298" t="s">
        <v>222</v>
      </c>
      <c r="EP767" s="294"/>
      <c r="EQ767" s="294"/>
      <c r="ER767" s="294"/>
      <c r="ES767" s="299"/>
      <c r="ET767" s="294"/>
    </row>
    <row r="768" customFormat="false" ht="14.25" hidden="false" customHeight="false" outlineLevel="0" collapsed="false">
      <c r="EL768" s="298" t="s">
        <v>223</v>
      </c>
      <c r="EP768" s="294"/>
      <c r="EQ768" s="294"/>
      <c r="ER768" s="294"/>
      <c r="ES768" s="299"/>
      <c r="ET768" s="294"/>
    </row>
    <row r="769" customFormat="false" ht="14.25" hidden="false" customHeight="false" outlineLevel="0" collapsed="false">
      <c r="EL769" s="298" t="s">
        <v>224</v>
      </c>
      <c r="EP769" s="294"/>
      <c r="EQ769" s="294"/>
      <c r="ER769" s="294"/>
      <c r="ES769" s="299"/>
      <c r="ET769" s="294"/>
    </row>
    <row r="770" customFormat="false" ht="14.25" hidden="false" customHeight="false" outlineLevel="0" collapsed="false">
      <c r="EL770" s="298" t="s">
        <v>225</v>
      </c>
      <c r="EP770" s="294"/>
      <c r="EQ770" s="294"/>
      <c r="ER770" s="294"/>
      <c r="ES770" s="299"/>
      <c r="ET770" s="294"/>
    </row>
    <row r="771" customFormat="false" ht="14.25" hidden="false" customHeight="false" outlineLevel="0" collapsed="false">
      <c r="EL771" s="298" t="s">
        <v>226</v>
      </c>
      <c r="EP771" s="294"/>
      <c r="EQ771" s="294"/>
      <c r="ER771" s="294"/>
      <c r="ES771" s="299"/>
      <c r="ET771" s="294"/>
    </row>
    <row r="772" customFormat="false" ht="14.25" hidden="false" customHeight="false" outlineLevel="0" collapsed="false">
      <c r="EL772" s="298" t="s">
        <v>227</v>
      </c>
      <c r="EP772" s="294"/>
      <c r="EQ772" s="294"/>
      <c r="ER772" s="294"/>
      <c r="ES772" s="299"/>
      <c r="ET772" s="294"/>
    </row>
    <row r="773" customFormat="false" ht="14.25" hidden="false" customHeight="false" outlineLevel="0" collapsed="false">
      <c r="EL773" s="298" t="s">
        <v>228</v>
      </c>
      <c r="EP773" s="294"/>
      <c r="EQ773" s="294"/>
      <c r="ER773" s="294"/>
      <c r="ES773" s="299"/>
      <c r="ET773" s="294"/>
    </row>
    <row r="774" customFormat="false" ht="14.25" hidden="false" customHeight="false" outlineLevel="0" collapsed="false">
      <c r="EL774" s="298" t="s">
        <v>229</v>
      </c>
      <c r="EP774" s="294"/>
      <c r="EQ774" s="294"/>
      <c r="ER774" s="294"/>
      <c r="ES774" s="299"/>
      <c r="ET774" s="294"/>
    </row>
    <row r="775" customFormat="false" ht="14.25" hidden="false" customHeight="false" outlineLevel="0" collapsed="false">
      <c r="EL775" s="298" t="s">
        <v>230</v>
      </c>
      <c r="EP775" s="294"/>
      <c r="EQ775" s="294"/>
      <c r="ER775" s="294"/>
      <c r="ES775" s="299"/>
      <c r="ET775" s="294"/>
    </row>
    <row r="776" customFormat="false" ht="14.25" hidden="false" customHeight="false" outlineLevel="0" collapsed="false">
      <c r="EL776" s="298" t="s">
        <v>231</v>
      </c>
      <c r="EP776" s="294"/>
      <c r="EQ776" s="294"/>
      <c r="ER776" s="294"/>
      <c r="ES776" s="299"/>
      <c r="ET776" s="294"/>
    </row>
    <row r="777" customFormat="false" ht="14.25" hidden="false" customHeight="false" outlineLevel="0" collapsed="false">
      <c r="EL777" s="298" t="s">
        <v>232</v>
      </c>
      <c r="EP777" s="294"/>
      <c r="EQ777" s="294"/>
      <c r="ER777" s="294"/>
      <c r="ES777" s="299"/>
      <c r="ET777" s="294"/>
    </row>
    <row r="778" customFormat="false" ht="14.25" hidden="false" customHeight="false" outlineLevel="0" collapsed="false">
      <c r="EL778" s="298" t="s">
        <v>233</v>
      </c>
      <c r="EP778" s="294"/>
      <c r="EQ778" s="294"/>
      <c r="ER778" s="294"/>
      <c r="ES778" s="299"/>
      <c r="ET778" s="294"/>
    </row>
    <row r="779" customFormat="false" ht="14.25" hidden="false" customHeight="false" outlineLevel="0" collapsed="false">
      <c r="EL779" s="298" t="s">
        <v>234</v>
      </c>
      <c r="EP779" s="294"/>
      <c r="EQ779" s="294"/>
      <c r="ER779" s="294"/>
      <c r="ES779" s="299"/>
      <c r="ET779" s="294"/>
    </row>
    <row r="780" customFormat="false" ht="14.25" hidden="false" customHeight="false" outlineLevel="0" collapsed="false">
      <c r="EL780" s="298" t="s">
        <v>235</v>
      </c>
      <c r="EP780" s="294"/>
      <c r="EQ780" s="294"/>
      <c r="ER780" s="294"/>
      <c r="ES780" s="299"/>
      <c r="ET780" s="294"/>
    </row>
    <row r="781" customFormat="false" ht="14.25" hidden="false" customHeight="false" outlineLevel="0" collapsed="false">
      <c r="EL781" s="298" t="s">
        <v>236</v>
      </c>
      <c r="EP781" s="294"/>
      <c r="EQ781" s="294"/>
      <c r="ER781" s="294"/>
      <c r="ES781" s="299"/>
      <c r="ET781" s="294"/>
    </row>
    <row r="782" customFormat="false" ht="14.25" hidden="false" customHeight="false" outlineLevel="0" collapsed="false">
      <c r="EL782" s="298" t="s">
        <v>237</v>
      </c>
      <c r="EP782" s="294"/>
      <c r="EQ782" s="294"/>
      <c r="ER782" s="294"/>
      <c r="ES782" s="299"/>
      <c r="ET782" s="294"/>
    </row>
    <row r="783" customFormat="false" ht="14.25" hidden="false" customHeight="false" outlineLevel="0" collapsed="false">
      <c r="EL783" s="298" t="s">
        <v>238</v>
      </c>
      <c r="EP783" s="294"/>
      <c r="EQ783" s="294"/>
      <c r="ER783" s="294"/>
      <c r="ES783" s="299"/>
      <c r="ET783" s="294"/>
    </row>
    <row r="784" customFormat="false" ht="13.5" hidden="false" customHeight="false" outlineLevel="0" collapsed="false">
      <c r="EL784" s="298" t="s">
        <v>239</v>
      </c>
      <c r="EP784" s="294"/>
      <c r="EQ784" s="294"/>
      <c r="ER784" s="294"/>
      <c r="ES784" s="294"/>
      <c r="ET784" s="294"/>
    </row>
    <row r="785" customFormat="false" ht="13.5" hidden="false" customHeight="false" outlineLevel="0" collapsed="false">
      <c r="EL785" s="298" t="s">
        <v>240</v>
      </c>
      <c r="EP785" s="294"/>
      <c r="EQ785" s="294"/>
      <c r="ER785" s="294"/>
      <c r="ES785" s="294"/>
      <c r="ET785" s="294"/>
    </row>
    <row r="786" customFormat="false" ht="13.5" hidden="false" customHeight="false" outlineLevel="0" collapsed="false">
      <c r="EL786" s="298" t="s">
        <v>241</v>
      </c>
      <c r="EP786" s="294"/>
      <c r="EQ786" s="294"/>
      <c r="ER786" s="294"/>
      <c r="ES786" s="294"/>
      <c r="ET786" s="294"/>
    </row>
    <row r="787" customFormat="false" ht="13.5" hidden="false" customHeight="false" outlineLevel="0" collapsed="false">
      <c r="EL787" s="298" t="s">
        <v>242</v>
      </c>
      <c r="EP787" s="16"/>
      <c r="EQ787" s="16"/>
      <c r="ER787" s="16"/>
      <c r="ES787" s="16"/>
      <c r="ET787" s="16"/>
    </row>
    <row r="788" customFormat="false" ht="13.5" hidden="false" customHeight="false" outlineLevel="0" collapsed="false">
      <c r="EL788" s="298" t="s">
        <v>243</v>
      </c>
    </row>
    <row r="789" customFormat="false" ht="13.5" hidden="false" customHeight="false" outlineLevel="0" collapsed="false">
      <c r="EL789" s="298" t="s">
        <v>244</v>
      </c>
    </row>
    <row r="790" customFormat="false" ht="13.5" hidden="false" customHeight="false" outlineLevel="0" collapsed="false">
      <c r="EL790" s="298" t="s">
        <v>245</v>
      </c>
    </row>
    <row r="791" customFormat="false" ht="13.5" hidden="false" customHeight="false" outlineLevel="0" collapsed="false">
      <c r="EL791" s="298" t="s">
        <v>246</v>
      </c>
    </row>
    <row r="792" customFormat="false" ht="13.5" hidden="false" customHeight="false" outlineLevel="0" collapsed="false">
      <c r="EL792" s="298" t="s">
        <v>247</v>
      </c>
    </row>
    <row r="793" customFormat="false" ht="13.5" hidden="false" customHeight="false" outlineLevel="0" collapsed="false">
      <c r="EL793" s="298" t="s">
        <v>248</v>
      </c>
    </row>
    <row r="794" customFormat="false" ht="13.5" hidden="false" customHeight="false" outlineLevel="0" collapsed="false">
      <c r="EL794" s="298" t="s">
        <v>249</v>
      </c>
    </row>
    <row r="795" customFormat="false" ht="13.5" hidden="false" customHeight="false" outlineLevel="0" collapsed="false">
      <c r="EL795" s="298"/>
    </row>
    <row r="796" customFormat="false" ht="13.5" hidden="false" customHeight="false" outlineLevel="0" collapsed="false">
      <c r="EL796" s="298"/>
    </row>
    <row r="797" customFormat="false" ht="13.5" hidden="false" customHeight="false" outlineLevel="0" collapsed="false">
      <c r="EL797" s="301" t="s">
        <v>250</v>
      </c>
    </row>
    <row r="798" customFormat="false" ht="13.5" hidden="false" customHeight="false" outlineLevel="0" collapsed="false">
      <c r="EL798" s="301" t="s">
        <v>251</v>
      </c>
    </row>
    <row r="799" customFormat="false" ht="13.5" hidden="false" customHeight="false" outlineLevel="0" collapsed="false">
      <c r="EL799" s="298"/>
    </row>
    <row r="800" customFormat="false" ht="13.5" hidden="false" customHeight="false" outlineLevel="0" collapsed="false">
      <c r="EL800" s="298" t="s">
        <v>252</v>
      </c>
    </row>
    <row r="801" customFormat="false" ht="13.5" hidden="false" customHeight="false" outlineLevel="0" collapsed="false">
      <c r="EL801" s="298" t="s">
        <v>253</v>
      </c>
    </row>
    <row r="802" customFormat="false" ht="13.5" hidden="false" customHeight="false" outlineLevel="0" collapsed="false">
      <c r="EL802" s="298" t="s">
        <v>254</v>
      </c>
    </row>
    <row r="803" customFormat="false" ht="13.5" hidden="false" customHeight="false" outlineLevel="0" collapsed="false">
      <c r="EL803" s="298" t="s">
        <v>255</v>
      </c>
    </row>
    <row r="804" customFormat="false" ht="13.5" hidden="false" customHeight="false" outlineLevel="0" collapsed="false">
      <c r="EL804" s="298" t="s">
        <v>256</v>
      </c>
    </row>
    <row r="805" customFormat="false" ht="13.5" hidden="false" customHeight="false" outlineLevel="0" collapsed="false">
      <c r="EL805" s="298" t="s">
        <v>257</v>
      </c>
    </row>
    <row r="806" customFormat="false" ht="13.5" hidden="false" customHeight="false" outlineLevel="0" collapsed="false">
      <c r="EL806" s="298" t="s">
        <v>258</v>
      </c>
    </row>
    <row r="807" customFormat="false" ht="13.5" hidden="false" customHeight="false" outlineLevel="0" collapsed="false">
      <c r="EL807" s="298" t="s">
        <v>259</v>
      </c>
    </row>
    <row r="808" customFormat="false" ht="13.5" hidden="false" customHeight="false" outlineLevel="0" collapsed="false">
      <c r="EL808" s="298" t="s">
        <v>260</v>
      </c>
    </row>
    <row r="809" customFormat="false" ht="13.5" hidden="false" customHeight="false" outlineLevel="0" collapsed="false">
      <c r="EL809" s="298" t="s">
        <v>261</v>
      </c>
    </row>
    <row r="810" customFormat="false" ht="13.5" hidden="false" customHeight="false" outlineLevel="0" collapsed="false">
      <c r="EL810" s="298" t="s">
        <v>262</v>
      </c>
    </row>
    <row r="811" customFormat="false" ht="13.5" hidden="false" customHeight="false" outlineLevel="0" collapsed="false">
      <c r="EL811" s="298" t="s">
        <v>263</v>
      </c>
    </row>
    <row r="812" customFormat="false" ht="13.5" hidden="false" customHeight="false" outlineLevel="0" collapsed="false">
      <c r="EL812" s="298" t="s">
        <v>264</v>
      </c>
    </row>
    <row r="813" customFormat="false" ht="13.5" hidden="false" customHeight="false" outlineLevel="0" collapsed="false">
      <c r="EL813" s="298" t="s">
        <v>265</v>
      </c>
    </row>
    <row r="814" customFormat="false" ht="13.5" hidden="false" customHeight="false" outlineLevel="0" collapsed="false">
      <c r="EL814" s="298" t="s">
        <v>266</v>
      </c>
    </row>
    <row r="815" customFormat="false" ht="13.5" hidden="false" customHeight="false" outlineLevel="0" collapsed="false">
      <c r="EL815" s="298" t="s">
        <v>267</v>
      </c>
    </row>
    <row r="816" customFormat="false" ht="13.5" hidden="false" customHeight="false" outlineLevel="0" collapsed="false">
      <c r="EL816" s="298" t="s">
        <v>268</v>
      </c>
    </row>
    <row r="817" customFormat="false" ht="13.5" hidden="false" customHeight="false" outlineLevel="0" collapsed="false">
      <c r="EL817" s="298" t="s">
        <v>269</v>
      </c>
    </row>
    <row r="818" customFormat="false" ht="13.5" hidden="false" customHeight="false" outlineLevel="0" collapsed="false">
      <c r="EL818" s="298" t="s">
        <v>270</v>
      </c>
    </row>
    <row r="819" customFormat="false" ht="13.5" hidden="false" customHeight="false" outlineLevel="0" collapsed="false">
      <c r="EL819" s="298" t="s">
        <v>271</v>
      </c>
    </row>
    <row r="820" customFormat="false" ht="13.5" hidden="false" customHeight="false" outlineLevel="0" collapsed="false">
      <c r="EL820" s="298" t="s">
        <v>272</v>
      </c>
    </row>
    <row r="821" customFormat="false" ht="13.5" hidden="false" customHeight="false" outlineLevel="0" collapsed="false">
      <c r="EL821" s="298" t="s">
        <v>273</v>
      </c>
    </row>
    <row r="822" customFormat="false" ht="13.5" hidden="false" customHeight="false" outlineLevel="0" collapsed="false">
      <c r="EL822" s="298" t="s">
        <v>274</v>
      </c>
    </row>
    <row r="823" customFormat="false" ht="13.5" hidden="false" customHeight="false" outlineLevel="0" collapsed="false">
      <c r="EL823" s="298" t="s">
        <v>275</v>
      </c>
    </row>
    <row r="824" customFormat="false" ht="13.5" hidden="false" customHeight="false" outlineLevel="0" collapsed="false">
      <c r="EL824" s="298" t="s">
        <v>276</v>
      </c>
    </row>
    <row r="825" customFormat="false" ht="13.5" hidden="false" customHeight="false" outlineLevel="0" collapsed="false">
      <c r="EL825" s="298" t="s">
        <v>277</v>
      </c>
    </row>
    <row r="826" customFormat="false" ht="13.5" hidden="false" customHeight="false" outlineLevel="0" collapsed="false">
      <c r="EL826" s="298"/>
    </row>
    <row r="827" customFormat="false" ht="13.5" hidden="false" customHeight="false" outlineLevel="0" collapsed="false">
      <c r="EL827" s="298"/>
    </row>
    <row r="828" customFormat="false" ht="13.5" hidden="false" customHeight="false" outlineLevel="0" collapsed="false">
      <c r="EL828" s="298"/>
    </row>
    <row r="829" customFormat="false" ht="13.5" hidden="false" customHeight="false" outlineLevel="0" collapsed="false">
      <c r="EL829" s="298"/>
    </row>
    <row r="830" customFormat="false" ht="13.5" hidden="false" customHeight="false" outlineLevel="0" collapsed="false">
      <c r="EL830" s="298"/>
    </row>
    <row r="831" customFormat="false" ht="13.5" hidden="false" customHeight="false" outlineLevel="0" collapsed="false">
      <c r="EL831" s="298"/>
    </row>
    <row r="832" customFormat="false" ht="13.5" hidden="false" customHeight="false" outlineLevel="0" collapsed="false">
      <c r="EL832" s="113"/>
    </row>
    <row r="833" customFormat="false" ht="13.5" hidden="false" customHeight="false" outlineLevel="0" collapsed="false">
      <c r="EL833" s="113"/>
    </row>
    <row r="834" customFormat="false" ht="13.5" hidden="false" customHeight="false" outlineLevel="0" collapsed="false">
      <c r="EL834" s="113"/>
    </row>
    <row r="835" customFormat="false" ht="13.5" hidden="false" customHeight="false" outlineLevel="0" collapsed="false">
      <c r="EL835" s="113"/>
    </row>
    <row r="836" customFormat="false" ht="13.5" hidden="false" customHeight="false" outlineLevel="0" collapsed="false">
      <c r="EL836" s="113"/>
    </row>
    <row r="837" customFormat="false" ht="13.5" hidden="false" customHeight="false" outlineLevel="0" collapsed="false">
      <c r="EL837" s="113"/>
    </row>
    <row r="838" customFormat="false" ht="13.5" hidden="false" customHeight="false" outlineLevel="0" collapsed="false">
      <c r="EL838" s="113"/>
    </row>
    <row r="839" customFormat="false" ht="13.5" hidden="false" customHeight="false" outlineLevel="0" collapsed="false">
      <c r="EL839" s="113"/>
    </row>
    <row r="840" customFormat="false" ht="13.5" hidden="false" customHeight="false" outlineLevel="0" collapsed="false"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EL840" s="113"/>
    </row>
    <row r="841" customFormat="false" ht="13.5" hidden="false" customHeight="false" outlineLevel="0" collapsed="false">
      <c r="CK841" s="302" t="s">
        <v>129</v>
      </c>
      <c r="CL841" s="21" t="s">
        <v>278</v>
      </c>
      <c r="CM841" s="21"/>
      <c r="CN841" s="21"/>
      <c r="CO841" s="21"/>
      <c r="CP841" s="21"/>
      <c r="CQ841" s="21"/>
      <c r="CR841" s="21"/>
      <c r="CS841" s="29"/>
      <c r="CT841" s="29"/>
      <c r="EL841" s="113"/>
    </row>
    <row r="842" customFormat="false" ht="13.5" hidden="false" customHeight="false" outlineLevel="0" collapsed="false">
      <c r="CK842" s="303" t="s">
        <v>131</v>
      </c>
      <c r="CL842" s="29" t="s">
        <v>279</v>
      </c>
      <c r="CM842" s="29"/>
      <c r="CN842" s="29"/>
      <c r="CO842" s="29"/>
      <c r="CP842" s="29"/>
      <c r="CQ842" s="29"/>
      <c r="CR842" s="29"/>
      <c r="CS842" s="29"/>
      <c r="CT842" s="29"/>
      <c r="EL842" s="113"/>
    </row>
    <row r="843" customFormat="false" ht="13.5" hidden="false" customHeight="false" outlineLevel="0" collapsed="false">
      <c r="CK843" s="302" t="s">
        <v>132</v>
      </c>
      <c r="CL843" s="21" t="s">
        <v>280</v>
      </c>
      <c r="CM843" s="21"/>
      <c r="CN843" s="21"/>
      <c r="CO843" s="21"/>
      <c r="CP843" s="21"/>
      <c r="CQ843" s="21"/>
      <c r="CR843" s="21"/>
      <c r="CS843" s="29"/>
      <c r="CT843" s="29"/>
      <c r="EL843" s="113"/>
    </row>
    <row r="844" customFormat="false" ht="13.5" hidden="false" customHeight="false" outlineLevel="0" collapsed="false">
      <c r="CK844" s="303" t="s">
        <v>133</v>
      </c>
      <c r="CL844" s="29" t="s">
        <v>281</v>
      </c>
      <c r="CM844" s="29"/>
      <c r="CN844" s="29"/>
      <c r="CO844" s="29"/>
      <c r="CP844" s="29"/>
      <c r="CQ844" s="29"/>
      <c r="CR844" s="29"/>
      <c r="CS844" s="29"/>
      <c r="CT844" s="29"/>
      <c r="EL844" s="113"/>
    </row>
    <row r="845" customFormat="false" ht="13.5" hidden="false" customHeight="false" outlineLevel="0" collapsed="false">
      <c r="CK845" s="302" t="s">
        <v>134</v>
      </c>
      <c r="CL845" s="21" t="s">
        <v>282</v>
      </c>
      <c r="CM845" s="21"/>
      <c r="CN845" s="21"/>
      <c r="CO845" s="21"/>
      <c r="CP845" s="21"/>
      <c r="CQ845" s="21"/>
      <c r="CR845" s="21"/>
      <c r="CS845" s="29"/>
      <c r="CT845" s="29"/>
      <c r="EL845" s="113"/>
    </row>
    <row r="846" customFormat="false" ht="13.5" hidden="false" customHeight="false" outlineLevel="0" collapsed="false">
      <c r="CK846" s="303" t="s">
        <v>135</v>
      </c>
      <c r="CL846" s="29" t="s">
        <v>283</v>
      </c>
      <c r="CM846" s="29"/>
      <c r="CN846" s="29"/>
      <c r="CO846" s="29"/>
      <c r="CP846" s="29"/>
      <c r="CQ846" s="29"/>
      <c r="CR846" s="29"/>
      <c r="CS846" s="29"/>
      <c r="CT846" s="29"/>
      <c r="EL846" s="113"/>
    </row>
    <row r="847" customFormat="false" ht="13.5" hidden="false" customHeight="false" outlineLevel="0" collapsed="false">
      <c r="CK847" s="302" t="s">
        <v>136</v>
      </c>
      <c r="CL847" s="21" t="s">
        <v>284</v>
      </c>
      <c r="CM847" s="21"/>
      <c r="CN847" s="21"/>
      <c r="CO847" s="21"/>
      <c r="CP847" s="21"/>
      <c r="CQ847" s="21"/>
      <c r="CR847" s="21"/>
      <c r="CS847" s="29"/>
      <c r="CT847" s="29"/>
      <c r="EL847" s="113"/>
    </row>
    <row r="848" customFormat="false" ht="13.5" hidden="false" customHeight="false" outlineLevel="0" collapsed="false">
      <c r="CK848" s="303" t="s">
        <v>137</v>
      </c>
      <c r="CL848" s="29" t="s">
        <v>285</v>
      </c>
      <c r="CM848" s="29"/>
      <c r="CN848" s="29"/>
      <c r="CO848" s="29"/>
      <c r="CP848" s="29"/>
      <c r="CQ848" s="29"/>
      <c r="CR848" s="29"/>
      <c r="CS848" s="29"/>
      <c r="CT848" s="29"/>
      <c r="EL848" s="113"/>
    </row>
    <row r="849" customFormat="false" ht="13.5" hidden="false" customHeight="false" outlineLevel="0" collapsed="false">
      <c r="CK849" s="302" t="s">
        <v>138</v>
      </c>
      <c r="CL849" s="21" t="s">
        <v>286</v>
      </c>
      <c r="CM849" s="21"/>
      <c r="CN849" s="21"/>
      <c r="CO849" s="21"/>
      <c r="CP849" s="21"/>
      <c r="CQ849" s="21"/>
      <c r="CR849" s="21"/>
      <c r="CS849" s="29"/>
      <c r="CT849" s="29"/>
      <c r="EL849" s="113"/>
    </row>
    <row r="850" customFormat="false" ht="13.5" hidden="false" customHeight="false" outlineLevel="0" collapsed="false">
      <c r="CK850" s="303" t="s">
        <v>139</v>
      </c>
      <c r="CL850" s="29" t="s">
        <v>287</v>
      </c>
      <c r="CM850" s="29"/>
      <c r="CN850" s="29"/>
      <c r="CO850" s="29"/>
      <c r="CP850" s="29"/>
      <c r="CQ850" s="29"/>
      <c r="CR850" s="29"/>
      <c r="CS850" s="29"/>
      <c r="CT850" s="29"/>
      <c r="EL850" s="113"/>
    </row>
    <row r="851" customFormat="false" ht="13.5" hidden="false" customHeight="false" outlineLevel="0" collapsed="false">
      <c r="CK851" s="302" t="s">
        <v>288</v>
      </c>
      <c r="CL851" s="21" t="s">
        <v>289</v>
      </c>
      <c r="CM851" s="21"/>
      <c r="CN851" s="21"/>
      <c r="CO851" s="21"/>
      <c r="CP851" s="21"/>
      <c r="CQ851" s="21"/>
      <c r="CR851" s="21"/>
      <c r="CS851" s="21"/>
      <c r="CT851" s="21"/>
    </row>
    <row r="852" customFormat="false" ht="13.5" hidden="false" customHeight="false" outlineLevel="0" collapsed="false">
      <c r="CK852" s="302" t="s">
        <v>290</v>
      </c>
      <c r="CL852" s="21" t="s">
        <v>291</v>
      </c>
      <c r="CM852" s="21"/>
      <c r="CN852" s="21"/>
      <c r="CO852" s="21"/>
      <c r="CP852" s="21"/>
      <c r="CQ852" s="21"/>
      <c r="CR852" s="21"/>
      <c r="CS852" s="21"/>
      <c r="CT852" s="21"/>
    </row>
    <row r="853" customFormat="false" ht="13.5" hidden="false" customHeight="false" outlineLevel="0" collapsed="false">
      <c r="CK853" s="303" t="s">
        <v>292</v>
      </c>
      <c r="CL853" s="29" t="s">
        <v>293</v>
      </c>
      <c r="CM853" s="29"/>
      <c r="CN853" s="29"/>
      <c r="CO853" s="29"/>
      <c r="CP853" s="29"/>
      <c r="CQ853" s="29"/>
      <c r="CR853" s="29"/>
      <c r="CS853" s="29"/>
      <c r="CT853" s="29"/>
    </row>
    <row r="854" customFormat="false" ht="13.5" hidden="false" customHeight="false" outlineLevel="0" collapsed="false">
      <c r="CK854" s="303" t="s">
        <v>294</v>
      </c>
      <c r="CL854" s="29" t="s">
        <v>295</v>
      </c>
      <c r="CM854" s="29"/>
      <c r="CN854" s="29"/>
      <c r="CO854" s="29"/>
      <c r="CP854" s="29"/>
      <c r="CQ854" s="29"/>
      <c r="CR854" s="29"/>
      <c r="CS854" s="29"/>
      <c r="CT854" s="29"/>
    </row>
    <row r="855" customFormat="false" ht="13.5" hidden="false" customHeight="false" outlineLevel="0" collapsed="false"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</row>
    <row r="856" customFormat="false" ht="13.5" hidden="false" customHeight="false" outlineLevel="0" collapsed="false"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</row>
  </sheetData>
  <sheetProtection sheet="true" objects="true" scenarios="true" formatCells="false" formatRows="false" autoFilter="false"/>
  <autoFilter ref="A10:B716"/>
  <mergeCells count="762">
    <mergeCell ref="B1:B5"/>
    <mergeCell ref="K2:S2"/>
    <mergeCell ref="T2:U2"/>
    <mergeCell ref="CB2:CC5"/>
    <mergeCell ref="CE2:CI5"/>
    <mergeCell ref="FJ2:FK5"/>
    <mergeCell ref="C3:D3"/>
    <mergeCell ref="E3:L3"/>
    <mergeCell ref="M3:U3"/>
    <mergeCell ref="M4:U4"/>
    <mergeCell ref="K5:L5"/>
    <mergeCell ref="M5:P5"/>
    <mergeCell ref="S5:U5"/>
    <mergeCell ref="AE5:AF5"/>
    <mergeCell ref="B7:B9"/>
    <mergeCell ref="C7:C10"/>
    <mergeCell ref="D7:D10"/>
    <mergeCell ref="E7:E10"/>
    <mergeCell ref="F7:F10"/>
    <mergeCell ref="G7:G10"/>
    <mergeCell ref="H7:H10"/>
    <mergeCell ref="I7:I10"/>
    <mergeCell ref="J7:J10"/>
    <mergeCell ref="K7:K10"/>
    <mergeCell ref="L7:L9"/>
    <mergeCell ref="M7:M9"/>
    <mergeCell ref="N7:N10"/>
    <mergeCell ref="O7:O10"/>
    <mergeCell ref="P7:U7"/>
    <mergeCell ref="V7:AA7"/>
    <mergeCell ref="AB7:AF9"/>
    <mergeCell ref="AG7:AH8"/>
    <mergeCell ref="AI7:AI10"/>
    <mergeCell ref="AL7:AP7"/>
    <mergeCell ref="CB7:CC9"/>
    <mergeCell ref="CE7:CI9"/>
    <mergeCell ref="P8:P10"/>
    <mergeCell ref="Q8:Q10"/>
    <mergeCell ref="R8:R10"/>
    <mergeCell ref="S8:S10"/>
    <mergeCell ref="T8:T10"/>
    <mergeCell ref="U8:U10"/>
    <mergeCell ref="AL8:AL10"/>
    <mergeCell ref="AM8:AM10"/>
    <mergeCell ref="AP8:AP10"/>
    <mergeCell ref="V9:V10"/>
    <mergeCell ref="W9:W10"/>
    <mergeCell ref="X9:X10"/>
    <mergeCell ref="Y9:Y10"/>
    <mergeCell ref="Z9:Z10"/>
    <mergeCell ref="AA9:AA10"/>
    <mergeCell ref="AG9:AG10"/>
    <mergeCell ref="AH9:AH10"/>
    <mergeCell ref="AN9:AN10"/>
    <mergeCell ref="AO9:AO10"/>
    <mergeCell ref="L10:M10"/>
    <mergeCell ref="AB10:AD10"/>
    <mergeCell ref="AE10:AF10"/>
    <mergeCell ref="AB11:AD11"/>
    <mergeCell ref="AE11:AF11"/>
    <mergeCell ref="AB12:AD12"/>
    <mergeCell ref="AB13:AD13"/>
    <mergeCell ref="AB14:AD14"/>
    <mergeCell ref="AB15:AD15"/>
    <mergeCell ref="AB16:AD16"/>
    <mergeCell ref="AB17:AD17"/>
    <mergeCell ref="AB18:AD18"/>
    <mergeCell ref="AB19:AD19"/>
    <mergeCell ref="AB20:AD20"/>
    <mergeCell ref="AB21:AD21"/>
    <mergeCell ref="AB22:AD22"/>
    <mergeCell ref="AB23:AD23"/>
    <mergeCell ref="AB24:AD24"/>
    <mergeCell ref="AB25:AD25"/>
    <mergeCell ref="AB26:AD26"/>
    <mergeCell ref="AB27:AD27"/>
    <mergeCell ref="AB28:AD28"/>
    <mergeCell ref="AB29:AD29"/>
    <mergeCell ref="AB30:AD30"/>
    <mergeCell ref="AB31:AD31"/>
    <mergeCell ref="AB32:AD32"/>
    <mergeCell ref="AB33:AD33"/>
    <mergeCell ref="AB34:AD34"/>
    <mergeCell ref="AB35:AD35"/>
    <mergeCell ref="AB36:AD36"/>
    <mergeCell ref="AB37:AD37"/>
    <mergeCell ref="AB38:AD38"/>
    <mergeCell ref="AB39:AD39"/>
    <mergeCell ref="AB40:AD40"/>
    <mergeCell ref="AB41:AD41"/>
    <mergeCell ref="AB42:AD42"/>
    <mergeCell ref="AB43:AD43"/>
    <mergeCell ref="AB44:AD44"/>
    <mergeCell ref="AB45:AD45"/>
    <mergeCell ref="AB46:AD46"/>
    <mergeCell ref="AB47:AD47"/>
    <mergeCell ref="AB48:AD48"/>
    <mergeCell ref="AB49:AD49"/>
    <mergeCell ref="AB50:AD50"/>
    <mergeCell ref="AB51:AD51"/>
    <mergeCell ref="AB52:AD52"/>
    <mergeCell ref="AB53:AD53"/>
    <mergeCell ref="AB54:AD54"/>
    <mergeCell ref="AB55:AD55"/>
    <mergeCell ref="AB56:AD56"/>
    <mergeCell ref="AB57:AD57"/>
    <mergeCell ref="AB58:AD58"/>
    <mergeCell ref="AB59:AD59"/>
    <mergeCell ref="AB60:AD60"/>
    <mergeCell ref="AB61:AD61"/>
    <mergeCell ref="AB62:AD62"/>
    <mergeCell ref="AB63:AD63"/>
    <mergeCell ref="AB64:AD64"/>
    <mergeCell ref="AB65:AD65"/>
    <mergeCell ref="AB66:AD66"/>
    <mergeCell ref="AB67:AD67"/>
    <mergeCell ref="AB68:AD68"/>
    <mergeCell ref="AB69:AD69"/>
    <mergeCell ref="AB70:AD70"/>
    <mergeCell ref="AB71:AD71"/>
    <mergeCell ref="AB72:AD72"/>
    <mergeCell ref="AB73:AD73"/>
    <mergeCell ref="AB74:AD74"/>
    <mergeCell ref="AB75:AD75"/>
    <mergeCell ref="AB76:AD76"/>
    <mergeCell ref="AB77:AD77"/>
    <mergeCell ref="AB78:AD78"/>
    <mergeCell ref="AB79:AD79"/>
    <mergeCell ref="AB80:AD80"/>
    <mergeCell ref="AB81:AD81"/>
    <mergeCell ref="AB82:AD82"/>
    <mergeCell ref="AB83:AD83"/>
    <mergeCell ref="AB84:AD84"/>
    <mergeCell ref="AB85:AD85"/>
    <mergeCell ref="AB86:AD86"/>
    <mergeCell ref="AB87:AD87"/>
    <mergeCell ref="AB88:AD88"/>
    <mergeCell ref="AB89:AD89"/>
    <mergeCell ref="AB90:AD90"/>
    <mergeCell ref="AB91:AD91"/>
    <mergeCell ref="AB92:AD92"/>
    <mergeCell ref="AB93:AD93"/>
    <mergeCell ref="AB94:AD94"/>
    <mergeCell ref="AB95:AD95"/>
    <mergeCell ref="AB96:AD96"/>
    <mergeCell ref="AB97:AD97"/>
    <mergeCell ref="AB98:AD98"/>
    <mergeCell ref="AB99:AD99"/>
    <mergeCell ref="AB100:AD100"/>
    <mergeCell ref="AB101:AD101"/>
    <mergeCell ref="AB102:AD102"/>
    <mergeCell ref="AB103:AD103"/>
    <mergeCell ref="AB104:AD104"/>
    <mergeCell ref="AB105:AD105"/>
    <mergeCell ref="AB106:AD106"/>
    <mergeCell ref="AB107:AD107"/>
    <mergeCell ref="AB108:AD108"/>
    <mergeCell ref="AB109:AD109"/>
    <mergeCell ref="AB110:AD110"/>
    <mergeCell ref="AB111:AD111"/>
    <mergeCell ref="AB112:AD112"/>
    <mergeCell ref="AB113:AD113"/>
    <mergeCell ref="AB114:AD114"/>
    <mergeCell ref="AB115:AD115"/>
    <mergeCell ref="AB116:AD116"/>
    <mergeCell ref="AB117:AD117"/>
    <mergeCell ref="AB118:AD118"/>
    <mergeCell ref="AB119:AD119"/>
    <mergeCell ref="AB120:AD120"/>
    <mergeCell ref="AB121:AD121"/>
    <mergeCell ref="AB122:AD122"/>
    <mergeCell ref="AB123:AD123"/>
    <mergeCell ref="AB124:AD124"/>
    <mergeCell ref="AB125:AD125"/>
    <mergeCell ref="AB126:AD126"/>
    <mergeCell ref="AB127:AD127"/>
    <mergeCell ref="AB128:AD128"/>
    <mergeCell ref="AB129:AD129"/>
    <mergeCell ref="AB130:AD130"/>
    <mergeCell ref="AB131:AD131"/>
    <mergeCell ref="AB132:AD132"/>
    <mergeCell ref="AB133:AD133"/>
    <mergeCell ref="AB134:AD134"/>
    <mergeCell ref="AB135:AD135"/>
    <mergeCell ref="AB136:AD136"/>
    <mergeCell ref="AB137:AD137"/>
    <mergeCell ref="AB138:AD138"/>
    <mergeCell ref="AB139:AD139"/>
    <mergeCell ref="AB140:AD140"/>
    <mergeCell ref="AB141:AD141"/>
    <mergeCell ref="AB142:AD142"/>
    <mergeCell ref="AB143:AD143"/>
    <mergeCell ref="AB144:AD144"/>
    <mergeCell ref="AB145:AD145"/>
    <mergeCell ref="AB146:AD146"/>
    <mergeCell ref="AB147:AD147"/>
    <mergeCell ref="AB148:AD148"/>
    <mergeCell ref="AB149:AD149"/>
    <mergeCell ref="AB150:AD150"/>
    <mergeCell ref="AB151:AD151"/>
    <mergeCell ref="AB152:AD152"/>
    <mergeCell ref="AB153:AD153"/>
    <mergeCell ref="AB154:AD154"/>
    <mergeCell ref="AB155:AD155"/>
    <mergeCell ref="AB156:AD156"/>
    <mergeCell ref="AB157:AD157"/>
    <mergeCell ref="AB158:AD158"/>
    <mergeCell ref="AB159:AD159"/>
    <mergeCell ref="AB160:AD160"/>
    <mergeCell ref="AB161:AD161"/>
    <mergeCell ref="AB162:AD162"/>
    <mergeCell ref="AB163:AD163"/>
    <mergeCell ref="AB164:AD164"/>
    <mergeCell ref="AB165:AD165"/>
    <mergeCell ref="AB166:AD166"/>
    <mergeCell ref="AB167:AD167"/>
    <mergeCell ref="AB168:AD168"/>
    <mergeCell ref="AB169:AD169"/>
    <mergeCell ref="AB170:AD170"/>
    <mergeCell ref="AB171:AD171"/>
    <mergeCell ref="AB172:AD172"/>
    <mergeCell ref="AB173:AD173"/>
    <mergeCell ref="AB174:AD174"/>
    <mergeCell ref="AB175:AD175"/>
    <mergeCell ref="AB176:AD176"/>
    <mergeCell ref="AB177:AD177"/>
    <mergeCell ref="AB178:AD178"/>
    <mergeCell ref="AB179:AD179"/>
    <mergeCell ref="AB180:AD180"/>
    <mergeCell ref="AB181:AD181"/>
    <mergeCell ref="AB182:AD182"/>
    <mergeCell ref="AB183:AD183"/>
    <mergeCell ref="AB184:AD184"/>
    <mergeCell ref="AB185:AD185"/>
    <mergeCell ref="AB186:AD186"/>
    <mergeCell ref="AB187:AD187"/>
    <mergeCell ref="AB188:AD188"/>
    <mergeCell ref="AB189:AD189"/>
    <mergeCell ref="AB190:AD190"/>
    <mergeCell ref="AB191:AD191"/>
    <mergeCell ref="AB192:AD192"/>
    <mergeCell ref="AB193:AD193"/>
    <mergeCell ref="AB194:AD194"/>
    <mergeCell ref="AB195:AD195"/>
    <mergeCell ref="AB196:AD196"/>
    <mergeCell ref="AB197:AD197"/>
    <mergeCell ref="AB198:AD198"/>
    <mergeCell ref="AB199:AD199"/>
    <mergeCell ref="AB200:AD200"/>
    <mergeCell ref="AB201:AD201"/>
    <mergeCell ref="AB202:AD202"/>
    <mergeCell ref="AB203:AD203"/>
    <mergeCell ref="AB204:AD204"/>
    <mergeCell ref="AB205:AD205"/>
    <mergeCell ref="AB206:AD206"/>
    <mergeCell ref="AB207:AD207"/>
    <mergeCell ref="AB208:AD208"/>
    <mergeCell ref="AB209:AD209"/>
    <mergeCell ref="AB210:AD210"/>
    <mergeCell ref="AB211:AD211"/>
    <mergeCell ref="AB212:AD212"/>
    <mergeCell ref="AB213:AD213"/>
    <mergeCell ref="AB214:AD214"/>
    <mergeCell ref="AB215:AD215"/>
    <mergeCell ref="AB216:AD216"/>
    <mergeCell ref="AB217:AD217"/>
    <mergeCell ref="AB218:AD218"/>
    <mergeCell ref="AB219:AD219"/>
    <mergeCell ref="AB220:AD220"/>
    <mergeCell ref="AB221:AD221"/>
    <mergeCell ref="AB222:AD222"/>
    <mergeCell ref="AB223:AD223"/>
    <mergeCell ref="AB224:AD224"/>
    <mergeCell ref="AB225:AD225"/>
    <mergeCell ref="AB226:AD226"/>
    <mergeCell ref="AB227:AD227"/>
    <mergeCell ref="AB228:AD228"/>
    <mergeCell ref="AB229:AD229"/>
    <mergeCell ref="AB230:AD230"/>
    <mergeCell ref="AB231:AD231"/>
    <mergeCell ref="AB232:AD232"/>
    <mergeCell ref="AB233:AD233"/>
    <mergeCell ref="AB234:AD234"/>
    <mergeCell ref="AB235:AD235"/>
    <mergeCell ref="AB236:AD236"/>
    <mergeCell ref="AB237:AD237"/>
    <mergeCell ref="AB238:AD238"/>
    <mergeCell ref="AB239:AD239"/>
    <mergeCell ref="AB240:AD240"/>
    <mergeCell ref="AB241:AD241"/>
    <mergeCell ref="AB242:AD242"/>
    <mergeCell ref="AB243:AD243"/>
    <mergeCell ref="AB244:AD244"/>
    <mergeCell ref="AB245:AD245"/>
    <mergeCell ref="AB246:AD246"/>
    <mergeCell ref="AB247:AD247"/>
    <mergeCell ref="AB248:AD248"/>
    <mergeCell ref="AB249:AD249"/>
    <mergeCell ref="AB250:AD250"/>
    <mergeCell ref="AB251:AD251"/>
    <mergeCell ref="AB252:AD252"/>
    <mergeCell ref="AB253:AD253"/>
    <mergeCell ref="AB254:AD254"/>
    <mergeCell ref="AB255:AD255"/>
    <mergeCell ref="AB256:AD256"/>
    <mergeCell ref="AB257:AD257"/>
    <mergeCell ref="AB258:AD258"/>
    <mergeCell ref="AB259:AD259"/>
    <mergeCell ref="AB260:AD260"/>
    <mergeCell ref="AB261:AD261"/>
    <mergeCell ref="AB262:AD262"/>
    <mergeCell ref="AB263:AD263"/>
    <mergeCell ref="AB264:AD264"/>
    <mergeCell ref="AB265:AD265"/>
    <mergeCell ref="AB266:AD266"/>
    <mergeCell ref="AB267:AD267"/>
    <mergeCell ref="AB268:AD268"/>
    <mergeCell ref="AB269:AD269"/>
    <mergeCell ref="AB270:AD270"/>
    <mergeCell ref="AB271:AD271"/>
    <mergeCell ref="AB272:AD272"/>
    <mergeCell ref="AB273:AD273"/>
    <mergeCell ref="AB274:AD274"/>
    <mergeCell ref="AB275:AD275"/>
    <mergeCell ref="AB276:AD276"/>
    <mergeCell ref="AB277:AD277"/>
    <mergeCell ref="AB278:AD278"/>
    <mergeCell ref="AB279:AD279"/>
    <mergeCell ref="AB280:AD280"/>
    <mergeCell ref="AB281:AD281"/>
    <mergeCell ref="AB282:AD282"/>
    <mergeCell ref="AB283:AD283"/>
    <mergeCell ref="AB284:AD284"/>
    <mergeCell ref="AB285:AD285"/>
    <mergeCell ref="AB286:AD286"/>
    <mergeCell ref="AB287:AD287"/>
    <mergeCell ref="AB288:AD288"/>
    <mergeCell ref="AB289:AD289"/>
    <mergeCell ref="AB290:AD290"/>
    <mergeCell ref="AB291:AD291"/>
    <mergeCell ref="AB292:AD292"/>
    <mergeCell ref="AB293:AD293"/>
    <mergeCell ref="AB294:AD294"/>
    <mergeCell ref="AB295:AD295"/>
    <mergeCell ref="AB296:AD296"/>
    <mergeCell ref="AB297:AD297"/>
    <mergeCell ref="AB298:AD298"/>
    <mergeCell ref="AB299:AD299"/>
    <mergeCell ref="AB300:AD300"/>
    <mergeCell ref="AB301:AD301"/>
    <mergeCell ref="AB302:AD302"/>
    <mergeCell ref="AB303:AD303"/>
    <mergeCell ref="AB304:AD304"/>
    <mergeCell ref="AB305:AD305"/>
    <mergeCell ref="AB306:AD306"/>
    <mergeCell ref="AB307:AD307"/>
    <mergeCell ref="AB308:AD308"/>
    <mergeCell ref="AB309:AD309"/>
    <mergeCell ref="AB310:AD310"/>
    <mergeCell ref="AB311:AD311"/>
    <mergeCell ref="AB312:AD312"/>
    <mergeCell ref="AB313:AD313"/>
    <mergeCell ref="AB314:AD314"/>
    <mergeCell ref="AB315:AD315"/>
    <mergeCell ref="AB316:AD316"/>
    <mergeCell ref="AB317:AD317"/>
    <mergeCell ref="AB318:AD318"/>
    <mergeCell ref="AB319:AD319"/>
    <mergeCell ref="AB320:AD320"/>
    <mergeCell ref="AB321:AD321"/>
    <mergeCell ref="AB322:AD322"/>
    <mergeCell ref="AB323:AD323"/>
    <mergeCell ref="AB324:AD324"/>
    <mergeCell ref="AB325:AD325"/>
    <mergeCell ref="AB326:AD326"/>
    <mergeCell ref="AB327:AD327"/>
    <mergeCell ref="AB328:AD328"/>
    <mergeCell ref="AB329:AD329"/>
    <mergeCell ref="AB330:AD330"/>
    <mergeCell ref="AB331:AD331"/>
    <mergeCell ref="AB332:AD332"/>
    <mergeCell ref="AB333:AD333"/>
    <mergeCell ref="AB334:AD334"/>
    <mergeCell ref="AB335:AD335"/>
    <mergeCell ref="AB336:AD336"/>
    <mergeCell ref="AB337:AD337"/>
    <mergeCell ref="AB338:AD338"/>
    <mergeCell ref="AB339:AD339"/>
    <mergeCell ref="AB340:AD340"/>
    <mergeCell ref="AB341:AD341"/>
    <mergeCell ref="AB342:AD342"/>
    <mergeCell ref="AB343:AD343"/>
    <mergeCell ref="AB344:AD344"/>
    <mergeCell ref="AB345:AD345"/>
    <mergeCell ref="AB346:AD346"/>
    <mergeCell ref="AB347:AD347"/>
    <mergeCell ref="AB348:AD348"/>
    <mergeCell ref="AB349:AD349"/>
    <mergeCell ref="AB350:AD350"/>
    <mergeCell ref="AB351:AD351"/>
    <mergeCell ref="AB352:AD352"/>
    <mergeCell ref="AB353:AD353"/>
    <mergeCell ref="AB354:AD354"/>
    <mergeCell ref="AB355:AD355"/>
    <mergeCell ref="AB356:AD356"/>
    <mergeCell ref="AB357:AD357"/>
    <mergeCell ref="AB358:AD358"/>
    <mergeCell ref="AB359:AD359"/>
    <mergeCell ref="AB360:AD360"/>
    <mergeCell ref="AB361:AD361"/>
    <mergeCell ref="AB362:AD362"/>
    <mergeCell ref="AB363:AD363"/>
    <mergeCell ref="AB364:AD364"/>
    <mergeCell ref="AB365:AD365"/>
    <mergeCell ref="AB366:AD366"/>
    <mergeCell ref="AB367:AD367"/>
    <mergeCell ref="AB368:AD368"/>
    <mergeCell ref="AB369:AD369"/>
    <mergeCell ref="AB370:AD370"/>
    <mergeCell ref="AB371:AD371"/>
    <mergeCell ref="AB372:AD372"/>
    <mergeCell ref="AB373:AD373"/>
    <mergeCell ref="AB374:AD374"/>
    <mergeCell ref="AB375:AD375"/>
    <mergeCell ref="AB376:AD376"/>
    <mergeCell ref="AB377:AD377"/>
    <mergeCell ref="AB378:AD378"/>
    <mergeCell ref="AB379:AD379"/>
    <mergeCell ref="AB380:AD380"/>
    <mergeCell ref="AB381:AD381"/>
    <mergeCell ref="AB382:AD382"/>
    <mergeCell ref="AB383:AD383"/>
    <mergeCell ref="AB384:AD384"/>
    <mergeCell ref="AB385:AD385"/>
    <mergeCell ref="AB386:AD386"/>
    <mergeCell ref="AB387:AD387"/>
    <mergeCell ref="AB388:AD388"/>
    <mergeCell ref="AB389:AD389"/>
    <mergeCell ref="AB390:AD390"/>
    <mergeCell ref="AB391:AD391"/>
    <mergeCell ref="AB392:AD392"/>
    <mergeCell ref="AB393:AD393"/>
    <mergeCell ref="AB394:AD394"/>
    <mergeCell ref="AB395:AD395"/>
    <mergeCell ref="AB396:AD396"/>
    <mergeCell ref="AB397:AD397"/>
    <mergeCell ref="AB398:AD398"/>
    <mergeCell ref="AB399:AD399"/>
    <mergeCell ref="AB400:AD400"/>
    <mergeCell ref="AB401:AD401"/>
    <mergeCell ref="AB402:AD402"/>
    <mergeCell ref="AB403:AD403"/>
    <mergeCell ref="AB404:AD404"/>
    <mergeCell ref="AB405:AD405"/>
    <mergeCell ref="AB406:AD406"/>
    <mergeCell ref="AB407:AD407"/>
    <mergeCell ref="AB408:AD408"/>
    <mergeCell ref="AB409:AD409"/>
    <mergeCell ref="AB410:AD410"/>
    <mergeCell ref="AB411:AD411"/>
    <mergeCell ref="AB412:AD412"/>
    <mergeCell ref="AB413:AD413"/>
    <mergeCell ref="AB414:AD414"/>
    <mergeCell ref="AB415:AD415"/>
    <mergeCell ref="AB416:AD416"/>
    <mergeCell ref="AB417:AD417"/>
    <mergeCell ref="AB418:AD418"/>
    <mergeCell ref="AB419:AD419"/>
    <mergeCell ref="AB420:AD420"/>
    <mergeCell ref="AB421:AD421"/>
    <mergeCell ref="AB422:AD422"/>
    <mergeCell ref="AB423:AD423"/>
    <mergeCell ref="AB424:AD424"/>
    <mergeCell ref="AB425:AD425"/>
    <mergeCell ref="AB426:AD426"/>
    <mergeCell ref="AB427:AD427"/>
    <mergeCell ref="AB428:AD428"/>
    <mergeCell ref="AB429:AD429"/>
    <mergeCell ref="AB430:AD430"/>
    <mergeCell ref="AB431:AD431"/>
    <mergeCell ref="AB432:AD432"/>
    <mergeCell ref="AB433:AD433"/>
    <mergeCell ref="AB434:AD434"/>
    <mergeCell ref="AB435:AD435"/>
    <mergeCell ref="AB436:AD436"/>
    <mergeCell ref="AB437:AD437"/>
    <mergeCell ref="AB438:AD438"/>
    <mergeCell ref="AB439:AD439"/>
    <mergeCell ref="AB440:AD440"/>
    <mergeCell ref="AB441:AD441"/>
    <mergeCell ref="AB442:AD442"/>
    <mergeCell ref="AB443:AD443"/>
    <mergeCell ref="AB444:AD444"/>
    <mergeCell ref="AB445:AD445"/>
    <mergeCell ref="AB446:AD446"/>
    <mergeCell ref="AB447:AD447"/>
    <mergeCell ref="AB448:AD448"/>
    <mergeCell ref="AB449:AD449"/>
    <mergeCell ref="AB450:AD450"/>
    <mergeCell ref="AB451:AD451"/>
    <mergeCell ref="AB452:AD452"/>
    <mergeCell ref="AB453:AD453"/>
    <mergeCell ref="AB454:AD454"/>
    <mergeCell ref="AB455:AD455"/>
    <mergeCell ref="AB456:AD456"/>
    <mergeCell ref="AB457:AD457"/>
    <mergeCell ref="AB458:AD458"/>
    <mergeCell ref="AB459:AD459"/>
    <mergeCell ref="AB460:AD460"/>
    <mergeCell ref="AB461:AD461"/>
    <mergeCell ref="AB462:AD462"/>
    <mergeCell ref="AB463:AD463"/>
    <mergeCell ref="AB464:AD464"/>
    <mergeCell ref="AB465:AD465"/>
    <mergeCell ref="AB466:AD466"/>
    <mergeCell ref="AB467:AD467"/>
    <mergeCell ref="AB468:AD468"/>
    <mergeCell ref="AB469:AD469"/>
    <mergeCell ref="AB470:AD470"/>
    <mergeCell ref="AB471:AD471"/>
    <mergeCell ref="AB472:AD472"/>
    <mergeCell ref="AB473:AD473"/>
    <mergeCell ref="AB474:AD474"/>
    <mergeCell ref="AB475:AD475"/>
    <mergeCell ref="AB476:AD476"/>
    <mergeCell ref="AB477:AD477"/>
    <mergeCell ref="AB478:AD478"/>
    <mergeCell ref="AB479:AD479"/>
    <mergeCell ref="AB480:AD480"/>
    <mergeCell ref="AB481:AD481"/>
    <mergeCell ref="AB482:AD482"/>
    <mergeCell ref="AB483:AD483"/>
    <mergeCell ref="AB484:AD484"/>
    <mergeCell ref="AB485:AD485"/>
    <mergeCell ref="AB486:AD486"/>
    <mergeCell ref="AB487:AD487"/>
    <mergeCell ref="AB488:AD488"/>
    <mergeCell ref="AB489:AD489"/>
    <mergeCell ref="AB490:AD490"/>
    <mergeCell ref="AB491:AD491"/>
    <mergeCell ref="AB492:AD492"/>
    <mergeCell ref="AB493:AD493"/>
    <mergeCell ref="AB494:AD494"/>
    <mergeCell ref="AB495:AD495"/>
    <mergeCell ref="AB496:AD496"/>
    <mergeCell ref="AB497:AD497"/>
    <mergeCell ref="AB498:AD498"/>
    <mergeCell ref="AB499:AD499"/>
    <mergeCell ref="AB500:AD500"/>
    <mergeCell ref="AB501:AD501"/>
    <mergeCell ref="AB502:AD502"/>
    <mergeCell ref="AB503:AD503"/>
    <mergeCell ref="AB504:AD504"/>
    <mergeCell ref="AB505:AD505"/>
    <mergeCell ref="AB506:AD506"/>
    <mergeCell ref="AB507:AD507"/>
    <mergeCell ref="AB508:AD508"/>
    <mergeCell ref="AB509:AD509"/>
    <mergeCell ref="AB510:AD510"/>
    <mergeCell ref="AB511:AD511"/>
    <mergeCell ref="AB512:AD512"/>
    <mergeCell ref="AB513:AD513"/>
    <mergeCell ref="AB514:AD514"/>
    <mergeCell ref="AB515:AD515"/>
    <mergeCell ref="AB516:AD516"/>
    <mergeCell ref="AB517:AD517"/>
    <mergeCell ref="AB518:AD518"/>
    <mergeCell ref="AB519:AD519"/>
    <mergeCell ref="AB520:AD520"/>
    <mergeCell ref="AB521:AD521"/>
    <mergeCell ref="AB522:AD522"/>
    <mergeCell ref="AB523:AD523"/>
    <mergeCell ref="AB524:AD524"/>
    <mergeCell ref="AB525:AD525"/>
    <mergeCell ref="AB526:AD526"/>
    <mergeCell ref="AB527:AD527"/>
    <mergeCell ref="AB528:AD528"/>
    <mergeCell ref="AB529:AD529"/>
    <mergeCell ref="AB530:AD530"/>
    <mergeCell ref="AB531:AD531"/>
    <mergeCell ref="AB532:AD532"/>
    <mergeCell ref="AB533:AD533"/>
    <mergeCell ref="AB534:AD534"/>
    <mergeCell ref="AB535:AD535"/>
    <mergeCell ref="AB536:AD536"/>
    <mergeCell ref="AB537:AD537"/>
    <mergeCell ref="AB538:AD538"/>
    <mergeCell ref="AB539:AD539"/>
    <mergeCell ref="AB540:AD540"/>
    <mergeCell ref="AB541:AD541"/>
    <mergeCell ref="AB542:AD542"/>
    <mergeCell ref="AB543:AD543"/>
    <mergeCell ref="AB544:AD544"/>
    <mergeCell ref="AB545:AD545"/>
    <mergeCell ref="AB546:AD546"/>
    <mergeCell ref="AB547:AD547"/>
    <mergeCell ref="AB548:AD548"/>
    <mergeCell ref="AB549:AD549"/>
    <mergeCell ref="AB550:AD550"/>
    <mergeCell ref="AB551:AD551"/>
    <mergeCell ref="AB552:AD552"/>
    <mergeCell ref="AB553:AD553"/>
    <mergeCell ref="AB554:AD554"/>
    <mergeCell ref="AB555:AD555"/>
    <mergeCell ref="AB556:AD556"/>
    <mergeCell ref="AB557:AD557"/>
    <mergeCell ref="AB558:AD558"/>
    <mergeCell ref="AB559:AD559"/>
    <mergeCell ref="AB560:AD560"/>
    <mergeCell ref="AB561:AD561"/>
    <mergeCell ref="AB562:AD562"/>
    <mergeCell ref="AB563:AD563"/>
    <mergeCell ref="AB564:AD564"/>
    <mergeCell ref="AB565:AD565"/>
    <mergeCell ref="AB566:AD566"/>
    <mergeCell ref="AB567:AD567"/>
    <mergeCell ref="AB568:AD568"/>
    <mergeCell ref="AB569:AD569"/>
    <mergeCell ref="AB570:AD570"/>
    <mergeCell ref="AB571:AD571"/>
    <mergeCell ref="AB572:AD572"/>
    <mergeCell ref="AB573:AD573"/>
    <mergeCell ref="AB574:AD574"/>
    <mergeCell ref="AB575:AD575"/>
    <mergeCell ref="AB576:AD576"/>
    <mergeCell ref="AB577:AD577"/>
    <mergeCell ref="AB578:AD578"/>
    <mergeCell ref="AB579:AD579"/>
    <mergeCell ref="AB580:AD580"/>
    <mergeCell ref="AB581:AD581"/>
    <mergeCell ref="AB582:AD582"/>
    <mergeCell ref="AB583:AD583"/>
    <mergeCell ref="AB584:AD584"/>
    <mergeCell ref="AB585:AD585"/>
    <mergeCell ref="AB586:AD586"/>
    <mergeCell ref="AB587:AD587"/>
    <mergeCell ref="AB588:AD588"/>
    <mergeCell ref="AB589:AD589"/>
    <mergeCell ref="AB590:AD590"/>
    <mergeCell ref="AB591:AD591"/>
    <mergeCell ref="AB592:AD592"/>
    <mergeCell ref="AB593:AD593"/>
    <mergeCell ref="AB594:AD594"/>
    <mergeCell ref="AB595:AD595"/>
    <mergeCell ref="AB596:AD596"/>
    <mergeCell ref="AB597:AD597"/>
    <mergeCell ref="AB598:AD598"/>
    <mergeCell ref="AB599:AD599"/>
    <mergeCell ref="AB600:AD600"/>
    <mergeCell ref="AB601:AD601"/>
    <mergeCell ref="AB602:AD602"/>
    <mergeCell ref="AB603:AD603"/>
    <mergeCell ref="AB604:AD604"/>
    <mergeCell ref="AB605:AD605"/>
    <mergeCell ref="AB606:AD606"/>
    <mergeCell ref="AB607:AD607"/>
    <mergeCell ref="AB608:AD608"/>
    <mergeCell ref="AB609:AD609"/>
    <mergeCell ref="AB610:AD610"/>
    <mergeCell ref="AB611:AD611"/>
    <mergeCell ref="AB612:AD612"/>
    <mergeCell ref="AB613:AD613"/>
    <mergeCell ref="AB614:AD614"/>
    <mergeCell ref="AB615:AD615"/>
    <mergeCell ref="AB616:AD616"/>
    <mergeCell ref="AB617:AD617"/>
    <mergeCell ref="AB618:AD618"/>
    <mergeCell ref="AB619:AD619"/>
    <mergeCell ref="AB620:AD620"/>
    <mergeCell ref="AB621:AD621"/>
    <mergeCell ref="AB622:AD622"/>
    <mergeCell ref="AB623:AD623"/>
    <mergeCell ref="AB624:AD624"/>
    <mergeCell ref="AB625:AD625"/>
    <mergeCell ref="AB626:AD626"/>
    <mergeCell ref="AB627:AD627"/>
    <mergeCell ref="AB628:AD628"/>
    <mergeCell ref="AB629:AD629"/>
    <mergeCell ref="AB630:AD630"/>
    <mergeCell ref="AB631:AD631"/>
    <mergeCell ref="AB632:AD632"/>
    <mergeCell ref="AB633:AD633"/>
    <mergeCell ref="AB634:AD634"/>
    <mergeCell ref="AB635:AD635"/>
    <mergeCell ref="AB636:AD636"/>
    <mergeCell ref="AB637:AD637"/>
    <mergeCell ref="AB638:AD638"/>
    <mergeCell ref="AB639:AD639"/>
    <mergeCell ref="AB640:AD640"/>
    <mergeCell ref="AB641:AD641"/>
    <mergeCell ref="AB642:AD642"/>
    <mergeCell ref="AB643:AD643"/>
    <mergeCell ref="AB644:AD644"/>
    <mergeCell ref="AB645:AD645"/>
    <mergeCell ref="AB646:AD646"/>
    <mergeCell ref="AB647:AD647"/>
    <mergeCell ref="AB648:AD648"/>
    <mergeCell ref="AB649:AD649"/>
    <mergeCell ref="AB650:AD650"/>
    <mergeCell ref="AB651:AD651"/>
    <mergeCell ref="AB652:AD652"/>
    <mergeCell ref="AB653:AD653"/>
    <mergeCell ref="AB654:AD654"/>
    <mergeCell ref="AB655:AD655"/>
    <mergeCell ref="AB656:AD656"/>
    <mergeCell ref="AB657:AD657"/>
    <mergeCell ref="AB658:AD658"/>
    <mergeCell ref="AB659:AD659"/>
    <mergeCell ref="AB660:AD660"/>
    <mergeCell ref="AB661:AD661"/>
    <mergeCell ref="AB662:AD662"/>
    <mergeCell ref="AB663:AD663"/>
    <mergeCell ref="AB664:AD664"/>
    <mergeCell ref="AB665:AD665"/>
    <mergeCell ref="AB666:AD666"/>
    <mergeCell ref="AB667:AD667"/>
    <mergeCell ref="AB668:AD668"/>
    <mergeCell ref="AB669:AD669"/>
    <mergeCell ref="AB670:AD670"/>
    <mergeCell ref="AB671:AD671"/>
    <mergeCell ref="AB672:AD672"/>
    <mergeCell ref="AB673:AD673"/>
    <mergeCell ref="AB674:AD674"/>
    <mergeCell ref="AB675:AD675"/>
    <mergeCell ref="AB676:AD676"/>
    <mergeCell ref="AB677:AD677"/>
    <mergeCell ref="AB678:AD678"/>
    <mergeCell ref="AB679:AD679"/>
    <mergeCell ref="AB680:AD680"/>
    <mergeCell ref="AB681:AD681"/>
    <mergeCell ref="AB682:AD682"/>
    <mergeCell ref="AB683:AD683"/>
    <mergeCell ref="AB684:AD684"/>
    <mergeCell ref="AB685:AD685"/>
    <mergeCell ref="AB686:AD686"/>
    <mergeCell ref="AB687:AD687"/>
    <mergeCell ref="AB688:AD688"/>
    <mergeCell ref="AB689:AD689"/>
    <mergeCell ref="AB690:AD690"/>
    <mergeCell ref="AB691:AD691"/>
    <mergeCell ref="AB692:AD692"/>
    <mergeCell ref="AB693:AD693"/>
    <mergeCell ref="AB694:AD694"/>
    <mergeCell ref="AB695:AD695"/>
    <mergeCell ref="AB696:AD696"/>
    <mergeCell ref="AB697:AD697"/>
    <mergeCell ref="AB698:AD698"/>
    <mergeCell ref="AB699:AD699"/>
    <mergeCell ref="AB700:AD700"/>
    <mergeCell ref="AB701:AD701"/>
    <mergeCell ref="AB702:AD702"/>
    <mergeCell ref="AB703:AD703"/>
    <mergeCell ref="AB704:AD704"/>
    <mergeCell ref="AB705:AD705"/>
    <mergeCell ref="AB706:AD706"/>
    <mergeCell ref="AB707:AD707"/>
    <mergeCell ref="AB708:AD708"/>
    <mergeCell ref="AB709:AD709"/>
    <mergeCell ref="AB710:AD710"/>
    <mergeCell ref="AB711:AD711"/>
    <mergeCell ref="P712:U712"/>
    <mergeCell ref="K714:U714"/>
  </mergeCells>
  <conditionalFormatting sqref="P718:U718">
    <cfRule type="expression" priority="2" aboveAverage="0" equalAverage="0" bottom="0" percent="0" rank="0" text="" dxfId="5">
      <formula>$K$718&lt;&gt;$M$718</formula>
    </cfRule>
  </conditionalFormatting>
  <conditionalFormatting sqref="E718">
    <cfRule type="expression" priority="3" aboveAverage="0" equalAverage="0" bottom="0" percent="0" rank="0" text="" dxfId="6">
      <formula>$K$718&lt;&gt;$M$718</formula>
    </cfRule>
  </conditionalFormatting>
  <conditionalFormatting sqref="P1:T1">
    <cfRule type="expression" priority="4" aboveAverage="0" equalAverage="0" bottom="0" percent="0" rank="0" text="" dxfId="7">
      <formula>$K$1&lt;&gt;$M$1</formula>
    </cfRule>
  </conditionalFormatting>
  <conditionalFormatting sqref="E4">
    <cfRule type="expression" priority="5" aboveAverage="0" equalAverage="0" bottom="0" percent="0" rank="0" text="" dxfId="8">
      <formula>#ref!&gt;1</formula>
    </cfRule>
  </conditionalFormatting>
  <conditionalFormatting sqref="J12:J711">
    <cfRule type="expression" priority="6" aboveAverage="0" equalAverage="0" bottom="0" percent="0" rank="0" text="" dxfId="9">
      <formula>AW12=0</formula>
    </cfRule>
  </conditionalFormatting>
  <conditionalFormatting sqref="I12:I711">
    <cfRule type="expression" priority="7" aboveAverage="0" equalAverage="0" bottom="0" percent="0" rank="0" text="" dxfId="10">
      <formula>AW12=0</formula>
    </cfRule>
  </conditionalFormatting>
  <conditionalFormatting sqref="G12:G711">
    <cfRule type="expression" priority="8" aboveAverage="0" equalAverage="0" bottom="0" percent="0" rank="0" text="" dxfId="11">
      <formula>AW12=0</formula>
    </cfRule>
  </conditionalFormatting>
  <conditionalFormatting sqref="F12:F711">
    <cfRule type="expression" priority="9" aboveAverage="0" equalAverage="0" bottom="0" percent="0" rank="0" text="" dxfId="12">
      <formula>AW12=0</formula>
    </cfRule>
  </conditionalFormatting>
  <conditionalFormatting sqref="AH12:AH711">
    <cfRule type="expression" priority="10" aboveAverage="0" equalAverage="0" bottom="0" percent="0" rank="0" text="" dxfId="13">
      <formula>AW12=0</formula>
    </cfRule>
  </conditionalFormatting>
  <conditionalFormatting sqref="AG12:AG711">
    <cfRule type="expression" priority="11" aboveAverage="0" equalAverage="0" bottom="0" percent="0" rank="0" text="" dxfId="14">
      <formula>AW12=0</formula>
    </cfRule>
  </conditionalFormatting>
  <conditionalFormatting sqref="N12:N711">
    <cfRule type="expression" priority="12" aboveAverage="0" equalAverage="0" bottom="0" percent="0" rank="0" text="" dxfId="15">
      <formula>AW12=0</formula>
    </cfRule>
  </conditionalFormatting>
  <conditionalFormatting sqref="T12:T711">
    <cfRule type="expression" priority="13" aboveAverage="0" equalAverage="0" bottom="0" percent="0" rank="0" text="" dxfId="16">
      <formula>AND(T12&gt;0,BT12=164)</formula>
    </cfRule>
    <cfRule type="expression" priority="14" aboveAverage="0" equalAverage="0" bottom="0" percent="0" rank="0" text="" dxfId="17">
      <formula>AW12=0</formula>
    </cfRule>
  </conditionalFormatting>
  <conditionalFormatting sqref="H12:H711">
    <cfRule type="expression" priority="15" aboveAverage="0" equalAverage="0" bottom="0" percent="0" rank="0" text="" dxfId="18">
      <formula>AW12=0</formula>
    </cfRule>
  </conditionalFormatting>
  <conditionalFormatting sqref="AA12:AA711">
    <cfRule type="expression" priority="16" aboveAverage="0" equalAverage="0" bottom="0" percent="0" rank="0" text="" dxfId="19">
      <formula>AW12=0</formula>
    </cfRule>
  </conditionalFormatting>
  <conditionalFormatting sqref="Y12:Y711">
    <cfRule type="expression" priority="17" aboveAverage="0" equalAverage="0" bottom="0" percent="0" rank="0" text="" dxfId="20">
      <formula>AW12=0</formula>
    </cfRule>
  </conditionalFormatting>
  <conditionalFormatting sqref="U12:U711">
    <cfRule type="expression" priority="18" aboveAverage="0" equalAverage="0" bottom="0" percent="0" rank="0" text="" dxfId="21">
      <formula>AND(U12&gt;0,BT12=164)</formula>
    </cfRule>
    <cfRule type="expression" priority="19" aboveAverage="0" equalAverage="0" bottom="0" percent="0" rank="0" text="" dxfId="22">
      <formula>AW12=0</formula>
    </cfRule>
  </conditionalFormatting>
  <conditionalFormatting sqref="S12:S711">
    <cfRule type="expression" priority="20" aboveAverage="0" equalAverage="0" bottom="0" percent="0" rank="0" text="" dxfId="23">
      <formula>AND(S12&gt;0,BT12=164)</formula>
    </cfRule>
    <cfRule type="expression" priority="21" aboveAverage="0" equalAverage="0" bottom="0" percent="0" rank="0" text="" dxfId="24">
      <formula>AW12=0</formula>
    </cfRule>
  </conditionalFormatting>
  <conditionalFormatting sqref="R12:R711">
    <cfRule type="expression" priority="22" aboveAverage="0" equalAverage="0" bottom="0" percent="0" rank="0" text="" dxfId="25">
      <formula>AND(R12&gt;0,BT12=164)</formula>
    </cfRule>
    <cfRule type="expression" priority="23" aboveAverage="0" equalAverage="0" bottom="0" percent="0" rank="0" text="" dxfId="26">
      <formula>AW12=0</formula>
    </cfRule>
  </conditionalFormatting>
  <conditionalFormatting sqref="Q12:Q711">
    <cfRule type="expression" priority="24" aboveAverage="0" equalAverage="0" bottom="0" percent="0" rank="0" text="" dxfId="27">
      <formula>AND(Q12&gt;0,BT12=164)</formula>
    </cfRule>
    <cfRule type="expression" priority="25" aboveAverage="0" equalAverage="0" bottom="0" percent="0" rank="0" text="" dxfId="28">
      <formula>AW12=0</formula>
    </cfRule>
  </conditionalFormatting>
  <conditionalFormatting sqref="P12:P711">
    <cfRule type="expression" priority="26" aboveAverage="0" equalAverage="0" bottom="0" percent="0" rank="0" text="" dxfId="29">
      <formula>AND(P12&gt;0,BT12=164)</formula>
    </cfRule>
    <cfRule type="expression" priority="27" aboveAverage="0" equalAverage="0" bottom="0" percent="0" rank="0" text="" dxfId="30">
      <formula>AW12=0</formula>
    </cfRule>
  </conditionalFormatting>
  <conditionalFormatting sqref="Z12:Z711">
    <cfRule type="expression" priority="28" aboveAverage="0" equalAverage="0" bottom="0" percent="0" rank="0" text="" dxfId="31">
      <formula>AW12=0</formula>
    </cfRule>
  </conditionalFormatting>
  <conditionalFormatting sqref="X12:X711">
    <cfRule type="expression" priority="29" aboveAverage="0" equalAverage="0" bottom="0" percent="0" rank="0" text="" dxfId="32">
      <formula>AW12=0</formula>
    </cfRule>
  </conditionalFormatting>
  <conditionalFormatting sqref="W12:W711">
    <cfRule type="expression" priority="30" aboveAverage="0" equalAverage="0" bottom="0" percent="0" rank="0" text="" dxfId="33">
      <formula>AW12=0</formula>
    </cfRule>
  </conditionalFormatting>
  <conditionalFormatting sqref="V12:V711">
    <cfRule type="expression" priority="31" aboveAverage="0" equalAverage="0" bottom="0" percent="0" rank="0" text="" dxfId="34">
      <formula>AW12=0</formula>
    </cfRule>
  </conditionalFormatting>
  <conditionalFormatting sqref="O12:O711">
    <cfRule type="expression" priority="32" aboveAverage="0" equalAverage="0" bottom="0" percent="0" rank="0" text="" dxfId="35">
      <formula>AW12=0</formula>
    </cfRule>
  </conditionalFormatting>
  <conditionalFormatting sqref="AI12:AI711">
    <cfRule type="expression" priority="33" aboveAverage="0" equalAverage="0" bottom="0" percent="0" rank="0" text="" dxfId="36">
      <formula>AW12=0</formula>
    </cfRule>
  </conditionalFormatting>
  <conditionalFormatting sqref="K12:K711">
    <cfRule type="expression" priority="34" aboveAverage="0" equalAverage="0" bottom="0" percent="0" rank="0" text="" dxfId="37">
      <formula>AW12=0</formula>
    </cfRule>
  </conditionalFormatting>
  <conditionalFormatting sqref="E12:E711">
    <cfRule type="expression" priority="35" aboveAverage="0" equalAverage="0" bottom="0" percent="0" rank="0" text="" dxfId="38">
      <formula>AW12=0</formula>
    </cfRule>
  </conditionalFormatting>
  <conditionalFormatting sqref="D12:D711">
    <cfRule type="expression" priority="36" aboveAverage="0" equalAverage="0" bottom="0" percent="0" rank="0" text="" dxfId="39">
      <formula>AX12&gt;1</formula>
    </cfRule>
  </conditionalFormatting>
  <conditionalFormatting sqref="CC12:CC711">
    <cfRule type="expression" priority="37" aboveAverage="0" equalAverage="0" bottom="0" percent="0" rank="0" text="" dxfId="40">
      <formula>CB12=0</formula>
    </cfRule>
  </conditionalFormatting>
  <conditionalFormatting sqref="CB12:CB711">
    <cfRule type="expression" priority="38" aboveAverage="0" equalAverage="0" bottom="0" percent="0" rank="0" text="" dxfId="41">
      <formula>EJ12&gt;0</formula>
    </cfRule>
  </conditionalFormatting>
  <conditionalFormatting sqref="CE2">
    <cfRule type="expression" priority="39" aboveAverage="0" equalAverage="0" bottom="0" percent="0" rank="0" text="" dxfId="42">
      <formula>$AY$11&gt;0</formula>
    </cfRule>
  </conditionalFormatting>
  <dataValidations count="14">
    <dataValidation allowBlank="true" error="Miesięcy jest tylko 12 ;-)" errorStyle="stop" errorTitle="AgroBioTest" operator="between" prompt="Miesiąc" showDropDown="false" showErrorMessage="true" showInputMessage="true" sqref="R5 AC712:AC713" type="whole">
      <formula1>0</formula1>
      <formula2>12</formula2>
    </dataValidation>
    <dataValidation allowBlank="true" error="Miesiąc ma najwyżej 31 dni." errorStyle="stop" errorTitle="AgroBioTest" operator="between" prompt="Dzień" showDropDown="false" showErrorMessage="true" showInputMessage="true" sqref="Q5 AB712:AB713" type="whole">
      <formula1>0</formula1>
      <formula2>31</formula2>
    </dataValidation>
    <dataValidation allowBlank="true" error="Wpisz rok, ale nie wcześniejszy niż  2012." errorStyle="stop" errorTitle="AgroBioTest" operator="between" prompt="Rok" showDropDown="false" showErrorMessage="true" showInputMessage="true" sqref="S5 AD712:AD713" type="whole">
      <formula1>2012</formula1>
      <formula2>9999</formula2>
    </dataValidation>
    <dataValidation allowBlank="true" error="Wpisz 9 cyfr numeru telefonu." errorStyle="warning" errorTitle="Bogusław Kiedrowski" operator="between" prompt="Wpisz same cyfry." showDropDown="false" showErrorMessage="true" showInputMessage="true" sqref="E4" type="whole">
      <formula1>0</formula1>
      <formula2>999999999</formula2>
    </dataValidation>
    <dataValidation allowBlank="true" error="Wpisz liczbę." errorStyle="information" errorTitle="AgroBioTest" operator="between" showDropDown="false" showErrorMessage="true" showInputMessage="false" sqref="F12:F711 I12:I711 AE12:AE711 AJ12:AJ711" type="decimal">
      <formula1>0</formula1>
      <formula2>9.99999999999999E+016</formula2>
    </dataValidation>
    <dataValidation allowBlank="true" error="Wpisz liczbę." errorStyle="stop" errorTitle="AgroBioTest" operator="between" showDropDown="false" showErrorMessage="true" showInputMessage="false" sqref="K12:K711 M12:M711" type="decimal">
      <formula1>0</formula1>
      <formula2>9.99999999999999E+016</formula2>
    </dataValidation>
    <dataValidation allowBlank="true" errorStyle="stop" operator="between" showDropDown="false" showErrorMessage="false" showInputMessage="false" sqref="AB12:AC711" type="list">
      <formula1>$AZ$735:$AZ$740</formula1>
      <formula2>0</formula2>
    </dataValidation>
    <dataValidation allowBlank="true" errorStyle="stop" operator="between" showDropDown="false" showErrorMessage="false" showInputMessage="false" sqref="AF12:AF711 AK12:AK711" type="list">
      <formula1>$BB$735:$BB$739</formula1>
      <formula2>0</formula2>
    </dataValidation>
    <dataValidation allowBlank="true" error="Nie kombinuj - wybierz &quot;X&quot; lub nic." errorStyle="stop" errorTitle="AgroBioTest" operator="between" showDropDown="false" showErrorMessage="true" showInputMessage="false" sqref="P12:AA711 AG12:AH711" type="list">
      <formula1>$BA$11:$BA$12</formula1>
      <formula2>0</formula2>
    </dataValidation>
    <dataValidation allowBlank="true" error="Wybierz KOD pakietu albo pozostaw pustą komórkę.&#10;Można pisywać również ręcznie kody." errorStyle="information" errorTitle="AgroBioTest" operator="between" showDropDown="false" showErrorMessage="true" showInputMessage="false" sqref="N12:N711" type="list">
      <formula1>$BB$24:$BB$40</formula1>
      <formula2>0</formula2>
    </dataValidation>
    <dataValidation allowBlank="true" error="Wpisz liczbę." errorStyle="stop" errorTitle="AgroBioTest" operator="between" showDropDown="false" showErrorMessage="true" showInputMessage="false" sqref="AM12:AN711" type="decimal">
      <formula1>0</formula1>
      <formula2>9.99999999999999E+018</formula2>
    </dataValidation>
    <dataValidation allowBlank="true" error="Wybierz rok lub wpisz samodzielnie." errorStyle="warning" errorTitle="AgroBioTest" operator="between" showDropDown="false" showErrorMessage="true" showInputMessage="false" sqref="O12:O711" type="list">
      <formula1>$BA$14:$BA$58</formula1>
      <formula2>0</formula2>
    </dataValidation>
    <dataValidation allowBlank="true" error="Wpisz rok, ale nie wcześniejszy niż  2019." errorStyle="stop" errorTitle="BioCert" operator="between" showDropDown="false" showErrorMessage="true" showInputMessage="false" sqref="AE5:AF5" type="whole">
      <formula1>2019</formula1>
      <formula2>9999</formula2>
    </dataValidation>
    <dataValidation allowBlank="true" errorStyle="stop" operator="between" showDropDown="false" showErrorMessage="false" showInputMessage="false" sqref="G12:G711 J12:J711" type="list">
      <formula1>$AX$735:$AX$737</formula1>
      <formula2>0</formula2>
    </dataValidation>
  </dataValidations>
  <hyperlinks>
    <hyperlink ref="CB2" location="Plan_prod_roslin.!FJ2" display="Przykład wypelnienia.&#10;KLIKNIJ&#10;TUTAJ"/>
    <hyperlink ref="FJ2" location="Plan_prod_roslin.!E12" display="Powrót do tabeli&#10;KLIKNIJ&#10;TUTAJ"/>
  </hyperlinks>
  <printOptions headings="false" gridLines="false" gridLinesSet="true" horizontalCentered="true" verticalCentered="false"/>
  <pageMargins left="0.157638888888889" right="0.157638888888889" top="0.511805555555556" bottom="0.472222222222222" header="0.511811023622047" footer="0.196527777777778"/>
  <pageSetup paperSize="9" scale="7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&amp;L20  / 01.02.2024                                                                                                                    F-plan-r&amp;RStrona &amp;P z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F76"/>
  <sheetViews>
    <sheetView showFormulas="false" showGridLines="true" showRowColHeaders="true" showZeros="true" rightToLeft="false" tabSelected="false" showOutlineSymbols="true" defaultGridColor="true" view="normal" topLeftCell="C1" colorId="64" zoomScale="95" zoomScaleNormal="95" zoomScalePageLayoutView="100" workbookViewId="0">
      <pane xSplit="0" ySplit="11" topLeftCell="A12" activePane="bottomLeft" state="frozen"/>
      <selection pane="topLeft" activeCell="C1" activeCellId="0" sqref="C1"/>
      <selection pane="bottomLeft" activeCell="E12" activeCellId="0" sqref="E12"/>
    </sheetView>
  </sheetViews>
  <sheetFormatPr defaultColWidth="9.109375" defaultRowHeight="13.5" zeroHeight="false" outlineLevelRow="0" outlineLevelCol="0"/>
  <cols>
    <col collapsed="false" customWidth="true" hidden="true" outlineLevel="0" max="1" min="1" style="16" width="5.66"/>
    <col collapsed="false" customWidth="true" hidden="true" outlineLevel="0" max="2" min="2" style="16" width="9.67"/>
    <col collapsed="false" customWidth="true" hidden="false" outlineLevel="0" max="3" min="3" style="16" width="3.56"/>
    <col collapsed="false" customWidth="true" hidden="false" outlineLevel="0" max="4" min="4" style="16" width="26.11"/>
    <col collapsed="false" customWidth="true" hidden="false" outlineLevel="0" max="7" min="5" style="16" width="12.44"/>
    <col collapsed="false" customWidth="true" hidden="false" outlineLevel="0" max="8" min="8" style="16" width="12.67"/>
    <col collapsed="false" customWidth="true" hidden="true" outlineLevel="0" max="9" min="9" style="16" width="10.88"/>
    <col collapsed="false" customWidth="true" hidden="true" outlineLevel="0" max="10" min="10" style="16" width="12.11"/>
    <col collapsed="false" customWidth="true" hidden="true" outlineLevel="0" max="11" min="11" style="16" width="8.34"/>
    <col collapsed="false" customWidth="true" hidden="true" outlineLevel="0" max="12" min="12" style="16" width="9"/>
    <col collapsed="false" customWidth="true" hidden="true" outlineLevel="0" max="13" min="13" style="16" width="7.88"/>
    <col collapsed="false" customWidth="true" hidden="false" outlineLevel="0" max="14" min="14" style="16" width="19"/>
    <col collapsed="false" customWidth="true" hidden="false" outlineLevel="0" max="15" min="15" style="16" width="16.11"/>
    <col collapsed="false" customWidth="true" hidden="true" outlineLevel="0" max="16" min="16" style="16" width="16.11"/>
    <col collapsed="false" customWidth="true" hidden="false" outlineLevel="0" max="17" min="17" style="16" width="16.11"/>
    <col collapsed="false" customWidth="true" hidden="true" outlineLevel="0" max="23" min="18" style="16" width="11"/>
    <col collapsed="false" customWidth="true" hidden="false" outlineLevel="0" max="24" min="24" style="16" width="35.56"/>
    <col collapsed="false" customWidth="true" hidden="false" outlineLevel="0" max="25" min="25" style="16" width="15"/>
    <col collapsed="false" customWidth="true" hidden="false" outlineLevel="0" max="26" min="26" style="16" width="12.67"/>
    <col collapsed="false" customWidth="true" hidden="true" outlineLevel="0" max="27" min="27" style="16" width="8.56"/>
    <col collapsed="false" customWidth="true" hidden="true" outlineLevel="0" max="28" min="28" style="16" width="18.56"/>
    <col collapsed="false" customWidth="false" hidden="true" outlineLevel="0" max="34" min="29" style="0" width="9.11"/>
    <col collapsed="false" customWidth="true" hidden="true" outlineLevel="0" max="35" min="35" style="16" width="21.44"/>
    <col collapsed="false" customWidth="true" hidden="true" outlineLevel="0" max="39" min="36" style="16" width="1.56"/>
    <col collapsed="false" customWidth="false" hidden="true" outlineLevel="0" max="53" min="40" style="16" width="9.11"/>
    <col collapsed="false" customWidth="true" hidden="true" outlineLevel="0" max="54" min="54" style="16" width="18.34"/>
    <col collapsed="false" customWidth="false" hidden="true" outlineLevel="0" max="56" min="55" style="16" width="9.11"/>
    <col collapsed="false" customWidth="true" hidden="true" outlineLevel="0" max="57" min="57" style="16" width="12.44"/>
    <col collapsed="false" customWidth="true" hidden="true" outlineLevel="0" max="58" min="58" style="16" width="18.34"/>
    <col collapsed="false" customWidth="true" hidden="true" outlineLevel="0" max="59" min="59" style="16" width="14"/>
    <col collapsed="false" customWidth="true" hidden="true" outlineLevel="0" max="60" min="60" style="16" width="6.88"/>
    <col collapsed="false" customWidth="false" hidden="true" outlineLevel="0" max="69" min="61" style="16" width="9.11"/>
    <col collapsed="false" customWidth="true" hidden="false" outlineLevel="0" max="70" min="70" style="17" width="0.67"/>
    <col collapsed="false" customWidth="true" hidden="false" outlineLevel="0" max="72" min="71" style="17" width="1.11"/>
    <col collapsed="false" customWidth="true" hidden="false" outlineLevel="0" max="73" min="73" style="16" width="1.11"/>
    <col collapsed="false" customWidth="false" hidden="false" outlineLevel="0" max="78" min="74" style="17" width="9.11"/>
    <col collapsed="false" customWidth="true" hidden="false" outlineLevel="0" max="79" min="79" style="16" width="4.44"/>
    <col collapsed="false" customWidth="true" hidden="false" outlineLevel="0" max="80" min="80" style="16" width="3.56"/>
    <col collapsed="false" customWidth="false" hidden="true" outlineLevel="0" max="83" min="81" style="16" width="9.11"/>
    <col collapsed="false" customWidth="false" hidden="false" outlineLevel="0" max="90" min="84" style="16" width="9.11"/>
    <col collapsed="false" customWidth="false" hidden="false" outlineLevel="0" max="91" min="91" style="18" width="9.11"/>
    <col collapsed="false" customWidth="false" hidden="false" outlineLevel="0" max="16384" min="92" style="16" width="9.11"/>
  </cols>
  <sheetData>
    <row r="1" customFormat="false" ht="13.5" hidden="true" customHeight="true" outlineLevel="0" collapsed="false">
      <c r="A1" s="19" t="s">
        <v>50</v>
      </c>
      <c r="B1" s="19" t="s">
        <v>50</v>
      </c>
      <c r="C1" s="20"/>
      <c r="D1" s="304" t="s">
        <v>296</v>
      </c>
      <c r="E1" s="305" t="n">
        <f aca="false">'Plan_prod_roslin.'!K1</f>
        <v>0</v>
      </c>
      <c r="F1" s="306"/>
      <c r="G1" s="307" t="s">
        <v>297</v>
      </c>
      <c r="H1" s="305" t="n">
        <f aca="false">IF(E1=0,0,L1/E1)</f>
        <v>0</v>
      </c>
      <c r="I1" s="308"/>
      <c r="J1" s="304"/>
      <c r="K1" s="307" t="s">
        <v>298</v>
      </c>
      <c r="L1" s="305" t="n">
        <f aca="false">SUM(L12:L42)</f>
        <v>0</v>
      </c>
      <c r="M1" s="309"/>
      <c r="N1" s="309"/>
      <c r="O1" s="309"/>
      <c r="P1" s="309"/>
      <c r="Q1" s="309"/>
      <c r="R1" s="310"/>
      <c r="S1" s="310"/>
      <c r="T1" s="310"/>
      <c r="U1" s="310"/>
      <c r="V1" s="310"/>
      <c r="W1" s="310"/>
      <c r="X1" s="311"/>
      <c r="Y1" s="311"/>
      <c r="Z1" s="312"/>
      <c r="AA1" s="313"/>
      <c r="AB1" s="313"/>
      <c r="AI1" s="314"/>
      <c r="AJ1" s="315"/>
      <c r="AK1" s="246"/>
      <c r="AL1" s="246"/>
      <c r="AM1" s="246"/>
      <c r="AN1" s="246"/>
      <c r="AO1" s="27"/>
      <c r="BR1" s="316"/>
      <c r="BS1" s="316"/>
      <c r="BT1" s="316"/>
      <c r="BU1" s="316"/>
      <c r="BV1" s="316"/>
      <c r="BW1" s="316"/>
      <c r="BX1" s="316"/>
      <c r="BY1" s="316"/>
      <c r="BZ1" s="316"/>
      <c r="CA1" s="316"/>
      <c r="CB1" s="316"/>
      <c r="CC1" s="316"/>
      <c r="CD1" s="316"/>
      <c r="CE1" s="316"/>
      <c r="CF1" s="316"/>
      <c r="CG1" s="316"/>
      <c r="CH1" s="316"/>
      <c r="CI1" s="316"/>
      <c r="CJ1" s="316"/>
      <c r="CK1" s="316"/>
      <c r="CL1" s="316"/>
      <c r="CM1" s="16"/>
    </row>
    <row r="2" customFormat="false" ht="29.25" hidden="false" customHeight="true" outlineLevel="0" collapsed="false">
      <c r="A2" s="19"/>
      <c r="B2" s="19"/>
      <c r="C2" s="20"/>
      <c r="D2" s="317"/>
      <c r="E2" s="306"/>
      <c r="F2" s="306"/>
      <c r="G2" s="306"/>
      <c r="H2" s="306"/>
      <c r="I2" s="308"/>
      <c r="J2" s="318"/>
      <c r="K2" s="318"/>
      <c r="L2" s="308"/>
      <c r="M2" s="318"/>
      <c r="N2" s="319" t="s">
        <v>299</v>
      </c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20" t="n">
        <f aca="false">'Plan_prod_roslin.'!T2</f>
        <v>2024</v>
      </c>
      <c r="Z2" s="320"/>
      <c r="AA2" s="321" t="s">
        <v>300</v>
      </c>
      <c r="AB2" s="322" t="s">
        <v>300</v>
      </c>
      <c r="AJ2" s="315"/>
      <c r="AK2" s="24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6"/>
      <c r="CE2" s="316"/>
      <c r="CF2" s="316"/>
      <c r="CG2" s="316"/>
      <c r="CH2" s="316"/>
      <c r="CI2" s="316"/>
      <c r="CJ2" s="316"/>
      <c r="CK2" s="316"/>
      <c r="CL2" s="316"/>
      <c r="CM2" s="16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</row>
    <row r="3" customFormat="false" ht="15" hidden="false" customHeight="true" outlineLevel="0" collapsed="false">
      <c r="A3" s="19"/>
      <c r="B3" s="19"/>
      <c r="C3" s="316"/>
      <c r="D3" s="323" t="s">
        <v>57</v>
      </c>
      <c r="E3" s="323"/>
      <c r="F3" s="324" t="n">
        <f aca="false">'Plan_prod_roslin.'!E3</f>
        <v>0</v>
      </c>
      <c r="G3" s="324"/>
      <c r="H3" s="324"/>
      <c r="I3" s="324"/>
      <c r="J3" s="324"/>
      <c r="K3" s="324"/>
      <c r="L3" s="324"/>
      <c r="M3" s="324"/>
      <c r="N3" s="324"/>
      <c r="O3" s="324"/>
      <c r="P3" s="325"/>
      <c r="Q3" s="326" t="s">
        <v>301</v>
      </c>
      <c r="R3" s="326"/>
      <c r="S3" s="326"/>
      <c r="T3" s="326"/>
      <c r="U3" s="326"/>
      <c r="V3" s="326"/>
      <c r="W3" s="326"/>
      <c r="X3" s="326"/>
      <c r="Y3" s="327"/>
      <c r="Z3" s="328"/>
      <c r="AA3" s="321" t="s">
        <v>300</v>
      </c>
      <c r="AB3" s="322" t="s">
        <v>300</v>
      </c>
      <c r="AJ3" s="315"/>
      <c r="AK3" s="246"/>
      <c r="BR3" s="316"/>
      <c r="BS3" s="316"/>
      <c r="BT3" s="316"/>
      <c r="BU3" s="316"/>
      <c r="BV3" s="316"/>
      <c r="BW3" s="316"/>
      <c r="BX3" s="316"/>
      <c r="BY3" s="316"/>
      <c r="BZ3" s="316"/>
      <c r="CA3" s="316"/>
      <c r="CB3" s="316"/>
      <c r="CC3" s="316"/>
      <c r="CD3" s="316"/>
      <c r="CE3" s="316"/>
      <c r="CF3" s="316"/>
      <c r="CG3" s="316"/>
      <c r="CH3" s="316"/>
      <c r="CI3" s="316"/>
      <c r="CJ3" s="316"/>
      <c r="CK3" s="316"/>
      <c r="CL3" s="316"/>
      <c r="CM3" s="16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</row>
    <row r="4" customFormat="false" ht="18.75" hidden="false" customHeight="true" outlineLevel="0" collapsed="false">
      <c r="A4" s="19"/>
      <c r="B4" s="19"/>
      <c r="C4" s="316"/>
      <c r="D4" s="329"/>
      <c r="E4" s="330" t="s">
        <v>62</v>
      </c>
      <c r="F4" s="58" t="n">
        <f aca="false">'Plan_prod_roslin.'!E4</f>
        <v>0</v>
      </c>
      <c r="G4" s="58"/>
      <c r="H4" s="58"/>
      <c r="J4" s="60"/>
      <c r="K4" s="60"/>
      <c r="L4" s="60"/>
      <c r="M4" s="60"/>
      <c r="N4" s="331"/>
      <c r="O4" s="332"/>
      <c r="P4" s="333"/>
      <c r="Q4" s="334" t="n">
        <f aca="false">'Plan_prod_roslin.'!M4</f>
        <v>0</v>
      </c>
      <c r="R4" s="334"/>
      <c r="S4" s="334"/>
      <c r="T4" s="334"/>
      <c r="U4" s="334"/>
      <c r="V4" s="334"/>
      <c r="W4" s="334"/>
      <c r="X4" s="334"/>
      <c r="Y4" s="334"/>
      <c r="Z4" s="335"/>
      <c r="AA4" s="321" t="s">
        <v>300</v>
      </c>
      <c r="AB4" s="322" t="s">
        <v>300</v>
      </c>
      <c r="AJ4" s="315"/>
      <c r="AK4" s="246"/>
      <c r="AL4" s="16" t="s">
        <v>52</v>
      </c>
      <c r="BR4" s="316"/>
      <c r="BS4" s="316"/>
      <c r="BT4" s="316"/>
      <c r="BU4" s="316"/>
      <c r="BV4" s="316"/>
      <c r="BW4" s="316"/>
      <c r="BX4" s="316"/>
      <c r="BY4" s="316"/>
      <c r="BZ4" s="316"/>
      <c r="CA4" s="316"/>
      <c r="CB4" s="316"/>
      <c r="CC4" s="316"/>
      <c r="CD4" s="316"/>
      <c r="CE4" s="316"/>
      <c r="CF4" s="316"/>
      <c r="CG4" s="316"/>
      <c r="CH4" s="316"/>
      <c r="CI4" s="316"/>
      <c r="CJ4" s="316"/>
      <c r="CK4" s="316"/>
      <c r="CL4" s="316"/>
      <c r="CM4" s="16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</row>
    <row r="5" customFormat="false" ht="18" hidden="false" customHeight="true" outlineLevel="0" collapsed="false">
      <c r="A5" s="87"/>
      <c r="B5" s="87"/>
      <c r="C5" s="336"/>
      <c r="D5" s="337"/>
      <c r="E5" s="338"/>
      <c r="F5" s="338" t="s">
        <v>64</v>
      </c>
      <c r="G5" s="339" t="n">
        <f aca="false">'Plan_prod_roslin.'!K5</f>
        <v>0</v>
      </c>
      <c r="H5" s="339"/>
      <c r="I5" s="339"/>
      <c r="J5" s="339"/>
      <c r="K5" s="339"/>
      <c r="L5" s="339"/>
      <c r="M5" s="339"/>
      <c r="N5" s="339"/>
      <c r="O5" s="340"/>
      <c r="P5" s="341"/>
      <c r="Q5" s="342" t="s">
        <v>65</v>
      </c>
      <c r="R5" s="73"/>
      <c r="S5" s="73"/>
      <c r="T5" s="73"/>
      <c r="U5" s="343"/>
      <c r="V5" s="343"/>
      <c r="W5" s="344"/>
      <c r="X5" s="345" t="str">
        <f aca="false">AD7&amp;" - "&amp;AE7&amp;" - "&amp;AF7</f>
        <v>00 - 00 - 2024</v>
      </c>
      <c r="Y5" s="344"/>
      <c r="Z5" s="346"/>
      <c r="AA5" s="321" t="s">
        <v>300</v>
      </c>
      <c r="AB5" s="322" t="s">
        <v>300</v>
      </c>
      <c r="AD5" s="347" t="n">
        <f aca="false">'Plan_prod_roslin.'!Q5</f>
        <v>0</v>
      </c>
      <c r="AE5" s="347" t="n">
        <f aca="false">'Plan_prod_roslin.'!R5</f>
        <v>0</v>
      </c>
      <c r="AF5" s="343" t="n">
        <f aca="false">'Plan_prod_roslin.'!S5</f>
        <v>2024</v>
      </c>
      <c r="AI5" s="246"/>
      <c r="AJ5" s="315"/>
      <c r="AK5" s="246"/>
      <c r="AL5" s="27"/>
      <c r="AM5" s="27"/>
      <c r="AN5" s="27"/>
      <c r="AO5" s="27"/>
      <c r="AP5" s="27"/>
      <c r="AQ5" s="27"/>
      <c r="AR5" s="27"/>
      <c r="AS5" s="18"/>
      <c r="AT5" s="18"/>
      <c r="AU5" s="18"/>
      <c r="AV5" s="18"/>
      <c r="BR5" s="316"/>
      <c r="BS5" s="316"/>
      <c r="BT5" s="316"/>
      <c r="BU5" s="316"/>
      <c r="BV5" s="348" t="str">
        <f aca="false">CB7&amp;" - "&amp;CC7&amp;" - "&amp;CD7</f>
        <v> -  - </v>
      </c>
      <c r="BW5" s="349" t="s">
        <v>302</v>
      </c>
      <c r="BX5" s="316"/>
      <c r="BY5" s="316"/>
      <c r="BZ5" s="316"/>
      <c r="CA5" s="316"/>
      <c r="CB5" s="316"/>
      <c r="CC5" s="316"/>
      <c r="CD5" s="316"/>
      <c r="CE5" s="316"/>
      <c r="CF5" s="316"/>
      <c r="CG5" s="316"/>
      <c r="CH5" s="316"/>
      <c r="CI5" s="316"/>
      <c r="CJ5" s="316"/>
      <c r="CK5" s="316"/>
      <c r="CL5" s="316"/>
      <c r="CM5" s="16"/>
    </row>
    <row r="6" customFormat="false" ht="4.5" hidden="false" customHeight="true" outlineLevel="0" collapsed="false">
      <c r="A6" s="87"/>
      <c r="B6" s="87"/>
      <c r="C6" s="350"/>
      <c r="D6" s="306"/>
      <c r="E6" s="351"/>
      <c r="F6" s="351"/>
      <c r="G6" s="351"/>
      <c r="H6" s="351"/>
      <c r="I6" s="352"/>
      <c r="J6" s="352"/>
      <c r="K6" s="352"/>
      <c r="L6" s="352"/>
      <c r="M6" s="352"/>
      <c r="N6" s="351"/>
      <c r="O6" s="351"/>
      <c r="P6" s="351"/>
      <c r="Q6" s="351"/>
      <c r="R6" s="352"/>
      <c r="S6" s="352"/>
      <c r="T6" s="352"/>
      <c r="U6" s="352"/>
      <c r="V6" s="352"/>
      <c r="W6" s="352"/>
      <c r="X6" s="351"/>
      <c r="Y6" s="351"/>
      <c r="Z6" s="351"/>
      <c r="AA6" s="321"/>
      <c r="AB6" s="322"/>
      <c r="AD6" s="347"/>
      <c r="AE6" s="347"/>
      <c r="AF6" s="343"/>
      <c r="AI6" s="246"/>
      <c r="AJ6" s="315"/>
      <c r="AK6" s="246"/>
      <c r="AL6" s="27"/>
      <c r="AM6" s="27"/>
      <c r="AN6" s="27"/>
      <c r="AO6" s="27"/>
      <c r="AP6" s="27"/>
      <c r="AQ6" s="27"/>
      <c r="AR6" s="27"/>
      <c r="AS6" s="18"/>
      <c r="AT6" s="18"/>
      <c r="AU6" s="18"/>
      <c r="AV6" s="18"/>
      <c r="BR6" s="316"/>
      <c r="BS6" s="316"/>
      <c r="BT6" s="316"/>
      <c r="BU6" s="316"/>
      <c r="BV6" s="349"/>
      <c r="BW6" s="349"/>
      <c r="BX6" s="316"/>
      <c r="BY6" s="316"/>
      <c r="BZ6" s="316"/>
      <c r="CA6" s="316"/>
      <c r="CB6" s="316"/>
      <c r="CC6" s="316"/>
      <c r="CD6" s="316"/>
      <c r="CE6" s="316"/>
      <c r="CF6" s="316"/>
      <c r="CG6" s="316"/>
      <c r="CH6" s="316"/>
      <c r="CI6" s="316"/>
      <c r="CJ6" s="316"/>
      <c r="CK6" s="316"/>
      <c r="CL6" s="316"/>
      <c r="CM6" s="16"/>
    </row>
    <row r="7" customFormat="false" ht="30" hidden="false" customHeight="true" outlineLevel="0" collapsed="false">
      <c r="B7" s="353" t="s">
        <v>68</v>
      </c>
      <c r="C7" s="354" t="s">
        <v>69</v>
      </c>
      <c r="D7" s="355" t="s">
        <v>303</v>
      </c>
      <c r="E7" s="356" t="s">
        <v>304</v>
      </c>
      <c r="F7" s="356"/>
      <c r="G7" s="356"/>
      <c r="H7" s="357" t="s">
        <v>305</v>
      </c>
      <c r="I7" s="358" t="s">
        <v>306</v>
      </c>
      <c r="J7" s="359" t="s">
        <v>307</v>
      </c>
      <c r="K7" s="360" t="s">
        <v>308</v>
      </c>
      <c r="L7" s="360" t="s">
        <v>309</v>
      </c>
      <c r="M7" s="361"/>
      <c r="N7" s="362" t="s">
        <v>310</v>
      </c>
      <c r="O7" s="362"/>
      <c r="P7" s="362"/>
      <c r="Q7" s="362"/>
      <c r="R7" s="363" t="s">
        <v>307</v>
      </c>
      <c r="S7" s="363"/>
      <c r="T7" s="363"/>
      <c r="U7" s="363"/>
      <c r="V7" s="363"/>
      <c r="W7" s="363"/>
      <c r="X7" s="364" t="s">
        <v>311</v>
      </c>
      <c r="Y7" s="364"/>
      <c r="Z7" s="364"/>
      <c r="AA7" s="321" t="s">
        <v>300</v>
      </c>
      <c r="AB7" s="322" t="s">
        <v>300</v>
      </c>
      <c r="AD7" s="365" t="str">
        <f aca="false">IF(AD5&lt;10,"0"&amp;AD5,AD5)</f>
        <v>00</v>
      </c>
      <c r="AE7" s="365" t="str">
        <f aca="false">IF(AE5&lt;10,"0"&amp;AE5,AE5)</f>
        <v>00</v>
      </c>
      <c r="AF7" s="366" t="n">
        <f aca="false">AF5</f>
        <v>2024</v>
      </c>
      <c r="AI7" s="367" t="s">
        <v>96</v>
      </c>
      <c r="AJ7" s="316"/>
      <c r="AK7" s="316"/>
      <c r="AN7" s="292"/>
      <c r="AO7" s="292"/>
      <c r="AP7" s="292"/>
      <c r="BR7" s="246"/>
      <c r="BS7" s="246"/>
      <c r="BT7" s="246"/>
      <c r="BU7" s="246"/>
      <c r="BV7" s="110" t="s">
        <v>87</v>
      </c>
      <c r="BW7" s="110"/>
      <c r="BX7" s="110"/>
      <c r="BY7" s="110"/>
      <c r="BZ7" s="110"/>
      <c r="CA7" s="24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</row>
    <row r="8" s="18" customFormat="true" ht="13.5" hidden="false" customHeight="true" outlineLevel="0" collapsed="false">
      <c r="A8" s="16"/>
      <c r="B8" s="353"/>
      <c r="C8" s="354"/>
      <c r="D8" s="355"/>
      <c r="E8" s="368" t="s">
        <v>312</v>
      </c>
      <c r="F8" s="369" t="s">
        <v>313</v>
      </c>
      <c r="G8" s="369"/>
      <c r="H8" s="357"/>
      <c r="I8" s="358"/>
      <c r="J8" s="359"/>
      <c r="K8" s="360"/>
      <c r="L8" s="360"/>
      <c r="M8" s="370" t="s">
        <v>314</v>
      </c>
      <c r="N8" s="371" t="s">
        <v>315</v>
      </c>
      <c r="O8" s="371"/>
      <c r="P8" s="371"/>
      <c r="Q8" s="371"/>
      <c r="R8" s="372" t="s">
        <v>316</v>
      </c>
      <c r="S8" s="372"/>
      <c r="T8" s="373" t="s">
        <v>317</v>
      </c>
      <c r="U8" s="373"/>
      <c r="V8" s="374" t="s">
        <v>318</v>
      </c>
      <c r="W8" s="374"/>
      <c r="X8" s="375" t="s">
        <v>319</v>
      </c>
      <c r="Y8" s="376" t="s">
        <v>320</v>
      </c>
      <c r="Z8" s="377" t="s">
        <v>321</v>
      </c>
      <c r="AA8" s="378" t="s">
        <v>322</v>
      </c>
      <c r="AB8" s="379" t="s">
        <v>323</v>
      </c>
      <c r="AI8" s="367"/>
      <c r="AJ8" s="316"/>
      <c r="AK8" s="316"/>
      <c r="AL8" s="16"/>
      <c r="AM8" s="16"/>
      <c r="AN8" s="121" t="s">
        <v>107</v>
      </c>
      <c r="AO8" s="17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K8" s="16"/>
      <c r="BL8" s="16"/>
      <c r="BM8" s="16"/>
      <c r="BN8" s="16"/>
      <c r="BO8" s="16"/>
      <c r="BP8" s="16"/>
      <c r="BQ8" s="16"/>
      <c r="BR8" s="246"/>
      <c r="BS8" s="246"/>
      <c r="BT8" s="246"/>
      <c r="BU8" s="246"/>
      <c r="BV8" s="110"/>
      <c r="BW8" s="110"/>
      <c r="BX8" s="110"/>
      <c r="BY8" s="110"/>
      <c r="BZ8" s="110"/>
      <c r="CA8" s="246"/>
      <c r="CB8" s="316"/>
      <c r="CC8" s="316"/>
      <c r="CD8" s="316"/>
      <c r="CE8" s="316"/>
      <c r="CF8" s="316"/>
      <c r="CG8" s="316"/>
      <c r="CH8" s="316"/>
      <c r="CI8" s="316"/>
      <c r="CJ8" s="316"/>
      <c r="CK8" s="316"/>
      <c r="CL8" s="3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</row>
    <row r="9" s="18" customFormat="true" ht="28.5" hidden="false" customHeight="true" outlineLevel="0" collapsed="false">
      <c r="A9" s="16"/>
      <c r="B9" s="353"/>
      <c r="C9" s="354"/>
      <c r="D9" s="355"/>
      <c r="E9" s="368"/>
      <c r="F9" s="380" t="s">
        <v>324</v>
      </c>
      <c r="G9" s="381" t="s">
        <v>325</v>
      </c>
      <c r="H9" s="357"/>
      <c r="I9" s="358"/>
      <c r="J9" s="359"/>
      <c r="K9" s="360"/>
      <c r="L9" s="360"/>
      <c r="M9" s="370"/>
      <c r="N9" s="382" t="s">
        <v>326</v>
      </c>
      <c r="O9" s="383" t="s">
        <v>327</v>
      </c>
      <c r="P9" s="384" t="s">
        <v>328</v>
      </c>
      <c r="Q9" s="385" t="s">
        <v>329</v>
      </c>
      <c r="R9" s="386" t="s">
        <v>330</v>
      </c>
      <c r="S9" s="387" t="s">
        <v>331</v>
      </c>
      <c r="T9" s="380" t="s">
        <v>330</v>
      </c>
      <c r="U9" s="387" t="s">
        <v>331</v>
      </c>
      <c r="V9" s="380" t="s">
        <v>330</v>
      </c>
      <c r="W9" s="388" t="s">
        <v>331</v>
      </c>
      <c r="X9" s="375"/>
      <c r="Y9" s="376"/>
      <c r="Z9" s="377"/>
      <c r="AA9" s="378"/>
      <c r="AB9" s="379"/>
      <c r="AI9" s="367"/>
      <c r="AJ9" s="316"/>
      <c r="AK9" s="316"/>
      <c r="AL9" s="16"/>
      <c r="AM9" s="16"/>
      <c r="AN9" s="121"/>
      <c r="AO9" s="17"/>
      <c r="AP9" s="16"/>
      <c r="AQ9" s="16"/>
      <c r="AR9" s="16"/>
      <c r="AS9" s="16"/>
      <c r="AT9" s="16"/>
      <c r="AU9" s="16"/>
      <c r="AV9" s="389"/>
      <c r="AW9" s="16" t="s">
        <v>332</v>
      </c>
      <c r="AX9" s="16"/>
      <c r="AY9" s="16"/>
      <c r="AZ9" s="16"/>
      <c r="BA9" s="16"/>
      <c r="BB9" s="16"/>
      <c r="BE9" s="16"/>
      <c r="BF9" s="16"/>
      <c r="BG9" s="16"/>
      <c r="BH9" s="16"/>
      <c r="BI9" s="390" t="s">
        <v>333</v>
      </c>
      <c r="BJ9" s="1"/>
      <c r="BK9" s="16"/>
      <c r="BL9" s="16"/>
      <c r="BM9" s="16"/>
      <c r="BN9" s="16"/>
      <c r="BO9" s="16"/>
      <c r="BP9" s="16"/>
      <c r="BQ9" s="16"/>
      <c r="BR9" s="246"/>
      <c r="BS9" s="246"/>
      <c r="BT9" s="246"/>
      <c r="BU9" s="246"/>
      <c r="BV9" s="391"/>
      <c r="BW9" s="391"/>
      <c r="BX9" s="391"/>
      <c r="BY9" s="391"/>
      <c r="BZ9" s="391"/>
      <c r="CA9" s="246"/>
      <c r="CB9" s="316"/>
      <c r="CC9" s="316"/>
      <c r="CD9" s="316"/>
      <c r="CE9" s="316"/>
      <c r="CF9" s="316"/>
      <c r="CG9" s="316"/>
      <c r="CH9" s="316"/>
      <c r="CI9" s="316"/>
      <c r="CJ9" s="316"/>
      <c r="CK9" s="316"/>
      <c r="CL9" s="3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</row>
    <row r="10" s="18" customFormat="true" ht="13.5" hidden="false" customHeight="true" outlineLevel="0" collapsed="false">
      <c r="A10" s="16"/>
      <c r="B10" s="392"/>
      <c r="C10" s="354"/>
      <c r="D10" s="355"/>
      <c r="E10" s="380" t="s">
        <v>334</v>
      </c>
      <c r="F10" s="380" t="s">
        <v>334</v>
      </c>
      <c r="G10" s="381" t="s">
        <v>334</v>
      </c>
      <c r="H10" s="393" t="s">
        <v>334</v>
      </c>
      <c r="I10" s="394" t="s">
        <v>334</v>
      </c>
      <c r="J10" s="359"/>
      <c r="K10" s="360"/>
      <c r="L10" s="360"/>
      <c r="M10" s="370"/>
      <c r="N10" s="395" t="s">
        <v>335</v>
      </c>
      <c r="O10" s="383" t="s">
        <v>336</v>
      </c>
      <c r="P10" s="396"/>
      <c r="Q10" s="385" t="s">
        <v>336</v>
      </c>
      <c r="R10" s="386"/>
      <c r="S10" s="387"/>
      <c r="T10" s="380"/>
      <c r="U10" s="387"/>
      <c r="V10" s="380"/>
      <c r="W10" s="388"/>
      <c r="X10" s="375"/>
      <c r="Y10" s="376"/>
      <c r="Z10" s="377"/>
      <c r="AA10" s="378"/>
      <c r="AB10" s="379"/>
      <c r="AI10" s="367"/>
      <c r="AJ10" s="397"/>
      <c r="AK10" s="397"/>
      <c r="AL10" s="16"/>
      <c r="AM10" s="16"/>
      <c r="AN10" s="398" t="s">
        <v>116</v>
      </c>
      <c r="AO10" s="17" t="s">
        <v>117</v>
      </c>
      <c r="AP10" s="17"/>
      <c r="AQ10" s="16"/>
      <c r="AR10" s="16"/>
      <c r="AS10" s="16"/>
      <c r="AT10" s="16"/>
      <c r="AU10" s="16"/>
      <c r="AV10" s="389" t="s">
        <v>337</v>
      </c>
      <c r="AW10" s="16" t="s">
        <v>332</v>
      </c>
      <c r="AX10" s="16"/>
      <c r="AY10" s="16"/>
      <c r="AZ10" s="16"/>
      <c r="BA10" s="16"/>
      <c r="BB10" s="16"/>
      <c r="BC10" s="399" t="s">
        <v>338</v>
      </c>
      <c r="BD10" s="400"/>
      <c r="BE10" s="16"/>
      <c r="BF10" s="16"/>
      <c r="BG10" s="16"/>
      <c r="BH10" s="16"/>
      <c r="BI10" s="1" t="s">
        <v>339</v>
      </c>
      <c r="BJ10" s="1"/>
      <c r="BK10" s="16"/>
      <c r="BL10" s="16"/>
      <c r="BM10" s="16"/>
      <c r="BN10" s="16"/>
      <c r="BO10" s="16"/>
      <c r="BP10" s="16"/>
      <c r="BQ10" s="16"/>
      <c r="BR10" s="246"/>
      <c r="BS10" s="246"/>
      <c r="BT10" s="246"/>
      <c r="BU10" s="246"/>
      <c r="BV10" s="246"/>
      <c r="BW10" s="246"/>
      <c r="BX10" s="246"/>
      <c r="BY10" s="246"/>
      <c r="BZ10" s="246"/>
      <c r="CA10" s="246"/>
      <c r="CB10" s="316"/>
      <c r="CC10" s="316"/>
      <c r="CD10" s="316"/>
      <c r="CE10" s="316"/>
      <c r="CF10" s="316"/>
      <c r="CG10" s="401"/>
      <c r="CH10" s="316"/>
      <c r="CI10" s="316"/>
      <c r="CJ10" s="316"/>
      <c r="CK10" s="316"/>
      <c r="CL10" s="3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</row>
    <row r="11" s="18" customFormat="true" ht="9.75" hidden="false" customHeight="true" outlineLevel="0" collapsed="false">
      <c r="A11" s="16"/>
      <c r="B11" s="402" t="s">
        <v>126</v>
      </c>
      <c r="C11" s="403" t="n">
        <v>0</v>
      </c>
      <c r="D11" s="404" t="n">
        <v>1</v>
      </c>
      <c r="E11" s="152" t="n">
        <f aca="false">D11+1</f>
        <v>2</v>
      </c>
      <c r="F11" s="152" t="n">
        <f aca="false">E11+1</f>
        <v>3</v>
      </c>
      <c r="G11" s="405" t="n">
        <f aca="false">F11+1</f>
        <v>4</v>
      </c>
      <c r="H11" s="406" t="n">
        <f aca="false">G11+1</f>
        <v>5</v>
      </c>
      <c r="I11" s="407" t="n">
        <f aca="false">H11+1</f>
        <v>6</v>
      </c>
      <c r="J11" s="408" t="n">
        <f aca="false">H11+1</f>
        <v>6</v>
      </c>
      <c r="K11" s="409"/>
      <c r="L11" s="409"/>
      <c r="M11" s="410"/>
      <c r="N11" s="411" t="n">
        <f aca="false">H11+1</f>
        <v>6</v>
      </c>
      <c r="O11" s="412" t="n">
        <f aca="false">N11+1</f>
        <v>7</v>
      </c>
      <c r="P11" s="148" t="n">
        <f aca="false">O11+1</f>
        <v>8</v>
      </c>
      <c r="Q11" s="413" t="n">
        <f aca="false">O11+1</f>
        <v>8</v>
      </c>
      <c r="R11" s="414" t="n">
        <f aca="false">Q11+1</f>
        <v>9</v>
      </c>
      <c r="S11" s="415" t="n">
        <f aca="false">R11+1</f>
        <v>10</v>
      </c>
      <c r="T11" s="152" t="n">
        <f aca="false">S11+1</f>
        <v>11</v>
      </c>
      <c r="U11" s="415" t="n">
        <f aca="false">T11+1</f>
        <v>12</v>
      </c>
      <c r="V11" s="152" t="n">
        <f aca="false">U11+1</f>
        <v>13</v>
      </c>
      <c r="W11" s="416" t="n">
        <f aca="false">V11+1</f>
        <v>14</v>
      </c>
      <c r="X11" s="417" t="n">
        <f aca="false">Q11+1</f>
        <v>9</v>
      </c>
      <c r="Y11" s="418" t="n">
        <f aca="false">X11+1</f>
        <v>10</v>
      </c>
      <c r="Z11" s="419" t="n">
        <f aca="false">Y11+1</f>
        <v>11</v>
      </c>
      <c r="AA11" s="420" t="n">
        <f aca="false">Z11+1</f>
        <v>12</v>
      </c>
      <c r="AB11" s="157" t="n">
        <f aca="false">AA11+1</f>
        <v>13</v>
      </c>
      <c r="AI11" s="421" t="n">
        <f aca="false">Q11+1</f>
        <v>9</v>
      </c>
      <c r="AJ11" s="397"/>
      <c r="AK11" s="397"/>
      <c r="AL11" s="16"/>
      <c r="AM11" s="16"/>
      <c r="AN11" s="422"/>
      <c r="AO11" s="17"/>
      <c r="AP11" s="17"/>
      <c r="AQ11" s="16"/>
      <c r="AR11" s="29"/>
      <c r="AS11" s="16"/>
      <c r="AT11" s="187"/>
      <c r="AU11" s="423"/>
      <c r="AV11" s="389"/>
      <c r="AW11" s="16" t="s">
        <v>332</v>
      </c>
      <c r="AX11" s="424"/>
      <c r="AY11" s="424"/>
      <c r="AZ11" s="424"/>
      <c r="BA11" s="425"/>
      <c r="BB11" s="16"/>
      <c r="BC11" s="294"/>
      <c r="BD11" s="294"/>
      <c r="BE11" s="16"/>
      <c r="BF11" s="426"/>
      <c r="BG11" s="16"/>
      <c r="BH11" s="16"/>
      <c r="BJ11" s="427"/>
      <c r="BK11" s="428"/>
      <c r="BL11" s="16"/>
      <c r="BM11" s="16"/>
      <c r="BN11" s="16"/>
      <c r="BO11" s="16"/>
      <c r="BP11" s="16"/>
      <c r="BQ11" s="16"/>
      <c r="BR11" s="246"/>
      <c r="BS11" s="246"/>
      <c r="BT11" s="246"/>
      <c r="BU11" s="246"/>
      <c r="BV11" s="246"/>
      <c r="BW11" s="246"/>
      <c r="BX11" s="246"/>
      <c r="BY11" s="246"/>
      <c r="BZ11" s="246"/>
      <c r="CA11" s="246"/>
      <c r="CB11" s="316"/>
      <c r="CC11" s="316"/>
      <c r="CD11" s="316"/>
      <c r="CE11" s="316"/>
      <c r="CF11" s="316"/>
      <c r="CG11" s="316"/>
      <c r="CH11" s="316"/>
      <c r="CI11" s="316"/>
      <c r="CJ11" s="316"/>
      <c r="CK11" s="316"/>
      <c r="CL11" s="3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</row>
    <row r="12" s="18" customFormat="true" ht="18.75" hidden="false" customHeight="true" outlineLevel="0" collapsed="false">
      <c r="A12" s="16"/>
      <c r="B12" s="429" t="s">
        <v>126</v>
      </c>
      <c r="C12" s="403" t="n">
        <f aca="false">IF(AN12=1,SUM(AN$11:AN12),"")</f>
        <v>1</v>
      </c>
      <c r="D12" s="430" t="s">
        <v>340</v>
      </c>
      <c r="E12" s="431"/>
      <c r="F12" s="431"/>
      <c r="G12" s="432"/>
      <c r="H12" s="433"/>
      <c r="I12" s="434"/>
      <c r="J12" s="431"/>
      <c r="K12" s="435"/>
      <c r="L12" s="436"/>
      <c r="M12" s="437"/>
      <c r="N12" s="438"/>
      <c r="O12" s="439"/>
      <c r="P12" s="440"/>
      <c r="Q12" s="441"/>
      <c r="R12" s="442"/>
      <c r="S12" s="169"/>
      <c r="T12" s="169"/>
      <c r="U12" s="169"/>
      <c r="V12" s="169"/>
      <c r="W12" s="443"/>
      <c r="X12" s="444"/>
      <c r="Y12" s="431"/>
      <c r="Z12" s="445"/>
      <c r="AA12" s="446"/>
      <c r="AB12" s="183"/>
      <c r="AE12" s="447"/>
      <c r="AI12" s="177"/>
      <c r="AJ12" s="316"/>
      <c r="AK12" s="316"/>
      <c r="AL12" s="16"/>
      <c r="AM12" s="16"/>
      <c r="AN12" s="188" t="n">
        <f aca="false">AP12</f>
        <v>1</v>
      </c>
      <c r="AO12" s="189" t="b">
        <f aca="false">ISBLANK(D12)</f>
        <v>0</v>
      </c>
      <c r="AP12" s="55" t="n">
        <f aca="false">IF(AO12=TRUE(),0,1)</f>
        <v>1</v>
      </c>
      <c r="AQ12" s="16"/>
      <c r="AR12" s="29"/>
      <c r="AS12" s="16"/>
      <c r="AT12" s="187" t="s">
        <v>341</v>
      </c>
      <c r="AU12" s="448" t="s">
        <v>334</v>
      </c>
      <c r="AV12" s="389" t="s">
        <v>342</v>
      </c>
      <c r="AW12" s="16" t="s">
        <v>332</v>
      </c>
      <c r="AX12" s="449" t="s">
        <v>128</v>
      </c>
      <c r="AY12" s="449" t="s">
        <v>130</v>
      </c>
      <c r="AZ12" s="449" t="s">
        <v>343</v>
      </c>
      <c r="BA12" s="450" t="s">
        <v>344</v>
      </c>
      <c r="BB12" s="16"/>
      <c r="BC12" s="451" t="n">
        <v>1</v>
      </c>
      <c r="BD12" s="452" t="s">
        <v>345</v>
      </c>
      <c r="BE12" s="16"/>
      <c r="BF12" s="453" t="s">
        <v>346</v>
      </c>
      <c r="BG12" s="16"/>
      <c r="BH12" s="16"/>
      <c r="BJ12" s="454" t="s">
        <v>347</v>
      </c>
      <c r="BK12" s="455" t="n">
        <v>85</v>
      </c>
      <c r="BL12" s="16"/>
      <c r="BM12" s="16" t="s">
        <v>348</v>
      </c>
      <c r="BN12" s="16"/>
      <c r="BO12" s="16"/>
      <c r="BP12" s="16"/>
      <c r="BQ12" s="16"/>
      <c r="BR12" s="246"/>
      <c r="BS12" s="246"/>
      <c r="BT12" s="246"/>
      <c r="BU12" s="246"/>
      <c r="BV12" s="202"/>
      <c r="BW12" s="203"/>
      <c r="BX12" s="203"/>
      <c r="BY12" s="203"/>
      <c r="BZ12" s="204"/>
      <c r="CA12" s="246"/>
      <c r="CB12" s="316"/>
      <c r="CC12" s="316"/>
      <c r="CD12" s="316"/>
      <c r="CE12" s="316"/>
      <c r="CF12" s="316"/>
      <c r="CG12" s="316"/>
      <c r="CH12" s="316"/>
      <c r="CI12" s="316"/>
      <c r="CJ12" s="316"/>
      <c r="CK12" s="316"/>
      <c r="CL12" s="3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</row>
    <row r="13" s="18" customFormat="true" ht="18.75" hidden="false" customHeight="true" outlineLevel="0" collapsed="false">
      <c r="A13" s="16"/>
      <c r="B13" s="429" t="s">
        <v>126</v>
      </c>
      <c r="C13" s="403" t="n">
        <f aca="false">IF(AN13=1,SUM(AN$11:AN13),"")</f>
        <v>2</v>
      </c>
      <c r="D13" s="430" t="s">
        <v>349</v>
      </c>
      <c r="E13" s="431"/>
      <c r="F13" s="431"/>
      <c r="G13" s="432"/>
      <c r="H13" s="433"/>
      <c r="I13" s="434"/>
      <c r="J13" s="431"/>
      <c r="K13" s="435"/>
      <c r="L13" s="436"/>
      <c r="M13" s="437"/>
      <c r="N13" s="438"/>
      <c r="O13" s="439"/>
      <c r="P13" s="440"/>
      <c r="Q13" s="441"/>
      <c r="R13" s="442"/>
      <c r="S13" s="169"/>
      <c r="T13" s="169"/>
      <c r="U13" s="169"/>
      <c r="V13" s="169"/>
      <c r="W13" s="443"/>
      <c r="X13" s="444"/>
      <c r="Y13" s="431"/>
      <c r="Z13" s="445"/>
      <c r="AA13" s="446"/>
      <c r="AB13" s="183"/>
      <c r="AE13" s="456" t="s">
        <v>162</v>
      </c>
      <c r="AI13" s="177"/>
      <c r="AJ13" s="316"/>
      <c r="AK13" s="316"/>
      <c r="AL13" s="16"/>
      <c r="AM13" s="16"/>
      <c r="AN13" s="188" t="n">
        <f aca="false">AP13</f>
        <v>1</v>
      </c>
      <c r="AO13" s="189" t="b">
        <f aca="false">ISBLANK(D13)</f>
        <v>0</v>
      </c>
      <c r="AP13" s="55" t="n">
        <f aca="false">IF(AO13=TRUE(),0,1)</f>
        <v>1</v>
      </c>
      <c r="AQ13" s="16"/>
      <c r="AR13" s="29"/>
      <c r="AS13" s="16"/>
      <c r="AT13" s="187" t="s">
        <v>350</v>
      </c>
      <c r="AU13" s="448" t="s">
        <v>351</v>
      </c>
      <c r="AV13" s="457" t="s">
        <v>352</v>
      </c>
      <c r="AW13" s="16" t="s">
        <v>332</v>
      </c>
      <c r="AX13" s="449" t="s">
        <v>353</v>
      </c>
      <c r="AY13" s="449" t="s">
        <v>354</v>
      </c>
      <c r="AZ13" s="449" t="s">
        <v>355</v>
      </c>
      <c r="BA13" s="450" t="s">
        <v>356</v>
      </c>
      <c r="BB13" s="16"/>
      <c r="BC13" s="451" t="n">
        <f aca="false">BC12+1</f>
        <v>2</v>
      </c>
      <c r="BD13" s="452" t="s">
        <v>357</v>
      </c>
      <c r="BE13" s="16"/>
      <c r="BF13" s="453"/>
      <c r="BG13" s="16"/>
      <c r="BH13" s="16"/>
      <c r="BJ13" s="458"/>
      <c r="BK13" s="459"/>
      <c r="BL13" s="16"/>
      <c r="BM13" s="16" t="s">
        <v>358</v>
      </c>
      <c r="BN13" s="16"/>
      <c r="BO13" s="16"/>
      <c r="BP13" s="16"/>
      <c r="BQ13" s="16"/>
      <c r="BR13" s="246"/>
      <c r="BS13" s="246"/>
      <c r="BT13" s="246"/>
      <c r="BU13" s="246"/>
      <c r="BV13" s="460"/>
      <c r="BW13" s="219"/>
      <c r="BX13" s="219"/>
      <c r="BY13" s="219"/>
      <c r="BZ13" s="220"/>
      <c r="CA13" s="246"/>
      <c r="CB13" s="316"/>
      <c r="CC13" s="316"/>
      <c r="CD13" s="316"/>
      <c r="CE13" s="316"/>
      <c r="CF13" s="316"/>
      <c r="CG13" s="316"/>
      <c r="CH13" s="316"/>
      <c r="CI13" s="316"/>
      <c r="CJ13" s="316"/>
      <c r="CK13" s="316"/>
      <c r="CL13" s="3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</row>
    <row r="14" s="18" customFormat="true" ht="18.75" hidden="false" customHeight="true" outlineLevel="0" collapsed="false">
      <c r="A14" s="16"/>
      <c r="B14" s="429" t="s">
        <v>126</v>
      </c>
      <c r="C14" s="403" t="n">
        <f aca="false">IF(AN14=1,SUM(AN$11:AN14),"")</f>
        <v>3</v>
      </c>
      <c r="D14" s="430" t="s">
        <v>359</v>
      </c>
      <c r="E14" s="431"/>
      <c r="F14" s="431"/>
      <c r="G14" s="432"/>
      <c r="H14" s="433"/>
      <c r="I14" s="434"/>
      <c r="J14" s="431"/>
      <c r="K14" s="435"/>
      <c r="L14" s="436"/>
      <c r="M14" s="437"/>
      <c r="N14" s="438"/>
      <c r="O14" s="439"/>
      <c r="P14" s="440"/>
      <c r="Q14" s="441"/>
      <c r="R14" s="442"/>
      <c r="S14" s="169"/>
      <c r="T14" s="169"/>
      <c r="U14" s="169"/>
      <c r="V14" s="169"/>
      <c r="W14" s="443"/>
      <c r="X14" s="444"/>
      <c r="Y14" s="431"/>
      <c r="Z14" s="445"/>
      <c r="AA14" s="446"/>
      <c r="AB14" s="183"/>
      <c r="AE14" s="456" t="s">
        <v>166</v>
      </c>
      <c r="AI14" s="177"/>
      <c r="AJ14" s="316"/>
      <c r="AK14" s="316"/>
      <c r="AL14" s="16"/>
      <c r="AM14" s="16"/>
      <c r="AN14" s="188" t="n">
        <f aca="false">AP14</f>
        <v>1</v>
      </c>
      <c r="AO14" s="189" t="b">
        <f aca="false">ISBLANK(D14)</f>
        <v>0</v>
      </c>
      <c r="AP14" s="55" t="n">
        <f aca="false">IF(AO14=TRUE(),0,1)</f>
        <v>1</v>
      </c>
      <c r="AQ14" s="16"/>
      <c r="AR14" s="29"/>
      <c r="AS14" s="16"/>
      <c r="AT14" s="187" t="s">
        <v>360</v>
      </c>
      <c r="AU14" s="448" t="s">
        <v>168</v>
      </c>
      <c r="AV14" s="461" t="s">
        <v>361</v>
      </c>
      <c r="AW14" s="16" t="s">
        <v>332</v>
      </c>
      <c r="AX14" s="16"/>
      <c r="AY14" s="449" t="s">
        <v>353</v>
      </c>
      <c r="AZ14" s="449" t="s">
        <v>362</v>
      </c>
      <c r="BA14" s="462" t="s">
        <v>363</v>
      </c>
      <c r="BB14" s="16"/>
      <c r="BC14" s="451" t="n">
        <f aca="false">BC13+1</f>
        <v>3</v>
      </c>
      <c r="BD14" s="452" t="s">
        <v>364</v>
      </c>
      <c r="BE14" s="16"/>
      <c r="BF14" s="453" t="s">
        <v>365</v>
      </c>
      <c r="BG14" s="16"/>
      <c r="BH14" s="16"/>
      <c r="BJ14" s="458" t="s">
        <v>366</v>
      </c>
      <c r="BK14" s="455" t="n">
        <v>85</v>
      </c>
      <c r="BL14" s="16"/>
      <c r="BM14" s="16" t="s">
        <v>367</v>
      </c>
      <c r="BN14" s="16"/>
      <c r="BO14" s="16"/>
      <c r="BP14" s="16"/>
      <c r="BQ14" s="16"/>
      <c r="BR14" s="246"/>
      <c r="BS14" s="246"/>
      <c r="BT14" s="246"/>
      <c r="BU14" s="246"/>
      <c r="BV14" s="460"/>
      <c r="BW14" s="219"/>
      <c r="BX14" s="219"/>
      <c r="BY14" s="219"/>
      <c r="BZ14" s="220"/>
      <c r="CA14" s="246"/>
      <c r="CB14" s="316"/>
      <c r="CC14" s="316"/>
      <c r="CD14" s="316"/>
      <c r="CE14" s="316"/>
      <c r="CF14" s="316"/>
      <c r="CG14" s="316"/>
      <c r="CH14" s="316"/>
      <c r="CI14" s="316"/>
      <c r="CJ14" s="316"/>
      <c r="CK14" s="316"/>
      <c r="CL14" s="3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</row>
    <row r="15" s="18" customFormat="true" ht="18.75" hidden="false" customHeight="true" outlineLevel="0" collapsed="false">
      <c r="A15" s="16"/>
      <c r="B15" s="429" t="s">
        <v>126</v>
      </c>
      <c r="C15" s="403" t="n">
        <f aca="false">IF(AN15=1,SUM(AN$11:AN15),"")</f>
        <v>4</v>
      </c>
      <c r="D15" s="430" t="s">
        <v>368</v>
      </c>
      <c r="E15" s="431"/>
      <c r="F15" s="431"/>
      <c r="G15" s="432"/>
      <c r="H15" s="433"/>
      <c r="I15" s="434"/>
      <c r="J15" s="431"/>
      <c r="K15" s="435"/>
      <c r="L15" s="436"/>
      <c r="M15" s="437"/>
      <c r="N15" s="438"/>
      <c r="O15" s="439"/>
      <c r="P15" s="440"/>
      <c r="Q15" s="441"/>
      <c r="R15" s="442"/>
      <c r="S15" s="169"/>
      <c r="T15" s="169"/>
      <c r="U15" s="169"/>
      <c r="V15" s="169"/>
      <c r="W15" s="443"/>
      <c r="X15" s="444"/>
      <c r="Y15" s="431"/>
      <c r="Z15" s="445"/>
      <c r="AA15" s="446"/>
      <c r="AB15" s="183"/>
      <c r="AE15" s="456" t="s">
        <v>334</v>
      </c>
      <c r="AI15" s="177"/>
      <c r="AJ15" s="316"/>
      <c r="AK15" s="316"/>
      <c r="AL15" s="16"/>
      <c r="AM15" s="16"/>
      <c r="AN15" s="188" t="n">
        <f aca="false">AP15</f>
        <v>1</v>
      </c>
      <c r="AO15" s="189" t="b">
        <f aca="false">ISBLANK(D15)</f>
        <v>0</v>
      </c>
      <c r="AP15" s="55" t="n">
        <f aca="false">IF(AO15=TRUE(),0,1)</f>
        <v>1</v>
      </c>
      <c r="AQ15" s="16"/>
      <c r="AR15" s="29"/>
      <c r="AS15" s="16"/>
      <c r="AT15" s="16"/>
      <c r="AU15" s="448" t="s">
        <v>369</v>
      </c>
      <c r="AV15" s="457" t="s">
        <v>370</v>
      </c>
      <c r="AW15" s="16" t="s">
        <v>332</v>
      </c>
      <c r="AX15" s="16"/>
      <c r="AY15" s="16"/>
      <c r="AZ15" s="16"/>
      <c r="BA15" s="16"/>
      <c r="BB15" s="16"/>
      <c r="BC15" s="451" t="n">
        <f aca="false">BC14+1</f>
        <v>4</v>
      </c>
      <c r="BD15" s="452" t="s">
        <v>371</v>
      </c>
      <c r="BE15" s="16"/>
      <c r="BF15" s="453"/>
      <c r="BG15" s="16"/>
      <c r="BH15" s="16"/>
      <c r="BJ15" s="458" t="s">
        <v>372</v>
      </c>
      <c r="BK15" s="455" t="n">
        <v>51.5</v>
      </c>
      <c r="BL15" s="16"/>
      <c r="BM15" s="16" t="s">
        <v>373</v>
      </c>
      <c r="BN15" s="16"/>
      <c r="BO15" s="16"/>
      <c r="BP15" s="16"/>
      <c r="BQ15" s="16"/>
      <c r="BR15" s="246"/>
      <c r="BS15" s="246"/>
      <c r="BT15" s="246"/>
      <c r="BU15" s="246"/>
      <c r="BV15" s="460"/>
      <c r="BW15" s="219"/>
      <c r="BX15" s="219"/>
      <c r="BY15" s="219"/>
      <c r="BZ15" s="220"/>
      <c r="CA15" s="24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</row>
    <row r="16" s="18" customFormat="true" ht="18.75" hidden="false" customHeight="true" outlineLevel="0" collapsed="false">
      <c r="A16" s="16"/>
      <c r="B16" s="429" t="s">
        <v>126</v>
      </c>
      <c r="C16" s="403" t="n">
        <f aca="false">IF(AN16=1,SUM(AN$11:AN16),"")</f>
        <v>5</v>
      </c>
      <c r="D16" s="430" t="s">
        <v>374</v>
      </c>
      <c r="E16" s="431"/>
      <c r="F16" s="431"/>
      <c r="G16" s="432"/>
      <c r="H16" s="433"/>
      <c r="I16" s="434"/>
      <c r="J16" s="431"/>
      <c r="K16" s="435"/>
      <c r="L16" s="436"/>
      <c r="M16" s="437"/>
      <c r="N16" s="438"/>
      <c r="O16" s="439"/>
      <c r="P16" s="440"/>
      <c r="Q16" s="441"/>
      <c r="R16" s="442"/>
      <c r="S16" s="169"/>
      <c r="T16" s="169"/>
      <c r="U16" s="169"/>
      <c r="V16" s="169"/>
      <c r="W16" s="443"/>
      <c r="X16" s="444"/>
      <c r="Y16" s="431"/>
      <c r="Z16" s="445"/>
      <c r="AA16" s="446"/>
      <c r="AB16" s="183"/>
      <c r="AE16" s="456" t="s">
        <v>168</v>
      </c>
      <c r="AI16" s="177"/>
      <c r="AJ16" s="316"/>
      <c r="AK16" s="316"/>
      <c r="AL16" s="16"/>
      <c r="AM16" s="16"/>
      <c r="AN16" s="188" t="n">
        <f aca="false">AP16</f>
        <v>1</v>
      </c>
      <c r="AO16" s="189" t="b">
        <f aca="false">ISBLANK(D16)</f>
        <v>0</v>
      </c>
      <c r="AP16" s="55" t="n">
        <f aca="false">IF(AO16=TRUE(),0,1)</f>
        <v>1</v>
      </c>
      <c r="AQ16" s="16"/>
      <c r="AR16" s="29"/>
      <c r="AS16" s="16"/>
      <c r="AT16" s="16"/>
      <c r="AU16" s="448" t="s">
        <v>375</v>
      </c>
      <c r="AV16" s="457" t="s">
        <v>376</v>
      </c>
      <c r="AW16" s="16" t="s">
        <v>332</v>
      </c>
      <c r="AX16" s="16"/>
      <c r="AY16" s="16"/>
      <c r="AZ16" s="16"/>
      <c r="BA16" s="16"/>
      <c r="BB16" s="16"/>
      <c r="BC16" s="451" t="n">
        <f aca="false">BC15+1</f>
        <v>5</v>
      </c>
      <c r="BD16" s="452" t="s">
        <v>377</v>
      </c>
      <c r="BE16" s="16"/>
      <c r="BF16" s="453" t="s">
        <v>378</v>
      </c>
      <c r="BG16" s="16"/>
      <c r="BH16" s="16"/>
      <c r="BJ16" s="458" t="s">
        <v>379</v>
      </c>
      <c r="BK16" s="455" t="n">
        <v>85</v>
      </c>
      <c r="BL16" s="16"/>
      <c r="BM16" s="16" t="s">
        <v>380</v>
      </c>
      <c r="BN16" s="16"/>
      <c r="BO16" s="16"/>
      <c r="BP16" s="16"/>
      <c r="BQ16" s="16"/>
      <c r="BR16" s="246"/>
      <c r="BS16" s="246"/>
      <c r="BT16" s="246"/>
      <c r="BU16" s="246"/>
      <c r="BV16" s="217"/>
      <c r="BW16" s="218"/>
      <c r="BX16" s="218"/>
      <c r="BY16" s="218"/>
      <c r="BZ16" s="220"/>
      <c r="CA16" s="246"/>
      <c r="CB16" s="316"/>
      <c r="CC16" s="316"/>
      <c r="CD16" s="316"/>
      <c r="CE16" s="316"/>
      <c r="CF16" s="316"/>
      <c r="CG16" s="316"/>
      <c r="CH16" s="316"/>
      <c r="CI16" s="316"/>
      <c r="CJ16" s="316"/>
      <c r="CK16" s="316"/>
      <c r="CL16" s="3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</row>
    <row r="17" s="18" customFormat="true" ht="18.75" hidden="false" customHeight="true" outlineLevel="0" collapsed="false">
      <c r="A17" s="16"/>
      <c r="B17" s="429" t="s">
        <v>126</v>
      </c>
      <c r="C17" s="403" t="n">
        <f aca="false">IF(AN17=1,SUM(AN$11:AN17),"")</f>
        <v>6</v>
      </c>
      <c r="D17" s="430" t="s">
        <v>381</v>
      </c>
      <c r="E17" s="431"/>
      <c r="F17" s="431"/>
      <c r="G17" s="432"/>
      <c r="H17" s="433"/>
      <c r="I17" s="434"/>
      <c r="J17" s="431"/>
      <c r="K17" s="435"/>
      <c r="L17" s="436"/>
      <c r="M17" s="437"/>
      <c r="N17" s="438"/>
      <c r="O17" s="439"/>
      <c r="P17" s="440"/>
      <c r="Q17" s="441"/>
      <c r="R17" s="442"/>
      <c r="S17" s="169"/>
      <c r="T17" s="169"/>
      <c r="U17" s="169"/>
      <c r="V17" s="169"/>
      <c r="W17" s="443"/>
      <c r="X17" s="444"/>
      <c r="Y17" s="431"/>
      <c r="Z17" s="445"/>
      <c r="AA17" s="446"/>
      <c r="AB17" s="183"/>
      <c r="AE17" s="463" t="s">
        <v>375</v>
      </c>
      <c r="AI17" s="177"/>
      <c r="AJ17" s="316"/>
      <c r="AK17" s="316"/>
      <c r="AL17" s="16"/>
      <c r="AM17" s="16"/>
      <c r="AN17" s="188" t="n">
        <f aca="false">AP17</f>
        <v>1</v>
      </c>
      <c r="AO17" s="189" t="b">
        <f aca="false">ISBLANK(D17)</f>
        <v>0</v>
      </c>
      <c r="AP17" s="55" t="n">
        <f aca="false">IF(AO17=TRUE(),0,1)</f>
        <v>1</v>
      </c>
      <c r="AQ17" s="16"/>
      <c r="AR17" s="16"/>
      <c r="AS17" s="16"/>
      <c r="AT17" s="16"/>
      <c r="AU17" s="448"/>
      <c r="AV17" s="457" t="s">
        <v>382</v>
      </c>
      <c r="AW17" s="16" t="s">
        <v>332</v>
      </c>
      <c r="AX17" s="16"/>
      <c r="AY17" s="16"/>
      <c r="AZ17" s="16"/>
      <c r="BA17" s="16"/>
      <c r="BB17" s="16"/>
      <c r="BC17" s="451" t="e">
        <f aca="false">#REF!+1</f>
        <v>#REF!</v>
      </c>
      <c r="BD17" s="452" t="s">
        <v>383</v>
      </c>
      <c r="BE17" s="16"/>
      <c r="BF17" s="453" t="s">
        <v>384</v>
      </c>
      <c r="BG17" s="16"/>
      <c r="BH17" s="16"/>
      <c r="BJ17" s="458" t="s">
        <v>385</v>
      </c>
      <c r="BK17" s="455" t="n">
        <v>51.5</v>
      </c>
      <c r="BL17" s="16"/>
      <c r="BM17" s="16" t="s">
        <v>368</v>
      </c>
      <c r="BN17" s="16"/>
      <c r="BO17" s="16"/>
      <c r="BP17" s="16"/>
      <c r="BQ17" s="16"/>
      <c r="BR17" s="246"/>
      <c r="BS17" s="246"/>
      <c r="BT17" s="246"/>
      <c r="BU17" s="246"/>
      <c r="BV17" s="217"/>
      <c r="BW17" s="218"/>
      <c r="BX17" s="218"/>
      <c r="BY17" s="218"/>
      <c r="BZ17" s="220"/>
      <c r="CA17" s="246"/>
      <c r="CB17" s="316"/>
      <c r="CC17" s="316"/>
      <c r="CD17" s="316"/>
      <c r="CE17" s="316"/>
      <c r="CF17" s="316"/>
      <c r="CG17" s="316"/>
      <c r="CH17" s="316"/>
      <c r="CI17" s="316"/>
      <c r="CJ17" s="316"/>
      <c r="CK17" s="316"/>
      <c r="CL17" s="3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</row>
    <row r="18" s="18" customFormat="true" ht="18.75" hidden="true" customHeight="true" outlineLevel="0" collapsed="false">
      <c r="A18" s="16"/>
      <c r="B18" s="429" t="s">
        <v>126</v>
      </c>
      <c r="C18" s="403" t="str">
        <f aca="false">IF(AN18=1,SUM(AN$11:AN18),"")</f>
        <v/>
      </c>
      <c r="D18" s="464"/>
      <c r="E18" s="431"/>
      <c r="F18" s="431"/>
      <c r="G18" s="432"/>
      <c r="H18" s="433"/>
      <c r="I18" s="434"/>
      <c r="J18" s="431"/>
      <c r="K18" s="435"/>
      <c r="L18" s="436"/>
      <c r="M18" s="437"/>
      <c r="N18" s="438"/>
      <c r="O18" s="439"/>
      <c r="P18" s="440"/>
      <c r="Q18" s="441"/>
      <c r="R18" s="442"/>
      <c r="S18" s="169"/>
      <c r="T18" s="169"/>
      <c r="U18" s="169"/>
      <c r="V18" s="169"/>
      <c r="W18" s="443"/>
      <c r="X18" s="444"/>
      <c r="Y18" s="431"/>
      <c r="Z18" s="445"/>
      <c r="AA18" s="446"/>
      <c r="AB18" s="183"/>
      <c r="AI18" s="177"/>
      <c r="AJ18" s="316"/>
      <c r="AK18" s="316"/>
      <c r="AL18" s="16"/>
      <c r="AM18" s="16"/>
      <c r="AN18" s="188" t="n">
        <f aca="false">AP18</f>
        <v>0</v>
      </c>
      <c r="AO18" s="189" t="b">
        <f aca="false">ISBLANK(D18)</f>
        <v>1</v>
      </c>
      <c r="AP18" s="55" t="n">
        <f aca="false">IF(AO18=TRUE(),0,1)</f>
        <v>0</v>
      </c>
      <c r="AQ18" s="16"/>
      <c r="AR18" s="16"/>
      <c r="AS18" s="16"/>
      <c r="AT18" s="16"/>
      <c r="AU18" s="16"/>
      <c r="AV18" s="16"/>
      <c r="AW18" s="16" t="s">
        <v>332</v>
      </c>
      <c r="AX18" s="16"/>
      <c r="AY18" s="16"/>
      <c r="AZ18" s="16"/>
      <c r="BA18" s="16"/>
      <c r="BB18" s="16"/>
      <c r="BC18" s="451" t="e">
        <f aca="false">BC17+1</f>
        <v>#REF!</v>
      </c>
      <c r="BD18" s="452" t="s">
        <v>386</v>
      </c>
      <c r="BE18" s="16"/>
      <c r="BF18" s="453"/>
      <c r="BG18" s="16"/>
      <c r="BH18" s="16"/>
      <c r="BJ18" s="458" t="s">
        <v>387</v>
      </c>
      <c r="BK18" s="455" t="n">
        <v>34</v>
      </c>
      <c r="BL18" s="16"/>
      <c r="BM18" s="16" t="s">
        <v>388</v>
      </c>
      <c r="BN18" s="16"/>
      <c r="BO18" s="16"/>
      <c r="BP18" s="16"/>
      <c r="BQ18" s="16"/>
      <c r="BR18" s="246"/>
      <c r="BS18" s="246"/>
      <c r="BT18" s="246"/>
      <c r="BU18" s="246"/>
      <c r="BV18" s="217"/>
      <c r="BW18" s="218"/>
      <c r="BX18" s="218"/>
      <c r="BY18" s="218"/>
      <c r="BZ18" s="220"/>
      <c r="CA18" s="246"/>
      <c r="CB18" s="316"/>
      <c r="CC18" s="316"/>
      <c r="CD18" s="316"/>
      <c r="CE18" s="316"/>
      <c r="CF18" s="316"/>
      <c r="CG18" s="316"/>
      <c r="CH18" s="316"/>
      <c r="CI18" s="316"/>
      <c r="CJ18" s="316"/>
      <c r="CK18" s="316"/>
      <c r="CL18" s="3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</row>
    <row r="19" s="18" customFormat="true" ht="18.75" hidden="false" customHeight="true" outlineLevel="0" collapsed="false">
      <c r="A19" s="16"/>
      <c r="B19" s="429" t="s">
        <v>126</v>
      </c>
      <c r="C19" s="403" t="n">
        <f aca="false">IF(AN19=1,SUM(AN$11:AN19),"")</f>
        <v>7</v>
      </c>
      <c r="D19" s="465" t="s">
        <v>389</v>
      </c>
      <c r="E19" s="431"/>
      <c r="F19" s="431"/>
      <c r="G19" s="432"/>
      <c r="H19" s="433"/>
      <c r="I19" s="434"/>
      <c r="J19" s="431"/>
      <c r="K19" s="435"/>
      <c r="L19" s="436"/>
      <c r="M19" s="466"/>
      <c r="N19" s="438"/>
      <c r="O19" s="439"/>
      <c r="P19" s="440"/>
      <c r="Q19" s="441"/>
      <c r="R19" s="442"/>
      <c r="S19" s="169"/>
      <c r="T19" s="169"/>
      <c r="U19" s="169"/>
      <c r="V19" s="169"/>
      <c r="W19" s="443"/>
      <c r="X19" s="444"/>
      <c r="Y19" s="431"/>
      <c r="Z19" s="445"/>
      <c r="AA19" s="446"/>
      <c r="AB19" s="183"/>
      <c r="AI19" s="177"/>
      <c r="AJ19" s="316"/>
      <c r="AK19" s="316"/>
      <c r="AL19" s="16"/>
      <c r="AM19" s="16"/>
      <c r="AN19" s="188" t="n">
        <f aca="false">AP19</f>
        <v>1</v>
      </c>
      <c r="AO19" s="189" t="b">
        <f aca="false">ISBLANK(D19)</f>
        <v>0</v>
      </c>
      <c r="AP19" s="55" t="n">
        <f aca="false">IF(AO19=TRUE(),0,1)</f>
        <v>1</v>
      </c>
      <c r="AQ19" s="16"/>
      <c r="AR19" s="16"/>
      <c r="AS19" s="16"/>
      <c r="AT19" s="16"/>
      <c r="AU19" s="16"/>
      <c r="AV19" s="467" t="s">
        <v>390</v>
      </c>
      <c r="AW19" s="16" t="s">
        <v>332</v>
      </c>
      <c r="AX19" s="16"/>
      <c r="AY19" s="16"/>
      <c r="AZ19" s="16"/>
      <c r="BA19" s="16"/>
      <c r="BB19" s="16"/>
      <c r="BC19" s="451"/>
      <c r="BD19" s="452"/>
      <c r="BE19" s="16"/>
      <c r="BF19" s="453" t="s">
        <v>391</v>
      </c>
      <c r="BG19" s="16"/>
      <c r="BH19" s="16"/>
      <c r="BJ19" s="458" t="s">
        <v>392</v>
      </c>
      <c r="BK19" s="455" t="n">
        <v>34</v>
      </c>
      <c r="BL19" s="16"/>
      <c r="BM19" s="16" t="s">
        <v>389</v>
      </c>
      <c r="BN19" s="16"/>
      <c r="BO19" s="16"/>
      <c r="BP19" s="16"/>
      <c r="BQ19" s="16"/>
      <c r="BR19" s="246"/>
      <c r="BS19" s="246"/>
      <c r="BT19" s="246"/>
      <c r="BU19" s="246"/>
      <c r="BV19" s="217"/>
      <c r="BW19" s="218"/>
      <c r="BX19" s="218"/>
      <c r="BY19" s="218"/>
      <c r="BZ19" s="220"/>
      <c r="CA19" s="246"/>
      <c r="CB19" s="316"/>
      <c r="CC19" s="316"/>
      <c r="CD19" s="316"/>
      <c r="CE19" s="316"/>
      <c r="CF19" s="316"/>
      <c r="CG19" s="316"/>
      <c r="CH19" s="316"/>
      <c r="CI19" s="316"/>
      <c r="CJ19" s="316"/>
      <c r="CK19" s="316"/>
      <c r="CL19" s="3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</row>
    <row r="20" s="18" customFormat="true" ht="18.75" hidden="false" customHeight="true" outlineLevel="0" collapsed="false">
      <c r="A20" s="16"/>
      <c r="B20" s="429" t="s">
        <v>126</v>
      </c>
      <c r="C20" s="403" t="n">
        <f aca="false">IF(AN20=1,SUM(AN$11:AN20),"")</f>
        <v>8</v>
      </c>
      <c r="D20" s="465" t="s">
        <v>393</v>
      </c>
      <c r="E20" s="431"/>
      <c r="F20" s="431"/>
      <c r="G20" s="432"/>
      <c r="H20" s="433"/>
      <c r="I20" s="434"/>
      <c r="J20" s="431"/>
      <c r="K20" s="435"/>
      <c r="L20" s="436"/>
      <c r="M20" s="466"/>
      <c r="N20" s="438"/>
      <c r="O20" s="439"/>
      <c r="P20" s="440"/>
      <c r="Q20" s="441"/>
      <c r="R20" s="442"/>
      <c r="S20" s="169"/>
      <c r="T20" s="169"/>
      <c r="U20" s="169"/>
      <c r="V20" s="169"/>
      <c r="W20" s="443"/>
      <c r="X20" s="444"/>
      <c r="Y20" s="431"/>
      <c r="Z20" s="445"/>
      <c r="AA20" s="446"/>
      <c r="AB20" s="183"/>
      <c r="AI20" s="177"/>
      <c r="AJ20" s="316"/>
      <c r="AK20" s="316"/>
      <c r="AL20" s="16"/>
      <c r="AM20" s="16"/>
      <c r="AN20" s="188" t="n">
        <f aca="false">AP20</f>
        <v>1</v>
      </c>
      <c r="AO20" s="189" t="b">
        <f aca="false">ISBLANK(D20)</f>
        <v>0</v>
      </c>
      <c r="AP20" s="55" t="n">
        <f aca="false">IF(AO20=TRUE(),0,1)</f>
        <v>1</v>
      </c>
      <c r="AQ20" s="16"/>
      <c r="AR20" s="16"/>
      <c r="AS20" s="16"/>
      <c r="AT20" s="16"/>
      <c r="AU20" s="16"/>
      <c r="AV20" s="468" t="s">
        <v>394</v>
      </c>
      <c r="AW20" s="16" t="s">
        <v>332</v>
      </c>
      <c r="AX20" s="16"/>
      <c r="AY20" s="16"/>
      <c r="AZ20" s="16"/>
      <c r="BA20" s="16"/>
      <c r="BB20" s="16"/>
      <c r="BC20" s="451" t="e">
        <f aca="false">BC18+1</f>
        <v>#REF!</v>
      </c>
      <c r="BD20" s="452" t="s">
        <v>395</v>
      </c>
      <c r="BE20" s="16"/>
      <c r="BF20" s="453"/>
      <c r="BG20" s="16"/>
      <c r="BH20" s="16"/>
      <c r="BJ20" s="458"/>
      <c r="BK20" s="459"/>
      <c r="BL20" s="16"/>
      <c r="BM20" s="16" t="s">
        <v>393</v>
      </c>
      <c r="BN20" s="16"/>
      <c r="BO20" s="16"/>
      <c r="BP20" s="16"/>
      <c r="BQ20" s="16"/>
      <c r="BR20" s="246"/>
      <c r="BS20" s="246"/>
      <c r="BT20" s="246"/>
      <c r="BU20" s="246"/>
      <c r="BV20" s="217"/>
      <c r="BW20" s="218"/>
      <c r="BX20" s="218"/>
      <c r="BY20" s="218"/>
      <c r="BZ20" s="220"/>
      <c r="CA20" s="246"/>
      <c r="CB20" s="316"/>
      <c r="CC20" s="316"/>
      <c r="CD20" s="316"/>
      <c r="CE20" s="316"/>
      <c r="CF20" s="316"/>
      <c r="CG20" s="316"/>
      <c r="CH20" s="316"/>
      <c r="CI20" s="316"/>
      <c r="CJ20" s="316"/>
      <c r="CK20" s="316"/>
      <c r="CL20" s="3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</row>
    <row r="21" s="18" customFormat="true" ht="18.75" hidden="false" customHeight="true" outlineLevel="0" collapsed="false">
      <c r="A21" s="16"/>
      <c r="B21" s="429"/>
      <c r="C21" s="403" t="n">
        <f aca="false">IF(AN21=1,SUM(AN$11:AN21),"")</f>
        <v>9</v>
      </c>
      <c r="D21" s="465" t="s">
        <v>396</v>
      </c>
      <c r="E21" s="431"/>
      <c r="F21" s="431"/>
      <c r="G21" s="432"/>
      <c r="H21" s="433"/>
      <c r="I21" s="434"/>
      <c r="J21" s="431"/>
      <c r="K21" s="435"/>
      <c r="L21" s="436"/>
      <c r="M21" s="466"/>
      <c r="N21" s="438"/>
      <c r="O21" s="439"/>
      <c r="P21" s="440"/>
      <c r="Q21" s="441"/>
      <c r="R21" s="442"/>
      <c r="S21" s="169"/>
      <c r="T21" s="169"/>
      <c r="U21" s="169"/>
      <c r="V21" s="169"/>
      <c r="W21" s="443"/>
      <c r="X21" s="444"/>
      <c r="Y21" s="431"/>
      <c r="Z21" s="445"/>
      <c r="AA21" s="446"/>
      <c r="AB21" s="183"/>
      <c r="AI21" s="177"/>
      <c r="AJ21" s="316"/>
      <c r="AK21" s="316"/>
      <c r="AL21" s="16"/>
      <c r="AM21" s="16"/>
      <c r="AN21" s="188" t="n">
        <f aca="false">AP21</f>
        <v>1</v>
      </c>
      <c r="AO21" s="189" t="b">
        <f aca="false">ISBLANK(D21)</f>
        <v>0</v>
      </c>
      <c r="AP21" s="55" t="n">
        <f aca="false">IF(AO21=TRUE(),0,1)</f>
        <v>1</v>
      </c>
      <c r="AQ21" s="16"/>
      <c r="AR21" s="16"/>
      <c r="AS21" s="16"/>
      <c r="AT21" s="16"/>
      <c r="AU21" s="16"/>
      <c r="AV21" s="468"/>
      <c r="AW21" s="16"/>
      <c r="AX21" s="16"/>
      <c r="AY21" s="16"/>
      <c r="AZ21" s="16"/>
      <c r="BA21" s="16"/>
      <c r="BB21" s="16"/>
      <c r="BC21" s="451"/>
      <c r="BD21" s="452"/>
      <c r="BE21" s="16"/>
      <c r="BF21" s="453"/>
      <c r="BG21" s="16"/>
      <c r="BH21" s="16"/>
      <c r="BJ21" s="458"/>
      <c r="BK21" s="459"/>
      <c r="BL21" s="16"/>
      <c r="BM21" s="16"/>
      <c r="BN21" s="16"/>
      <c r="BO21" s="16"/>
      <c r="BP21" s="16"/>
      <c r="BQ21" s="16"/>
      <c r="BR21" s="246"/>
      <c r="BS21" s="246"/>
      <c r="BT21" s="246"/>
      <c r="BU21" s="246"/>
      <c r="BV21" s="217"/>
      <c r="BW21" s="218"/>
      <c r="BX21" s="218"/>
      <c r="BY21" s="218"/>
      <c r="BZ21" s="220"/>
      <c r="CA21" s="246"/>
      <c r="CB21" s="316"/>
      <c r="CC21" s="316"/>
      <c r="CD21" s="316"/>
      <c r="CE21" s="316"/>
      <c r="CF21" s="316"/>
      <c r="CG21" s="316"/>
      <c r="CH21" s="316"/>
      <c r="CI21" s="316"/>
      <c r="CJ21" s="316"/>
      <c r="CK21" s="316"/>
      <c r="CL21" s="3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</row>
    <row r="22" s="18" customFormat="true" ht="18.75" hidden="false" customHeight="true" outlineLevel="0" collapsed="false">
      <c r="A22" s="16"/>
      <c r="B22" s="429" t="s">
        <v>126</v>
      </c>
      <c r="C22" s="403" t="n">
        <f aca="false">IF(AN22=1,SUM(AN$11:AN22),"")</f>
        <v>10</v>
      </c>
      <c r="D22" s="469" t="s">
        <v>397</v>
      </c>
      <c r="E22" s="431"/>
      <c r="F22" s="431"/>
      <c r="G22" s="432"/>
      <c r="H22" s="433"/>
      <c r="I22" s="434"/>
      <c r="J22" s="431"/>
      <c r="K22" s="435"/>
      <c r="L22" s="436"/>
      <c r="M22" s="466"/>
      <c r="N22" s="438"/>
      <c r="O22" s="439"/>
      <c r="P22" s="440"/>
      <c r="Q22" s="441"/>
      <c r="R22" s="442"/>
      <c r="S22" s="169"/>
      <c r="T22" s="169"/>
      <c r="U22" s="169"/>
      <c r="V22" s="169"/>
      <c r="W22" s="443"/>
      <c r="X22" s="444"/>
      <c r="Y22" s="431"/>
      <c r="Z22" s="445"/>
      <c r="AA22" s="446"/>
      <c r="AB22" s="183"/>
      <c r="AI22" s="177"/>
      <c r="AJ22" s="316"/>
      <c r="AK22" s="316"/>
      <c r="AL22" s="16"/>
      <c r="AM22" s="16"/>
      <c r="AN22" s="188" t="n">
        <f aca="false">AP22</f>
        <v>1</v>
      </c>
      <c r="AO22" s="189" t="b">
        <f aca="false">ISBLANK(D22)</f>
        <v>0</v>
      </c>
      <c r="AP22" s="55" t="n">
        <f aca="false">IF(AO22=TRUE(),0,1)</f>
        <v>1</v>
      </c>
      <c r="AQ22" s="16"/>
      <c r="AR22" s="16"/>
      <c r="AS22" s="16"/>
      <c r="AT22" s="16"/>
      <c r="AU22" s="16"/>
      <c r="AV22" s="470" t="s">
        <v>398</v>
      </c>
      <c r="AW22" s="16" t="s">
        <v>332</v>
      </c>
      <c r="AX22" s="16"/>
      <c r="AY22" s="16"/>
      <c r="AZ22" s="16"/>
      <c r="BA22" s="16"/>
      <c r="BB22" s="16"/>
      <c r="BC22" s="451" t="e">
        <f aca="false">BC20+1</f>
        <v>#REF!</v>
      </c>
      <c r="BD22" s="452" t="s">
        <v>399</v>
      </c>
      <c r="BE22" s="16"/>
      <c r="BF22" s="453" t="s">
        <v>400</v>
      </c>
      <c r="BG22" s="16"/>
      <c r="BH22" s="16"/>
      <c r="BJ22" s="458" t="s">
        <v>401</v>
      </c>
      <c r="BK22" s="455" t="n">
        <v>26.14</v>
      </c>
      <c r="BL22" s="16"/>
      <c r="BM22" s="16" t="s">
        <v>397</v>
      </c>
      <c r="BN22" s="16"/>
      <c r="BO22" s="16"/>
      <c r="BP22" s="16"/>
      <c r="BQ22" s="16"/>
      <c r="BR22" s="246"/>
      <c r="BS22" s="246"/>
      <c r="BT22" s="246"/>
      <c r="BU22" s="246"/>
      <c r="BV22" s="217"/>
      <c r="BW22" s="218"/>
      <c r="BX22" s="218"/>
      <c r="BY22" s="218"/>
      <c r="BZ22" s="220"/>
      <c r="CA22" s="24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3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</row>
    <row r="23" s="18" customFormat="true" ht="18.75" hidden="false" customHeight="true" outlineLevel="0" collapsed="false">
      <c r="A23" s="16"/>
      <c r="B23" s="429" t="s">
        <v>126</v>
      </c>
      <c r="C23" s="403" t="n">
        <f aca="false">IF(AN23=1,SUM(AN$11:AN23),"")</f>
        <v>11</v>
      </c>
      <c r="D23" s="469" t="s">
        <v>402</v>
      </c>
      <c r="E23" s="431"/>
      <c r="F23" s="431"/>
      <c r="G23" s="432"/>
      <c r="H23" s="433"/>
      <c r="I23" s="434"/>
      <c r="J23" s="431"/>
      <c r="K23" s="435"/>
      <c r="L23" s="436"/>
      <c r="M23" s="466"/>
      <c r="N23" s="438"/>
      <c r="O23" s="439"/>
      <c r="P23" s="440"/>
      <c r="Q23" s="441"/>
      <c r="R23" s="442"/>
      <c r="S23" s="169"/>
      <c r="T23" s="169"/>
      <c r="U23" s="169"/>
      <c r="V23" s="169"/>
      <c r="W23" s="443"/>
      <c r="X23" s="444"/>
      <c r="Y23" s="431"/>
      <c r="Z23" s="445"/>
      <c r="AA23" s="446"/>
      <c r="AB23" s="183"/>
      <c r="AI23" s="177"/>
      <c r="AJ23" s="316"/>
      <c r="AK23" s="316"/>
      <c r="AL23" s="16"/>
      <c r="AM23" s="16"/>
      <c r="AN23" s="188" t="n">
        <f aca="false">AP23</f>
        <v>1</v>
      </c>
      <c r="AO23" s="189" t="b">
        <f aca="false">ISBLANK(D23)</f>
        <v>0</v>
      </c>
      <c r="AP23" s="55" t="n">
        <f aca="false">IF(AO23=TRUE(),0,1)</f>
        <v>1</v>
      </c>
      <c r="AQ23" s="16"/>
      <c r="AR23" s="16"/>
      <c r="AS23" s="16"/>
      <c r="AT23" s="16"/>
      <c r="AU23" s="16"/>
      <c r="AV23" s="468" t="s">
        <v>403</v>
      </c>
      <c r="AW23" s="16" t="s">
        <v>332</v>
      </c>
      <c r="AX23" s="16"/>
      <c r="AY23" s="16"/>
      <c r="AZ23" s="16"/>
      <c r="BA23" s="16"/>
      <c r="BB23" s="16"/>
      <c r="BC23" s="451" t="e">
        <f aca="false">BC22+1</f>
        <v>#REF!</v>
      </c>
      <c r="BD23" s="452" t="s">
        <v>404</v>
      </c>
      <c r="BE23" s="16"/>
      <c r="BF23" s="453" t="s">
        <v>405</v>
      </c>
      <c r="BG23" s="16"/>
      <c r="BH23" s="16"/>
      <c r="BJ23" s="458" t="s">
        <v>406</v>
      </c>
      <c r="BK23" s="455" t="n">
        <v>12.15</v>
      </c>
      <c r="BL23" s="16"/>
      <c r="BM23" s="16" t="s">
        <v>402</v>
      </c>
      <c r="BN23" s="16"/>
      <c r="BO23" s="16"/>
      <c r="BP23" s="16"/>
      <c r="BQ23" s="16"/>
      <c r="BR23" s="246"/>
      <c r="BS23" s="246"/>
      <c r="BT23" s="246"/>
      <c r="BU23" s="246"/>
      <c r="BV23" s="217"/>
      <c r="BW23" s="218"/>
      <c r="BX23" s="218"/>
      <c r="BY23" s="218"/>
      <c r="BZ23" s="220"/>
      <c r="CA23" s="246"/>
      <c r="CB23" s="316"/>
      <c r="CC23" s="316"/>
      <c r="CD23" s="316"/>
      <c r="CE23" s="316"/>
      <c r="CF23" s="316"/>
      <c r="CG23" s="316"/>
      <c r="CH23" s="316"/>
      <c r="CI23" s="316"/>
      <c r="CJ23" s="316"/>
      <c r="CK23" s="316"/>
      <c r="CL23" s="3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</row>
    <row r="24" s="18" customFormat="true" ht="18.75" hidden="false" customHeight="true" outlineLevel="0" collapsed="false">
      <c r="A24" s="16"/>
      <c r="B24" s="429"/>
      <c r="C24" s="403" t="n">
        <f aca="false">IF(AN24=1,SUM(AN$11:AN24),"")</f>
        <v>12</v>
      </c>
      <c r="D24" s="469" t="s">
        <v>407</v>
      </c>
      <c r="E24" s="431"/>
      <c r="F24" s="431"/>
      <c r="G24" s="432"/>
      <c r="H24" s="433"/>
      <c r="I24" s="434"/>
      <c r="J24" s="431"/>
      <c r="K24" s="435"/>
      <c r="L24" s="436"/>
      <c r="M24" s="466"/>
      <c r="N24" s="438"/>
      <c r="O24" s="439"/>
      <c r="P24" s="440"/>
      <c r="Q24" s="441"/>
      <c r="R24" s="442"/>
      <c r="S24" s="169"/>
      <c r="T24" s="169"/>
      <c r="U24" s="169"/>
      <c r="V24" s="169"/>
      <c r="W24" s="443"/>
      <c r="X24" s="444"/>
      <c r="Y24" s="431"/>
      <c r="Z24" s="445"/>
      <c r="AA24" s="446"/>
      <c r="AB24" s="183"/>
      <c r="AI24" s="177"/>
      <c r="AJ24" s="316"/>
      <c r="AK24" s="316"/>
      <c r="AL24" s="16"/>
      <c r="AM24" s="16"/>
      <c r="AN24" s="188" t="n">
        <f aca="false">AP24</f>
        <v>1</v>
      </c>
      <c r="AO24" s="189" t="b">
        <f aca="false">ISBLANK(D24)</f>
        <v>0</v>
      </c>
      <c r="AP24" s="55" t="n">
        <f aca="false">IF(AO24=TRUE(),0,1)</f>
        <v>1</v>
      </c>
      <c r="AQ24" s="16"/>
      <c r="AR24" s="16"/>
      <c r="AS24" s="16"/>
      <c r="AT24" s="16"/>
      <c r="AU24" s="16"/>
      <c r="AV24" s="468"/>
      <c r="AW24" s="16"/>
      <c r="AX24" s="16"/>
      <c r="AY24" s="16"/>
      <c r="AZ24" s="16"/>
      <c r="BA24" s="16"/>
      <c r="BB24" s="16"/>
      <c r="BC24" s="451"/>
      <c r="BD24" s="452"/>
      <c r="BE24" s="16"/>
      <c r="BF24" s="453"/>
      <c r="BG24" s="16"/>
      <c r="BH24" s="16"/>
      <c r="BJ24" s="458"/>
      <c r="BK24" s="455"/>
      <c r="BL24" s="16"/>
      <c r="BM24" s="16"/>
      <c r="BN24" s="16"/>
      <c r="BO24" s="16"/>
      <c r="BP24" s="16"/>
      <c r="BQ24" s="16"/>
      <c r="BR24" s="246"/>
      <c r="BS24" s="246"/>
      <c r="BT24" s="246"/>
      <c r="BU24" s="246"/>
      <c r="BV24" s="217"/>
      <c r="BW24" s="218"/>
      <c r="BX24" s="218"/>
      <c r="BY24" s="218"/>
      <c r="BZ24" s="220"/>
      <c r="CA24" s="24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3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</row>
    <row r="25" s="18" customFormat="true" ht="18.75" hidden="true" customHeight="true" outlineLevel="0" collapsed="false">
      <c r="A25" s="16"/>
      <c r="B25" s="429" t="str">
        <f aca="false">IF(OR(D25&gt;0,E25&gt;0,R25&gt;0,AI25&gt;0),"Wypełnione","")</f>
        <v/>
      </c>
      <c r="C25" s="403" t="str">
        <f aca="false">IF(AN25=1,SUM(AN$11:AN25),"")</f>
        <v/>
      </c>
      <c r="D25" s="464"/>
      <c r="E25" s="431"/>
      <c r="F25" s="431"/>
      <c r="G25" s="432"/>
      <c r="H25" s="433"/>
      <c r="I25" s="434"/>
      <c r="J25" s="431"/>
      <c r="K25" s="435"/>
      <c r="L25" s="436"/>
      <c r="M25" s="466"/>
      <c r="N25" s="438"/>
      <c r="O25" s="439"/>
      <c r="P25" s="440"/>
      <c r="Q25" s="441"/>
      <c r="R25" s="442"/>
      <c r="S25" s="169"/>
      <c r="T25" s="169"/>
      <c r="U25" s="169"/>
      <c r="V25" s="169"/>
      <c r="W25" s="443"/>
      <c r="X25" s="444"/>
      <c r="Y25" s="431"/>
      <c r="Z25" s="445"/>
      <c r="AA25" s="446"/>
      <c r="AB25" s="183"/>
      <c r="AI25" s="177"/>
      <c r="AJ25" s="316"/>
      <c r="AK25" s="316"/>
      <c r="AL25" s="16"/>
      <c r="AM25" s="16"/>
      <c r="AN25" s="188" t="n">
        <f aca="false">AP25</f>
        <v>0</v>
      </c>
      <c r="AO25" s="189" t="b">
        <f aca="false">ISBLANK(D25)</f>
        <v>1</v>
      </c>
      <c r="AP25" s="55" t="n">
        <f aca="false">IF(AO25=TRUE(),0,1)</f>
        <v>0</v>
      </c>
      <c r="AQ25" s="16"/>
      <c r="AR25" s="16"/>
      <c r="AS25" s="16"/>
      <c r="AT25" s="16"/>
      <c r="AU25" s="16"/>
      <c r="AV25" s="468" t="s">
        <v>408</v>
      </c>
      <c r="AW25" s="16" t="s">
        <v>332</v>
      </c>
      <c r="AX25" s="16"/>
      <c r="AY25" s="16"/>
      <c r="AZ25" s="16"/>
      <c r="BA25" s="16"/>
      <c r="BB25" s="16"/>
      <c r="BC25" s="451" t="e">
        <f aca="false">BC23+1</f>
        <v>#REF!</v>
      </c>
      <c r="BD25" s="452" t="s">
        <v>409</v>
      </c>
      <c r="BE25" s="16"/>
      <c r="BF25" s="453" t="s">
        <v>410</v>
      </c>
      <c r="BG25" s="16"/>
      <c r="BH25" s="16"/>
      <c r="BJ25" s="458" t="s">
        <v>411</v>
      </c>
      <c r="BK25" s="455" t="n">
        <v>2.3</v>
      </c>
      <c r="BL25" s="16"/>
      <c r="BM25" s="16" t="s">
        <v>412</v>
      </c>
      <c r="BN25" s="16"/>
      <c r="BO25" s="16"/>
      <c r="BP25" s="16"/>
      <c r="BQ25" s="16"/>
      <c r="BR25" s="246"/>
      <c r="BS25" s="246"/>
      <c r="BT25" s="246"/>
      <c r="BU25" s="246"/>
      <c r="BV25" s="217"/>
      <c r="BW25" s="218"/>
      <c r="BX25" s="218"/>
      <c r="BY25" s="218"/>
      <c r="BZ25" s="220"/>
      <c r="CA25" s="24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</row>
    <row r="26" s="18" customFormat="true" ht="18.75" hidden="false" customHeight="true" outlineLevel="0" collapsed="false">
      <c r="A26" s="16"/>
      <c r="B26" s="429" t="str">
        <f aca="false">IF(OR(D26&gt;0,E26&gt;0,R26&gt;0,AI26&gt;0),"Wypełnione","")</f>
        <v>Wypełnione</v>
      </c>
      <c r="C26" s="403" t="n">
        <f aca="false">IF(AN26=1,SUM(AN$11:AN26),"")</f>
        <v>13</v>
      </c>
      <c r="D26" s="465" t="s">
        <v>413</v>
      </c>
      <c r="E26" s="431"/>
      <c r="F26" s="431"/>
      <c r="G26" s="432"/>
      <c r="H26" s="433"/>
      <c r="I26" s="434"/>
      <c r="J26" s="431"/>
      <c r="K26" s="435"/>
      <c r="L26" s="436"/>
      <c r="M26" s="466"/>
      <c r="N26" s="438"/>
      <c r="O26" s="439"/>
      <c r="P26" s="440"/>
      <c r="Q26" s="441"/>
      <c r="R26" s="442"/>
      <c r="S26" s="169"/>
      <c r="T26" s="169"/>
      <c r="U26" s="169"/>
      <c r="V26" s="169"/>
      <c r="W26" s="443"/>
      <c r="X26" s="444"/>
      <c r="Y26" s="431"/>
      <c r="Z26" s="445"/>
      <c r="AA26" s="446"/>
      <c r="AB26" s="183"/>
      <c r="AI26" s="177"/>
      <c r="AJ26" s="316"/>
      <c r="AK26" s="316"/>
      <c r="AL26" s="16"/>
      <c r="AM26" s="16"/>
      <c r="AN26" s="188" t="n">
        <f aca="false">AP26</f>
        <v>1</v>
      </c>
      <c r="AO26" s="189" t="b">
        <f aca="false">ISBLANK(D26)</f>
        <v>0</v>
      </c>
      <c r="AP26" s="55" t="n">
        <f aca="false">IF(AO26=TRUE(),0,1)</f>
        <v>1</v>
      </c>
      <c r="AQ26" s="16"/>
      <c r="AR26" s="16"/>
      <c r="AS26" s="16"/>
      <c r="AT26" s="16"/>
      <c r="AU26" s="16"/>
      <c r="AV26" s="467" t="s">
        <v>414</v>
      </c>
      <c r="AW26" s="16" t="s">
        <v>332</v>
      </c>
      <c r="AX26" s="16"/>
      <c r="AY26" s="16"/>
      <c r="AZ26" s="16"/>
      <c r="BA26" s="16"/>
      <c r="BB26" s="16"/>
      <c r="BC26" s="451" t="e">
        <f aca="false">#REF!+1</f>
        <v>#REF!</v>
      </c>
      <c r="BD26" s="452" t="s">
        <v>415</v>
      </c>
      <c r="BE26" s="16"/>
      <c r="BF26" s="453" t="s">
        <v>405</v>
      </c>
      <c r="BG26" s="16"/>
      <c r="BH26" s="16"/>
      <c r="BJ26" s="458" t="s">
        <v>389</v>
      </c>
      <c r="BK26" s="455" t="n">
        <v>12.78</v>
      </c>
      <c r="BL26" s="16"/>
      <c r="BM26" s="16" t="s">
        <v>413</v>
      </c>
      <c r="BN26" s="16"/>
      <c r="BO26" s="16"/>
      <c r="BP26" s="16"/>
      <c r="BQ26" s="16"/>
      <c r="BR26" s="246"/>
      <c r="BS26" s="246"/>
      <c r="BT26" s="246"/>
      <c r="BU26" s="246"/>
      <c r="BV26" s="217"/>
      <c r="BW26" s="218"/>
      <c r="BX26" s="218"/>
      <c r="BY26" s="218"/>
      <c r="BZ26" s="220"/>
      <c r="CA26" s="24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3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</row>
    <row r="27" s="18" customFormat="true" ht="18.75" hidden="false" customHeight="true" outlineLevel="0" collapsed="false">
      <c r="A27" s="16"/>
      <c r="B27" s="429" t="str">
        <f aca="false">IF(OR(D27&gt;0,E27&gt;0,R27&gt;0,AI27&gt;0),"Wypełnione","")</f>
        <v>Wypełnione</v>
      </c>
      <c r="C27" s="403" t="n">
        <f aca="false">IF(AN27=1,SUM(AN$11:AN27),"")</f>
        <v>14</v>
      </c>
      <c r="D27" s="469" t="s">
        <v>416</v>
      </c>
      <c r="E27" s="431"/>
      <c r="F27" s="431"/>
      <c r="G27" s="432"/>
      <c r="H27" s="433"/>
      <c r="I27" s="434"/>
      <c r="J27" s="431"/>
      <c r="K27" s="435"/>
      <c r="L27" s="436"/>
      <c r="M27" s="466"/>
      <c r="N27" s="438"/>
      <c r="O27" s="439"/>
      <c r="P27" s="440"/>
      <c r="Q27" s="441"/>
      <c r="R27" s="442"/>
      <c r="S27" s="169"/>
      <c r="T27" s="169"/>
      <c r="U27" s="169"/>
      <c r="V27" s="169"/>
      <c r="W27" s="443"/>
      <c r="X27" s="444"/>
      <c r="Y27" s="431"/>
      <c r="Z27" s="445"/>
      <c r="AA27" s="446"/>
      <c r="AB27" s="183"/>
      <c r="AI27" s="177"/>
      <c r="AJ27" s="316"/>
      <c r="AK27" s="316"/>
      <c r="AL27" s="16"/>
      <c r="AM27" s="16"/>
      <c r="AN27" s="188" t="n">
        <f aca="false">AP27</f>
        <v>1</v>
      </c>
      <c r="AO27" s="189" t="b">
        <f aca="false">ISBLANK(D27)</f>
        <v>0</v>
      </c>
      <c r="AP27" s="55" t="n">
        <f aca="false">IF(AO27=TRUE(),0,1)</f>
        <v>1</v>
      </c>
      <c r="AQ27" s="16"/>
      <c r="AR27" s="16"/>
      <c r="AS27" s="16"/>
      <c r="AT27" s="16"/>
      <c r="AU27" s="16"/>
      <c r="AV27" s="468" t="s">
        <v>417</v>
      </c>
      <c r="AW27" s="16" t="s">
        <v>332</v>
      </c>
      <c r="AX27" s="16"/>
      <c r="AY27" s="16"/>
      <c r="AZ27" s="16"/>
      <c r="BA27" s="16"/>
      <c r="BB27" s="16"/>
      <c r="BC27" s="451" t="e">
        <f aca="false">BC26+1</f>
        <v>#REF!</v>
      </c>
      <c r="BD27" s="452" t="s">
        <v>418</v>
      </c>
      <c r="BE27" s="16"/>
      <c r="BF27" s="453"/>
      <c r="BG27" s="16"/>
      <c r="BH27" s="16"/>
      <c r="BJ27" s="458"/>
      <c r="BK27" s="459"/>
      <c r="BL27" s="16"/>
      <c r="BM27" s="16" t="s">
        <v>419</v>
      </c>
      <c r="BN27" s="16"/>
      <c r="BO27" s="16"/>
      <c r="BP27" s="16"/>
      <c r="BQ27" s="16"/>
      <c r="BR27" s="246"/>
      <c r="BS27" s="246"/>
      <c r="BT27" s="246"/>
      <c r="BU27" s="246"/>
      <c r="BV27" s="217"/>
      <c r="BW27" s="218"/>
      <c r="BX27" s="218"/>
      <c r="BY27" s="218"/>
      <c r="BZ27" s="220"/>
      <c r="CA27" s="246"/>
      <c r="CB27" s="316"/>
      <c r="CC27" s="316"/>
      <c r="CD27" s="316"/>
      <c r="CE27" s="316"/>
      <c r="CF27" s="316"/>
      <c r="CG27" s="316"/>
      <c r="CH27" s="316"/>
      <c r="CI27" s="316"/>
      <c r="CJ27" s="316"/>
      <c r="CK27" s="316"/>
      <c r="CL27" s="3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</row>
    <row r="28" s="18" customFormat="true" ht="18.75" hidden="false" customHeight="true" outlineLevel="0" collapsed="false">
      <c r="A28" s="16"/>
      <c r="B28" s="429" t="str">
        <f aca="false">IF(OR(D28&gt;0,E28&gt;0,R28&gt;0,AI28&gt;0),"Wypełnione","")</f>
        <v>Wypełnione</v>
      </c>
      <c r="C28" s="403" t="n">
        <f aca="false">IF(AN28=1,SUM(AN$11:AN28),"")</f>
        <v>15</v>
      </c>
      <c r="D28" s="469" t="s">
        <v>420</v>
      </c>
      <c r="E28" s="431"/>
      <c r="F28" s="431"/>
      <c r="G28" s="432"/>
      <c r="H28" s="433"/>
      <c r="I28" s="434"/>
      <c r="J28" s="431"/>
      <c r="K28" s="435"/>
      <c r="L28" s="436"/>
      <c r="M28" s="466"/>
      <c r="N28" s="438"/>
      <c r="O28" s="439"/>
      <c r="P28" s="440"/>
      <c r="Q28" s="441"/>
      <c r="R28" s="442"/>
      <c r="S28" s="169"/>
      <c r="T28" s="169"/>
      <c r="U28" s="169"/>
      <c r="V28" s="169"/>
      <c r="W28" s="443"/>
      <c r="X28" s="444"/>
      <c r="Y28" s="431"/>
      <c r="Z28" s="445"/>
      <c r="AA28" s="446"/>
      <c r="AB28" s="183"/>
      <c r="AI28" s="177"/>
      <c r="AJ28" s="316"/>
      <c r="AK28" s="316"/>
      <c r="AL28" s="16"/>
      <c r="AM28" s="16"/>
      <c r="AN28" s="188" t="n">
        <f aca="false">AP28</f>
        <v>1</v>
      </c>
      <c r="AO28" s="189" t="b">
        <f aca="false">ISBLANK(D28)</f>
        <v>0</v>
      </c>
      <c r="AP28" s="55" t="n">
        <f aca="false">IF(AO28=TRUE(),0,1)</f>
        <v>1</v>
      </c>
      <c r="AQ28" s="16"/>
      <c r="AR28" s="16"/>
      <c r="AS28" s="16"/>
      <c r="AT28" s="16"/>
      <c r="AU28" s="16"/>
      <c r="AV28" s="468"/>
      <c r="AW28" s="16"/>
      <c r="AX28" s="16"/>
      <c r="AY28" s="16"/>
      <c r="AZ28" s="16"/>
      <c r="BA28" s="16"/>
      <c r="BB28" s="16"/>
      <c r="BC28" s="451"/>
      <c r="BD28" s="452"/>
      <c r="BE28" s="16"/>
      <c r="BF28" s="453"/>
      <c r="BG28" s="16"/>
      <c r="BH28" s="16"/>
      <c r="BJ28" s="458"/>
      <c r="BK28" s="459"/>
      <c r="BL28" s="16"/>
      <c r="BM28" s="16"/>
      <c r="BN28" s="16"/>
      <c r="BO28" s="16"/>
      <c r="BP28" s="16"/>
      <c r="BQ28" s="16"/>
      <c r="BR28" s="246"/>
      <c r="BS28" s="246"/>
      <c r="BT28" s="246"/>
      <c r="BU28" s="246"/>
      <c r="BV28" s="217"/>
      <c r="BW28" s="218"/>
      <c r="BX28" s="218"/>
      <c r="BY28" s="218"/>
      <c r="BZ28" s="220"/>
      <c r="CA28" s="246"/>
      <c r="CB28" s="316"/>
      <c r="CC28" s="316"/>
      <c r="CD28" s="316"/>
      <c r="CE28" s="316"/>
      <c r="CF28" s="316"/>
      <c r="CG28" s="316"/>
      <c r="CH28" s="316"/>
      <c r="CI28" s="316"/>
      <c r="CJ28" s="316"/>
      <c r="CK28" s="316"/>
      <c r="CL28" s="3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</row>
    <row r="29" s="18" customFormat="true" ht="18.75" hidden="false" customHeight="true" outlineLevel="0" collapsed="false">
      <c r="A29" s="16"/>
      <c r="B29" s="429" t="str">
        <f aca="false">IF(OR(D29&gt;0,E29&gt;0,R29&gt;0,AI29&gt;0),"Wypełnione","")</f>
        <v>Wypełnione</v>
      </c>
      <c r="C29" s="403" t="n">
        <f aca="false">IF(AN29=1,SUM(AN$11:AN29),"")</f>
        <v>16</v>
      </c>
      <c r="D29" s="465" t="s">
        <v>421</v>
      </c>
      <c r="E29" s="431"/>
      <c r="F29" s="431"/>
      <c r="G29" s="432"/>
      <c r="H29" s="433"/>
      <c r="I29" s="434"/>
      <c r="J29" s="431"/>
      <c r="K29" s="435"/>
      <c r="L29" s="436"/>
      <c r="M29" s="466"/>
      <c r="N29" s="438"/>
      <c r="O29" s="439"/>
      <c r="P29" s="440"/>
      <c r="Q29" s="441"/>
      <c r="R29" s="442"/>
      <c r="S29" s="169"/>
      <c r="T29" s="169"/>
      <c r="U29" s="169"/>
      <c r="V29" s="169"/>
      <c r="W29" s="443"/>
      <c r="X29" s="444"/>
      <c r="Y29" s="431"/>
      <c r="Z29" s="445"/>
      <c r="AA29" s="446"/>
      <c r="AB29" s="183"/>
      <c r="AI29" s="177"/>
      <c r="AJ29" s="316"/>
      <c r="AK29" s="316"/>
      <c r="AL29" s="16"/>
      <c r="AM29" s="16"/>
      <c r="AN29" s="188" t="n">
        <f aca="false">AP29</f>
        <v>1</v>
      </c>
      <c r="AO29" s="189" t="b">
        <f aca="false">ISBLANK(D29)</f>
        <v>0</v>
      </c>
      <c r="AP29" s="55" t="n">
        <f aca="false">IF(AO29=TRUE(),0,1)</f>
        <v>1</v>
      </c>
      <c r="AQ29" s="16"/>
      <c r="AR29" s="16"/>
      <c r="AS29" s="16"/>
      <c r="AT29" s="16"/>
      <c r="AU29" s="16"/>
      <c r="AV29" s="468" t="s">
        <v>422</v>
      </c>
      <c r="AW29" s="16" t="s">
        <v>332</v>
      </c>
      <c r="AX29" s="16"/>
      <c r="AY29" s="16"/>
      <c r="AZ29" s="16"/>
      <c r="BA29" s="16"/>
      <c r="BB29" s="16"/>
      <c r="BC29" s="451" t="e">
        <f aca="false">BC27+1</f>
        <v>#REF!</v>
      </c>
      <c r="BD29" s="452" t="s">
        <v>423</v>
      </c>
      <c r="BE29" s="16"/>
      <c r="BF29" s="453" t="s">
        <v>424</v>
      </c>
      <c r="BG29" s="16"/>
      <c r="BH29" s="16"/>
      <c r="BJ29" s="458" t="s">
        <v>425</v>
      </c>
      <c r="BK29" s="455" t="n">
        <v>12.78</v>
      </c>
      <c r="BL29" s="16"/>
      <c r="BM29" s="16" t="s">
        <v>421</v>
      </c>
      <c r="BN29" s="16"/>
      <c r="BO29" s="16"/>
      <c r="BP29" s="16"/>
      <c r="BQ29" s="16"/>
      <c r="BR29" s="246"/>
      <c r="BS29" s="246"/>
      <c r="BT29" s="246"/>
      <c r="BU29" s="246"/>
      <c r="BV29" s="217"/>
      <c r="BW29" s="218"/>
      <c r="BX29" s="218"/>
      <c r="BY29" s="218"/>
      <c r="BZ29" s="220"/>
      <c r="CA29" s="246"/>
      <c r="CB29" s="316"/>
      <c r="CC29" s="316"/>
      <c r="CD29" s="316"/>
      <c r="CE29" s="316"/>
      <c r="CF29" s="316"/>
      <c r="CG29" s="316"/>
      <c r="CH29" s="316"/>
      <c r="CI29" s="316"/>
      <c r="CJ29" s="316"/>
      <c r="CK29" s="316"/>
      <c r="CL29" s="3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</row>
    <row r="30" s="18" customFormat="true" ht="18.75" hidden="false" customHeight="true" outlineLevel="0" collapsed="false">
      <c r="A30" s="16"/>
      <c r="B30" s="429" t="str">
        <f aca="false">IF(OR(D30&gt;0,E30&gt;0,R30&gt;0,AI30&gt;0),"Wypełnione","")</f>
        <v>Wypełnione</v>
      </c>
      <c r="C30" s="403" t="n">
        <f aca="false">IF(AN30=1,SUM(AN$11:AN30),"")</f>
        <v>17</v>
      </c>
      <c r="D30" s="465" t="s">
        <v>426</v>
      </c>
      <c r="E30" s="431"/>
      <c r="F30" s="431"/>
      <c r="G30" s="432"/>
      <c r="H30" s="433"/>
      <c r="I30" s="434"/>
      <c r="J30" s="431"/>
      <c r="K30" s="435"/>
      <c r="L30" s="436"/>
      <c r="M30" s="466"/>
      <c r="N30" s="438"/>
      <c r="O30" s="439"/>
      <c r="P30" s="440"/>
      <c r="Q30" s="441"/>
      <c r="R30" s="442"/>
      <c r="S30" s="169"/>
      <c r="T30" s="169"/>
      <c r="U30" s="169"/>
      <c r="V30" s="169"/>
      <c r="W30" s="443"/>
      <c r="X30" s="444"/>
      <c r="Y30" s="431"/>
      <c r="Z30" s="445"/>
      <c r="AA30" s="446"/>
      <c r="AB30" s="183"/>
      <c r="AI30" s="177"/>
      <c r="AJ30" s="316"/>
      <c r="AK30" s="316"/>
      <c r="AL30" s="16"/>
      <c r="AM30" s="16"/>
      <c r="AN30" s="188" t="n">
        <f aca="false">AP30</f>
        <v>1</v>
      </c>
      <c r="AO30" s="189" t="b">
        <f aca="false">ISBLANK(D30)</f>
        <v>0</v>
      </c>
      <c r="AP30" s="55" t="n">
        <f aca="false">IF(AO30=TRUE(),0,1)</f>
        <v>1</v>
      </c>
      <c r="AQ30" s="16"/>
      <c r="AR30" s="16"/>
      <c r="AS30" s="16"/>
      <c r="AT30" s="16"/>
      <c r="AU30" s="16"/>
      <c r="AV30" s="468" t="s">
        <v>427</v>
      </c>
      <c r="AW30" s="16" t="s">
        <v>332</v>
      </c>
      <c r="AX30" s="16"/>
      <c r="AY30" s="16"/>
      <c r="AZ30" s="16"/>
      <c r="BA30" s="16"/>
      <c r="BB30" s="16"/>
      <c r="BC30" s="451"/>
      <c r="BD30" s="452"/>
      <c r="BE30" s="16"/>
      <c r="BF30" s="453"/>
      <c r="BG30" s="16"/>
      <c r="BH30" s="16"/>
      <c r="BJ30" s="458"/>
      <c r="BK30" s="459"/>
      <c r="BL30" s="16"/>
      <c r="BM30" s="16" t="s">
        <v>426</v>
      </c>
      <c r="BN30" s="16"/>
      <c r="BO30" s="16"/>
      <c r="BP30" s="16"/>
      <c r="BQ30" s="16"/>
      <c r="BR30" s="246"/>
      <c r="BS30" s="246"/>
      <c r="BT30" s="246"/>
      <c r="BU30" s="246"/>
      <c r="BV30" s="217"/>
      <c r="BW30" s="218"/>
      <c r="BX30" s="218"/>
      <c r="BY30" s="218"/>
      <c r="BZ30" s="220"/>
      <c r="CA30" s="24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</row>
    <row r="31" s="18" customFormat="true" ht="18.75" hidden="false" customHeight="true" outlineLevel="0" collapsed="false">
      <c r="A31" s="16"/>
      <c r="B31" s="429" t="str">
        <f aca="false">IF(OR(D31&gt;0,E31&gt;0,R31&gt;0,AI31&gt;0),"Wypełnione","")</f>
        <v>Wypełnione</v>
      </c>
      <c r="C31" s="403" t="n">
        <f aca="false">IF(AN31=1,SUM(AN$11:AN31),"")</f>
        <v>18</v>
      </c>
      <c r="D31" s="430" t="s">
        <v>428</v>
      </c>
      <c r="E31" s="431"/>
      <c r="F31" s="431"/>
      <c r="G31" s="432"/>
      <c r="H31" s="433"/>
      <c r="I31" s="434"/>
      <c r="J31" s="431"/>
      <c r="K31" s="435"/>
      <c r="L31" s="436"/>
      <c r="M31" s="466"/>
      <c r="N31" s="438"/>
      <c r="O31" s="439"/>
      <c r="P31" s="440"/>
      <c r="Q31" s="441"/>
      <c r="R31" s="442"/>
      <c r="S31" s="169"/>
      <c r="T31" s="169"/>
      <c r="U31" s="169"/>
      <c r="V31" s="169"/>
      <c r="W31" s="443"/>
      <c r="X31" s="444"/>
      <c r="Y31" s="431"/>
      <c r="Z31" s="445"/>
      <c r="AA31" s="446"/>
      <c r="AB31" s="183"/>
      <c r="AI31" s="177"/>
      <c r="AJ31" s="316"/>
      <c r="AK31" s="316"/>
      <c r="AL31" s="16"/>
      <c r="AM31" s="16"/>
      <c r="AN31" s="188" t="n">
        <f aca="false">AP31</f>
        <v>1</v>
      </c>
      <c r="AO31" s="189" t="b">
        <f aca="false">ISBLANK(D31)</f>
        <v>0</v>
      </c>
      <c r="AP31" s="55" t="n">
        <f aca="false">IF(AO31=TRUE(),0,1)</f>
        <v>1</v>
      </c>
      <c r="AQ31" s="16"/>
      <c r="AR31" s="16"/>
      <c r="AS31" s="16"/>
      <c r="AT31" s="16"/>
      <c r="AU31" s="16"/>
      <c r="AV31" s="468" t="s">
        <v>429</v>
      </c>
      <c r="AW31" s="16" t="s">
        <v>332</v>
      </c>
      <c r="AX31" s="16"/>
      <c r="AY31" s="16"/>
      <c r="AZ31" s="16"/>
      <c r="BA31" s="16"/>
      <c r="BB31" s="16"/>
      <c r="BC31" s="451" t="e">
        <f aca="false">BC29+1</f>
        <v>#REF!</v>
      </c>
      <c r="BD31" s="452" t="s">
        <v>430</v>
      </c>
      <c r="BE31" s="16"/>
      <c r="BF31" s="453" t="s">
        <v>431</v>
      </c>
      <c r="BG31" s="16"/>
      <c r="BH31" s="16"/>
      <c r="BJ31" s="458" t="s">
        <v>432</v>
      </c>
      <c r="BK31" s="455" t="n">
        <v>1.7</v>
      </c>
      <c r="BL31" s="16"/>
      <c r="BM31" s="16" t="s">
        <v>428</v>
      </c>
      <c r="BN31" s="16"/>
      <c r="BO31" s="16"/>
      <c r="BP31" s="16"/>
      <c r="BQ31" s="16"/>
      <c r="BR31" s="246"/>
      <c r="BS31" s="246"/>
      <c r="BT31" s="246"/>
      <c r="BU31" s="246"/>
      <c r="BV31" s="217"/>
      <c r="BW31" s="218"/>
      <c r="BX31" s="218"/>
      <c r="BY31" s="218"/>
      <c r="BZ31" s="220"/>
      <c r="CA31" s="246"/>
      <c r="CB31" s="316"/>
      <c r="CC31" s="316"/>
      <c r="CD31" s="316"/>
      <c r="CE31" s="316"/>
      <c r="CF31" s="316"/>
      <c r="CG31" s="316"/>
      <c r="CH31" s="316"/>
      <c r="CI31" s="316"/>
      <c r="CJ31" s="316"/>
      <c r="CK31" s="316"/>
      <c r="CL31" s="3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</row>
    <row r="32" s="18" customFormat="true" ht="18.75" hidden="false" customHeight="true" outlineLevel="0" collapsed="false">
      <c r="A32" s="16"/>
      <c r="B32" s="429" t="str">
        <f aca="false">IF(OR(D32&gt;0,E32&gt;0,R32&gt;0,AI32&gt;0),"Wypełnione","")</f>
        <v>Wypełnione</v>
      </c>
      <c r="C32" s="403" t="n">
        <f aca="false">IF(AN32=1,SUM(AN$11:AN32),"")</f>
        <v>19</v>
      </c>
      <c r="D32" s="430" t="s">
        <v>401</v>
      </c>
      <c r="E32" s="431"/>
      <c r="F32" s="431"/>
      <c r="G32" s="432"/>
      <c r="H32" s="433"/>
      <c r="I32" s="434"/>
      <c r="J32" s="431"/>
      <c r="K32" s="435"/>
      <c r="L32" s="436"/>
      <c r="M32" s="466"/>
      <c r="N32" s="438"/>
      <c r="O32" s="439"/>
      <c r="P32" s="440"/>
      <c r="Q32" s="441"/>
      <c r="R32" s="442"/>
      <c r="S32" s="169"/>
      <c r="T32" s="169"/>
      <c r="U32" s="169"/>
      <c r="V32" s="169"/>
      <c r="W32" s="443"/>
      <c r="X32" s="444"/>
      <c r="Y32" s="431"/>
      <c r="Z32" s="445"/>
      <c r="AA32" s="446"/>
      <c r="AB32" s="183"/>
      <c r="AI32" s="177"/>
      <c r="AJ32" s="316"/>
      <c r="AK32" s="316"/>
      <c r="AL32" s="16"/>
      <c r="AM32" s="16"/>
      <c r="AN32" s="188" t="n">
        <f aca="false">AP32</f>
        <v>1</v>
      </c>
      <c r="AO32" s="189" t="b">
        <f aca="false">ISBLANK(D32)</f>
        <v>0</v>
      </c>
      <c r="AP32" s="55" t="n">
        <f aca="false">IF(AO32=TRUE(),0,1)</f>
        <v>1</v>
      </c>
      <c r="AQ32" s="16"/>
      <c r="AR32" s="16"/>
      <c r="AS32" s="16"/>
      <c r="AT32" s="16"/>
      <c r="AU32" s="16"/>
      <c r="AV32" s="468"/>
      <c r="AW32" s="16" t="s">
        <v>332</v>
      </c>
      <c r="AX32" s="16"/>
      <c r="AY32" s="16"/>
      <c r="AZ32" s="16"/>
      <c r="BA32" s="16"/>
      <c r="BB32" s="16"/>
      <c r="BC32" s="451" t="e">
        <f aca="false">BC31+1</f>
        <v>#REF!</v>
      </c>
      <c r="BD32" s="452" t="s">
        <v>433</v>
      </c>
      <c r="BE32" s="16"/>
      <c r="BF32" s="471"/>
      <c r="BG32" s="16"/>
      <c r="BH32" s="16"/>
      <c r="BJ32" s="458"/>
      <c r="BK32" s="459"/>
      <c r="BL32" s="16"/>
      <c r="BM32" s="16" t="s">
        <v>401</v>
      </c>
      <c r="BN32" s="16"/>
      <c r="BO32" s="16"/>
      <c r="BP32" s="16"/>
      <c r="BQ32" s="16"/>
      <c r="BR32" s="246"/>
      <c r="BS32" s="246"/>
      <c r="BT32" s="246"/>
      <c r="BU32" s="246"/>
      <c r="BV32" s="217"/>
      <c r="BW32" s="218"/>
      <c r="BX32" s="218"/>
      <c r="BY32" s="218"/>
      <c r="BZ32" s="220"/>
      <c r="CA32" s="246"/>
      <c r="CB32" s="316"/>
      <c r="CC32" s="316"/>
      <c r="CD32" s="316"/>
      <c r="CE32" s="316"/>
      <c r="CF32" s="316"/>
      <c r="CG32" s="316"/>
      <c r="CH32" s="316"/>
      <c r="CI32" s="316"/>
      <c r="CJ32" s="316"/>
      <c r="CK32" s="316"/>
      <c r="CL32" s="3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</row>
    <row r="33" s="18" customFormat="true" ht="18.75" hidden="false" customHeight="true" outlineLevel="0" collapsed="false">
      <c r="A33" s="16"/>
      <c r="B33" s="429" t="str">
        <f aca="false">IF(OR(D33&gt;0,E33&gt;0,R33&gt;0,AI33&gt;0),"Wypełnione","")</f>
        <v>Wypełnione</v>
      </c>
      <c r="C33" s="403" t="n">
        <f aca="false">IF(AN33=1,SUM(AN$11:AN33),"")</f>
        <v>20</v>
      </c>
      <c r="D33" s="430" t="s">
        <v>434</v>
      </c>
      <c r="E33" s="431"/>
      <c r="F33" s="431"/>
      <c r="G33" s="432"/>
      <c r="H33" s="433"/>
      <c r="I33" s="434"/>
      <c r="J33" s="431"/>
      <c r="K33" s="435"/>
      <c r="L33" s="436"/>
      <c r="M33" s="466"/>
      <c r="N33" s="438"/>
      <c r="O33" s="439"/>
      <c r="P33" s="440"/>
      <c r="Q33" s="441"/>
      <c r="R33" s="442"/>
      <c r="S33" s="169"/>
      <c r="T33" s="169"/>
      <c r="U33" s="169"/>
      <c r="V33" s="169"/>
      <c r="W33" s="443"/>
      <c r="X33" s="444"/>
      <c r="Y33" s="431"/>
      <c r="Z33" s="445"/>
      <c r="AA33" s="446"/>
      <c r="AB33" s="183"/>
      <c r="AI33" s="177"/>
      <c r="AJ33" s="316"/>
      <c r="AK33" s="316"/>
      <c r="AL33" s="16"/>
      <c r="AM33" s="16"/>
      <c r="AN33" s="188" t="n">
        <f aca="false">AP33</f>
        <v>1</v>
      </c>
      <c r="AO33" s="189" t="b">
        <f aca="false">ISBLANK(D33)</f>
        <v>0</v>
      </c>
      <c r="AP33" s="55" t="n">
        <f aca="false">IF(AO33=TRUE(),0,1)</f>
        <v>1</v>
      </c>
      <c r="AQ33" s="16"/>
      <c r="AR33" s="16"/>
      <c r="AS33" s="16"/>
      <c r="AT33" s="16"/>
      <c r="AU33" s="16"/>
      <c r="AV33" s="467" t="s">
        <v>435</v>
      </c>
      <c r="AW33" s="16" t="s">
        <v>332</v>
      </c>
      <c r="AX33" s="16"/>
      <c r="AY33" s="16"/>
      <c r="AZ33" s="16"/>
      <c r="BA33" s="16"/>
      <c r="BB33" s="16"/>
      <c r="BC33" s="451" t="e">
        <f aca="false">BC32+1</f>
        <v>#REF!</v>
      </c>
      <c r="BD33" s="452" t="s">
        <v>436</v>
      </c>
      <c r="BE33" s="16"/>
      <c r="BF33" s="16"/>
      <c r="BG33" s="16"/>
      <c r="BH33" s="16"/>
      <c r="BJ33" s="458" t="s">
        <v>437</v>
      </c>
      <c r="BK33" s="455" t="n">
        <v>0.74</v>
      </c>
      <c r="BL33" s="16"/>
      <c r="BM33" s="16" t="s">
        <v>438</v>
      </c>
      <c r="BN33" s="16"/>
      <c r="BO33" s="16"/>
      <c r="BP33" s="16"/>
      <c r="BQ33" s="16"/>
      <c r="BR33" s="246"/>
      <c r="BS33" s="246"/>
      <c r="BT33" s="246"/>
      <c r="BU33" s="246"/>
      <c r="BV33" s="217"/>
      <c r="BW33" s="218"/>
      <c r="BX33" s="218"/>
      <c r="BY33" s="218"/>
      <c r="BZ33" s="220"/>
      <c r="CA33" s="246"/>
      <c r="CB33" s="316"/>
      <c r="CC33" s="316"/>
      <c r="CD33" s="316"/>
      <c r="CE33" s="316"/>
      <c r="CF33" s="316"/>
      <c r="CG33" s="316"/>
      <c r="CH33" s="316"/>
      <c r="CI33" s="316"/>
      <c r="CJ33" s="316"/>
      <c r="CK33" s="316"/>
      <c r="CL33" s="3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</row>
    <row r="34" s="18" customFormat="true" ht="18.75" hidden="false" customHeight="true" outlineLevel="0" collapsed="false">
      <c r="A34" s="16"/>
      <c r="B34" s="429" t="str">
        <f aca="false">IF(OR(D34&gt;0,E34&gt;0,R34&gt;0,AI34&gt;0),"Wypełnione","")</f>
        <v>Wypełnione</v>
      </c>
      <c r="C34" s="403" t="n">
        <f aca="false">IF(AN34=1,SUM(AN$11:AN34),"")</f>
        <v>21</v>
      </c>
      <c r="D34" s="430" t="s">
        <v>411</v>
      </c>
      <c r="E34" s="431"/>
      <c r="F34" s="431"/>
      <c r="G34" s="432"/>
      <c r="H34" s="433"/>
      <c r="I34" s="434"/>
      <c r="J34" s="431"/>
      <c r="K34" s="435"/>
      <c r="L34" s="436"/>
      <c r="M34" s="466"/>
      <c r="N34" s="438"/>
      <c r="O34" s="439"/>
      <c r="P34" s="440"/>
      <c r="Q34" s="441"/>
      <c r="R34" s="442"/>
      <c r="S34" s="169"/>
      <c r="T34" s="169"/>
      <c r="U34" s="169"/>
      <c r="V34" s="169"/>
      <c r="W34" s="443"/>
      <c r="X34" s="444"/>
      <c r="Y34" s="431"/>
      <c r="Z34" s="445"/>
      <c r="AA34" s="446"/>
      <c r="AB34" s="183"/>
      <c r="AI34" s="177"/>
      <c r="AJ34" s="316"/>
      <c r="AK34" s="316"/>
      <c r="AL34" s="16"/>
      <c r="AM34" s="16"/>
      <c r="AN34" s="188" t="n">
        <f aca="false">AP34</f>
        <v>1</v>
      </c>
      <c r="AO34" s="189" t="b">
        <f aca="false">ISBLANK(D34)</f>
        <v>0</v>
      </c>
      <c r="AP34" s="55" t="n">
        <f aca="false">IF(AO34=TRUE(),0,1)</f>
        <v>1</v>
      </c>
      <c r="AQ34" s="16"/>
      <c r="AR34" s="16"/>
      <c r="AS34" s="16"/>
      <c r="AT34" s="16"/>
      <c r="AU34" s="16"/>
      <c r="AV34" s="468"/>
      <c r="AW34" s="16" t="s">
        <v>332</v>
      </c>
      <c r="AX34" s="16"/>
      <c r="AY34" s="16"/>
      <c r="AZ34" s="16"/>
      <c r="BA34" s="16"/>
      <c r="BB34" s="16"/>
      <c r="BC34" s="451" t="e">
        <f aca="false">BC33+1</f>
        <v>#REF!</v>
      </c>
      <c r="BD34" s="452" t="s">
        <v>439</v>
      </c>
      <c r="BE34" s="16"/>
      <c r="BF34" s="16"/>
      <c r="BG34" s="16"/>
      <c r="BH34" s="16"/>
      <c r="BJ34" s="458" t="s">
        <v>440</v>
      </c>
      <c r="BK34" s="455" t="n">
        <v>0.29</v>
      </c>
      <c r="BL34" s="16"/>
      <c r="BM34" s="16" t="s">
        <v>411</v>
      </c>
      <c r="BN34" s="16"/>
      <c r="BO34" s="16"/>
      <c r="BP34" s="16"/>
      <c r="BQ34" s="16"/>
      <c r="BR34" s="246"/>
      <c r="BS34" s="246"/>
      <c r="BT34" s="246"/>
      <c r="BU34" s="246"/>
      <c r="BV34" s="217"/>
      <c r="BW34" s="218"/>
      <c r="BX34" s="218"/>
      <c r="BY34" s="218"/>
      <c r="BZ34" s="220"/>
      <c r="CA34" s="246"/>
      <c r="CB34" s="316"/>
      <c r="CC34" s="316"/>
      <c r="CD34" s="316"/>
      <c r="CE34" s="316"/>
      <c r="CF34" s="316"/>
      <c r="CG34" s="316"/>
      <c r="CH34" s="316"/>
      <c r="CI34" s="316"/>
      <c r="CJ34" s="316"/>
      <c r="CK34" s="316"/>
      <c r="CL34" s="3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</row>
    <row r="35" s="18" customFormat="true" ht="18.75" hidden="false" customHeight="true" outlineLevel="0" collapsed="false">
      <c r="A35" s="16"/>
      <c r="B35" s="429" t="str">
        <f aca="false">IF(OR(D35&gt;0,E35&gt;0,R35&gt;0,AI35&gt;0),"Wypełnione","")</f>
        <v>Wypełnione</v>
      </c>
      <c r="C35" s="403" t="n">
        <f aca="false">IF(AN35=1,SUM(AN$11:AN35),"")</f>
        <v>22</v>
      </c>
      <c r="D35" s="465" t="s">
        <v>441</v>
      </c>
      <c r="E35" s="431"/>
      <c r="F35" s="431"/>
      <c r="G35" s="432"/>
      <c r="H35" s="433"/>
      <c r="I35" s="434"/>
      <c r="J35" s="431"/>
      <c r="K35" s="435"/>
      <c r="L35" s="436"/>
      <c r="M35" s="466"/>
      <c r="N35" s="438"/>
      <c r="O35" s="439"/>
      <c r="P35" s="440"/>
      <c r="Q35" s="441"/>
      <c r="R35" s="442"/>
      <c r="S35" s="169"/>
      <c r="T35" s="169"/>
      <c r="U35" s="169"/>
      <c r="V35" s="169"/>
      <c r="W35" s="443"/>
      <c r="X35" s="444"/>
      <c r="Y35" s="431"/>
      <c r="Z35" s="445"/>
      <c r="AA35" s="446"/>
      <c r="AB35" s="183"/>
      <c r="AI35" s="177"/>
      <c r="AJ35" s="316"/>
      <c r="AK35" s="316"/>
      <c r="AL35" s="16"/>
      <c r="AM35" s="16"/>
      <c r="AN35" s="188" t="n">
        <f aca="false">AP35</f>
        <v>1</v>
      </c>
      <c r="AO35" s="189" t="b">
        <f aca="false">ISBLANK(D35)</f>
        <v>0</v>
      </c>
      <c r="AP35" s="55" t="n">
        <f aca="false">IF(AO35=TRUE(),0,1)</f>
        <v>1</v>
      </c>
      <c r="AQ35" s="16"/>
      <c r="AR35" s="16"/>
      <c r="AS35" s="16"/>
      <c r="AT35" s="16"/>
      <c r="AU35" s="16"/>
      <c r="AV35" s="468" t="s">
        <v>442</v>
      </c>
      <c r="AW35" s="16" t="s">
        <v>332</v>
      </c>
      <c r="AX35" s="16"/>
      <c r="AY35" s="16"/>
      <c r="AZ35" s="16"/>
      <c r="BA35" s="16"/>
      <c r="BB35" s="16"/>
      <c r="BC35" s="451" t="e">
        <f aca="false">BC34+1</f>
        <v>#REF!</v>
      </c>
      <c r="BD35" s="452" t="s">
        <v>443</v>
      </c>
      <c r="BE35" s="16"/>
      <c r="BF35" s="16"/>
      <c r="BG35" s="16"/>
      <c r="BH35" s="16"/>
      <c r="BJ35" s="458"/>
      <c r="BK35" s="459"/>
      <c r="BL35" s="16"/>
      <c r="BM35" s="16" t="s">
        <v>440</v>
      </c>
      <c r="BN35" s="16"/>
      <c r="BO35" s="16"/>
      <c r="BP35" s="16"/>
      <c r="BQ35" s="16"/>
      <c r="BR35" s="246"/>
      <c r="BS35" s="246"/>
      <c r="BT35" s="246"/>
      <c r="BU35" s="246"/>
      <c r="BV35" s="217"/>
      <c r="BW35" s="218"/>
      <c r="BX35" s="218"/>
      <c r="BY35" s="218"/>
      <c r="BZ35" s="220"/>
      <c r="CA35" s="246"/>
      <c r="CB35" s="316"/>
      <c r="CC35" s="316"/>
      <c r="CD35" s="316"/>
      <c r="CE35" s="316"/>
      <c r="CF35" s="316"/>
      <c r="CG35" s="316"/>
      <c r="CH35" s="316"/>
      <c r="CI35" s="316"/>
      <c r="CJ35" s="316"/>
      <c r="CK35" s="316"/>
      <c r="CL35" s="3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</row>
    <row r="36" s="18" customFormat="true" ht="18.75" hidden="false" customHeight="true" outlineLevel="0" collapsed="false">
      <c r="A36" s="16"/>
      <c r="B36" s="429" t="str">
        <f aca="false">IF(OR(D36&gt;0,E36&gt;0,R36&gt;0,AI36&gt;0),"Wypełnione","")</f>
        <v>Wypełnione</v>
      </c>
      <c r="C36" s="403" t="n">
        <f aca="false">IF(AN36=1,SUM(AN$11:AN36),"")</f>
        <v>23</v>
      </c>
      <c r="D36" s="465" t="s">
        <v>444</v>
      </c>
      <c r="E36" s="431"/>
      <c r="F36" s="431"/>
      <c r="G36" s="432"/>
      <c r="H36" s="433"/>
      <c r="I36" s="434"/>
      <c r="J36" s="431"/>
      <c r="K36" s="435"/>
      <c r="L36" s="436"/>
      <c r="M36" s="466"/>
      <c r="N36" s="438"/>
      <c r="O36" s="439"/>
      <c r="P36" s="440"/>
      <c r="Q36" s="441"/>
      <c r="R36" s="442"/>
      <c r="S36" s="169"/>
      <c r="T36" s="169"/>
      <c r="U36" s="169"/>
      <c r="V36" s="169"/>
      <c r="W36" s="443"/>
      <c r="X36" s="444"/>
      <c r="Y36" s="431"/>
      <c r="Z36" s="445"/>
      <c r="AA36" s="446"/>
      <c r="AB36" s="183"/>
      <c r="AI36" s="177"/>
      <c r="AJ36" s="316"/>
      <c r="AK36" s="316"/>
      <c r="AL36" s="16"/>
      <c r="AM36" s="16"/>
      <c r="AN36" s="188" t="n">
        <f aca="false">AP36</f>
        <v>1</v>
      </c>
      <c r="AO36" s="189" t="b">
        <f aca="false">ISBLANK(D36)</f>
        <v>0</v>
      </c>
      <c r="AP36" s="55" t="n">
        <f aca="false">IF(AO36=TRUE(),0,1)</f>
        <v>1</v>
      </c>
      <c r="AQ36" s="16"/>
      <c r="AR36" s="16"/>
      <c r="AS36" s="16"/>
      <c r="AT36" s="16"/>
      <c r="AU36" s="16"/>
      <c r="AV36" s="468" t="s">
        <v>445</v>
      </c>
      <c r="AW36" s="16" t="s">
        <v>332</v>
      </c>
      <c r="AX36" s="16"/>
      <c r="AY36" s="16"/>
      <c r="AZ36" s="16"/>
      <c r="BA36" s="16"/>
      <c r="BB36" s="16"/>
      <c r="BC36" s="451" t="e">
        <f aca="false">BC35+1</f>
        <v>#REF!</v>
      </c>
      <c r="BD36" s="472" t="s">
        <v>446</v>
      </c>
      <c r="BE36" s="16"/>
      <c r="BF36" s="16"/>
      <c r="BG36" s="16"/>
      <c r="BH36" s="16"/>
      <c r="BJ36" s="458" t="s">
        <v>447</v>
      </c>
      <c r="BK36" s="455" t="n">
        <v>0.34</v>
      </c>
      <c r="BL36" s="16"/>
      <c r="BM36" s="16" t="s">
        <v>444</v>
      </c>
      <c r="BN36" s="16"/>
      <c r="BO36" s="16"/>
      <c r="BP36" s="16"/>
      <c r="BQ36" s="16"/>
      <c r="BR36" s="246"/>
      <c r="BS36" s="246"/>
      <c r="BT36" s="246"/>
      <c r="BU36" s="246"/>
      <c r="BV36" s="217"/>
      <c r="BW36" s="218"/>
      <c r="BX36" s="218"/>
      <c r="BY36" s="218"/>
      <c r="BZ36" s="220"/>
      <c r="CA36" s="246"/>
      <c r="CB36" s="316"/>
      <c r="CC36" s="316"/>
      <c r="CD36" s="316"/>
      <c r="CE36" s="316"/>
      <c r="CF36" s="316"/>
      <c r="CG36" s="316"/>
      <c r="CH36" s="316"/>
      <c r="CI36" s="316"/>
      <c r="CJ36" s="316"/>
      <c r="CK36" s="316"/>
      <c r="CL36" s="3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</row>
    <row r="37" s="18" customFormat="true" ht="18.75" hidden="true" customHeight="true" outlineLevel="0" collapsed="false">
      <c r="A37" s="16"/>
      <c r="B37" s="429" t="str">
        <f aca="false">IF(OR(D37&gt;0,E37&gt;0,R37&gt;0,AI37&gt;0),"Wypełnione","")</f>
        <v/>
      </c>
      <c r="C37" s="403" t="str">
        <f aca="false">IF(AN37=1,SUM(AN$11:AN37),"")</f>
        <v/>
      </c>
      <c r="D37" s="464"/>
      <c r="E37" s="431"/>
      <c r="F37" s="431"/>
      <c r="G37" s="432"/>
      <c r="H37" s="433"/>
      <c r="I37" s="434"/>
      <c r="J37" s="431"/>
      <c r="K37" s="435"/>
      <c r="L37" s="436"/>
      <c r="M37" s="466"/>
      <c r="N37" s="438"/>
      <c r="O37" s="439"/>
      <c r="P37" s="440"/>
      <c r="Q37" s="441"/>
      <c r="R37" s="442"/>
      <c r="S37" s="169"/>
      <c r="T37" s="169"/>
      <c r="U37" s="169"/>
      <c r="V37" s="169"/>
      <c r="W37" s="443"/>
      <c r="X37" s="444"/>
      <c r="Y37" s="431"/>
      <c r="Z37" s="445"/>
      <c r="AA37" s="446"/>
      <c r="AB37" s="183"/>
      <c r="AI37" s="177"/>
      <c r="AJ37" s="316"/>
      <c r="AK37" s="316"/>
      <c r="AL37" s="16"/>
      <c r="AM37" s="16"/>
      <c r="AN37" s="188" t="n">
        <f aca="false">AP37</f>
        <v>0</v>
      </c>
      <c r="AO37" s="189" t="b">
        <f aca="false">ISBLANK(D37)</f>
        <v>1</v>
      </c>
      <c r="AP37" s="55" t="n">
        <f aca="false">IF(AO37=TRUE(),0,1)</f>
        <v>0</v>
      </c>
      <c r="AQ37" s="16"/>
      <c r="AR37" s="16"/>
      <c r="AS37" s="16"/>
      <c r="AT37" s="16"/>
      <c r="AU37" s="16"/>
      <c r="AV37" s="468" t="s">
        <v>448</v>
      </c>
      <c r="AW37" s="16" t="s">
        <v>332</v>
      </c>
      <c r="AX37" s="16"/>
      <c r="AY37" s="16"/>
      <c r="AZ37" s="16"/>
      <c r="BA37" s="16"/>
      <c r="BB37" s="16"/>
      <c r="BC37" s="451"/>
      <c r="BD37" s="472"/>
      <c r="BE37" s="16"/>
      <c r="BF37" s="16"/>
      <c r="BG37" s="16"/>
      <c r="BH37" s="16"/>
      <c r="BJ37" s="458" t="s">
        <v>449</v>
      </c>
      <c r="BK37" s="455" t="n">
        <v>0.68</v>
      </c>
      <c r="BL37" s="16"/>
      <c r="BM37" s="16" t="s">
        <v>450</v>
      </c>
      <c r="BN37" s="16"/>
      <c r="BO37" s="16"/>
      <c r="BP37" s="16"/>
      <c r="BQ37" s="16"/>
      <c r="BR37" s="246"/>
      <c r="BS37" s="246"/>
      <c r="BT37" s="246"/>
      <c r="BU37" s="246"/>
      <c r="BV37" s="217"/>
      <c r="BW37" s="218"/>
      <c r="BX37" s="218"/>
      <c r="BY37" s="218"/>
      <c r="BZ37" s="220"/>
      <c r="CA37" s="246"/>
      <c r="CB37" s="316"/>
      <c r="CC37" s="316"/>
      <c r="CD37" s="316"/>
      <c r="CE37" s="316"/>
      <c r="CF37" s="316"/>
      <c r="CG37" s="316"/>
      <c r="CH37" s="316"/>
      <c r="CI37" s="316"/>
      <c r="CJ37" s="316"/>
      <c r="CK37" s="316"/>
      <c r="CL37" s="3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</row>
    <row r="38" s="18" customFormat="true" ht="18.75" hidden="false" customHeight="true" outlineLevel="0" collapsed="false">
      <c r="A38" s="16"/>
      <c r="B38" s="429" t="str">
        <f aca="false">IF(OR(D38&gt;0,E38&gt;0,R38&gt;0,AI38&gt;0),"Wypełnione","")</f>
        <v>Wypełnione</v>
      </c>
      <c r="C38" s="403" t="n">
        <f aca="false">IF(AN38=1,SUM(AN$11:AN38),"")</f>
        <v>24</v>
      </c>
      <c r="D38" s="430" t="s">
        <v>451</v>
      </c>
      <c r="E38" s="431"/>
      <c r="F38" s="431"/>
      <c r="G38" s="432"/>
      <c r="H38" s="433"/>
      <c r="I38" s="434"/>
      <c r="J38" s="431"/>
      <c r="K38" s="435"/>
      <c r="L38" s="436"/>
      <c r="M38" s="466"/>
      <c r="N38" s="438"/>
      <c r="O38" s="439"/>
      <c r="P38" s="440"/>
      <c r="Q38" s="441"/>
      <c r="R38" s="442"/>
      <c r="S38" s="169"/>
      <c r="T38" s="169"/>
      <c r="U38" s="169"/>
      <c r="V38" s="169"/>
      <c r="W38" s="443"/>
      <c r="X38" s="444"/>
      <c r="Y38" s="431"/>
      <c r="Z38" s="445"/>
      <c r="AA38" s="446"/>
      <c r="AB38" s="183"/>
      <c r="AI38" s="177"/>
      <c r="AJ38" s="316"/>
      <c r="AK38" s="316"/>
      <c r="AL38" s="16"/>
      <c r="AM38" s="16"/>
      <c r="AN38" s="188" t="n">
        <f aca="false">AP38</f>
        <v>1</v>
      </c>
      <c r="AO38" s="189" t="b">
        <f aca="false">ISBLANK(D38)</f>
        <v>0</v>
      </c>
      <c r="AP38" s="55" t="n">
        <f aca="false">IF(AO38=TRUE(),0,1)</f>
        <v>1</v>
      </c>
      <c r="AQ38" s="16"/>
      <c r="AR38" s="16"/>
      <c r="AS38" s="16"/>
      <c r="AT38" s="16"/>
      <c r="AU38" s="16"/>
      <c r="AV38" s="468" t="s">
        <v>452</v>
      </c>
      <c r="AW38" s="16" t="s">
        <v>332</v>
      </c>
      <c r="AX38" s="16"/>
      <c r="AY38" s="16"/>
      <c r="AZ38" s="16"/>
      <c r="BA38" s="16"/>
      <c r="BB38" s="16"/>
      <c r="BC38" s="451" t="e">
        <f aca="false">BC36+1</f>
        <v>#REF!</v>
      </c>
      <c r="BD38" s="452" t="s">
        <v>453</v>
      </c>
      <c r="BE38" s="16"/>
      <c r="BF38" s="16"/>
      <c r="BG38" s="16"/>
      <c r="BH38" s="16"/>
      <c r="BJ38" s="458" t="s">
        <v>451</v>
      </c>
      <c r="BK38" s="455" t="n">
        <v>2.04</v>
      </c>
      <c r="BL38" s="16"/>
      <c r="BM38" s="16" t="s">
        <v>451</v>
      </c>
      <c r="BN38" s="16"/>
      <c r="BO38" s="16"/>
      <c r="BP38" s="16"/>
      <c r="BQ38" s="16"/>
      <c r="BR38" s="246"/>
      <c r="BS38" s="246"/>
      <c r="BT38" s="246"/>
      <c r="BU38" s="246"/>
      <c r="BV38" s="217"/>
      <c r="BW38" s="218"/>
      <c r="BX38" s="218"/>
      <c r="BY38" s="218"/>
      <c r="BZ38" s="220"/>
      <c r="CA38" s="246"/>
      <c r="CB38" s="316"/>
      <c r="CC38" s="316"/>
      <c r="CD38" s="316"/>
      <c r="CE38" s="316"/>
      <c r="CF38" s="316"/>
      <c r="CG38" s="316"/>
      <c r="CH38" s="316"/>
      <c r="CI38" s="316"/>
      <c r="CJ38" s="316"/>
      <c r="CK38" s="316"/>
      <c r="CL38" s="3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</row>
    <row r="39" s="18" customFormat="true" ht="18.75" hidden="false" customHeight="true" outlineLevel="0" collapsed="false">
      <c r="A39" s="16"/>
      <c r="B39" s="429" t="str">
        <f aca="false">IF(OR(D39&gt;0,E39&gt;0,R39&gt;0,AI39&gt;0),"Wypełnione","")</f>
        <v>Wypełnione</v>
      </c>
      <c r="C39" s="403" t="n">
        <f aca="false">IF(AN39=1,SUM(AN$11:AN39),"")</f>
        <v>25</v>
      </c>
      <c r="D39" s="430" t="s">
        <v>447</v>
      </c>
      <c r="E39" s="431"/>
      <c r="F39" s="431"/>
      <c r="G39" s="432"/>
      <c r="H39" s="433"/>
      <c r="I39" s="434"/>
      <c r="J39" s="431"/>
      <c r="K39" s="435"/>
      <c r="L39" s="436"/>
      <c r="M39" s="466"/>
      <c r="N39" s="438"/>
      <c r="O39" s="439"/>
      <c r="P39" s="440"/>
      <c r="Q39" s="441"/>
      <c r="R39" s="442"/>
      <c r="S39" s="169"/>
      <c r="T39" s="169"/>
      <c r="U39" s="169"/>
      <c r="V39" s="169"/>
      <c r="W39" s="443"/>
      <c r="X39" s="444"/>
      <c r="Y39" s="431"/>
      <c r="Z39" s="445"/>
      <c r="AA39" s="446"/>
      <c r="AB39" s="183"/>
      <c r="AI39" s="177"/>
      <c r="AJ39" s="316"/>
      <c r="AK39" s="316"/>
      <c r="AL39" s="16"/>
      <c r="AM39" s="16"/>
      <c r="AN39" s="188" t="n">
        <f aca="false">AP39</f>
        <v>1</v>
      </c>
      <c r="AO39" s="189" t="b">
        <f aca="false">ISBLANK(D39)</f>
        <v>0</v>
      </c>
      <c r="AP39" s="55" t="n">
        <f aca="false">IF(AO39=TRUE(),0,1)</f>
        <v>1</v>
      </c>
      <c r="AQ39" s="16"/>
      <c r="AR39" s="16"/>
      <c r="AS39" s="16"/>
      <c r="AT39" s="16"/>
      <c r="AU39" s="16"/>
      <c r="AV39" s="468" t="s">
        <v>454</v>
      </c>
      <c r="AW39" s="16" t="s">
        <v>332</v>
      </c>
      <c r="AX39" s="16"/>
      <c r="AY39" s="16"/>
      <c r="AZ39" s="16"/>
      <c r="BA39" s="16"/>
      <c r="BB39" s="16"/>
      <c r="BC39" s="451" t="e">
        <f aca="false">BC38+1</f>
        <v>#REF!</v>
      </c>
      <c r="BD39" s="452" t="s">
        <v>455</v>
      </c>
      <c r="BE39" s="16"/>
      <c r="BF39" s="16"/>
      <c r="BG39" s="16"/>
      <c r="BH39" s="16"/>
      <c r="BJ39" s="458" t="s">
        <v>450</v>
      </c>
      <c r="BK39" s="455" t="n">
        <v>17</v>
      </c>
      <c r="BL39" s="16"/>
      <c r="BM39" s="16" t="s">
        <v>447</v>
      </c>
      <c r="BN39" s="16"/>
      <c r="BO39" s="16"/>
      <c r="BP39" s="16"/>
      <c r="BQ39" s="16"/>
      <c r="BR39" s="246"/>
      <c r="BS39" s="246"/>
      <c r="BT39" s="246"/>
      <c r="BU39" s="246"/>
      <c r="BV39" s="217"/>
      <c r="BW39" s="218"/>
      <c r="BX39" s="218"/>
      <c r="BY39" s="218"/>
      <c r="BZ39" s="220"/>
      <c r="CA39" s="246"/>
      <c r="CB39" s="316"/>
      <c r="CC39" s="316"/>
      <c r="CD39" s="316"/>
      <c r="CE39" s="316"/>
      <c r="CF39" s="316"/>
      <c r="CG39" s="316"/>
      <c r="CH39" s="316"/>
      <c r="CI39" s="316"/>
      <c r="CJ39" s="316"/>
      <c r="CK39" s="316"/>
      <c r="CL39" s="3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</row>
    <row r="40" s="18" customFormat="true" ht="18.75" hidden="false" customHeight="true" outlineLevel="0" collapsed="false">
      <c r="A40" s="16"/>
      <c r="B40" s="429" t="str">
        <f aca="false">IF(OR(D40&gt;0,E40&gt;0,R40&gt;0,AI40&gt;0),"Wypełnione","")</f>
        <v>Wypełnione</v>
      </c>
      <c r="C40" s="403" t="n">
        <f aca="false">IF(AN40=1,SUM(AN$11:AN40),"")</f>
        <v>26</v>
      </c>
      <c r="D40" s="430" t="s">
        <v>449</v>
      </c>
      <c r="E40" s="431"/>
      <c r="F40" s="431"/>
      <c r="G40" s="432"/>
      <c r="H40" s="433"/>
      <c r="I40" s="434"/>
      <c r="J40" s="431"/>
      <c r="K40" s="435"/>
      <c r="L40" s="436"/>
      <c r="M40" s="466"/>
      <c r="N40" s="438"/>
      <c r="O40" s="439"/>
      <c r="P40" s="440"/>
      <c r="Q40" s="441"/>
      <c r="R40" s="442"/>
      <c r="S40" s="169"/>
      <c r="T40" s="169"/>
      <c r="U40" s="169"/>
      <c r="V40" s="169"/>
      <c r="W40" s="443"/>
      <c r="X40" s="444"/>
      <c r="Y40" s="431"/>
      <c r="Z40" s="445"/>
      <c r="AA40" s="446"/>
      <c r="AB40" s="183"/>
      <c r="AI40" s="177"/>
      <c r="AJ40" s="316"/>
      <c r="AK40" s="316"/>
      <c r="AL40" s="16"/>
      <c r="AM40" s="16"/>
      <c r="AN40" s="188" t="n">
        <f aca="false">AP40</f>
        <v>1</v>
      </c>
      <c r="AO40" s="189" t="b">
        <f aca="false">ISBLANK(D40)</f>
        <v>0</v>
      </c>
      <c r="AP40" s="55" t="n">
        <f aca="false">IF(AO40=TRUE(),0,1)</f>
        <v>1</v>
      </c>
      <c r="AQ40" s="16"/>
      <c r="AR40" s="16"/>
      <c r="AS40" s="16"/>
      <c r="AT40" s="16"/>
      <c r="AU40" s="16"/>
      <c r="AV40" s="468" t="s">
        <v>456</v>
      </c>
      <c r="AW40" s="16" t="s">
        <v>332</v>
      </c>
      <c r="AX40" s="16"/>
      <c r="AY40" s="16"/>
      <c r="AZ40" s="16"/>
      <c r="BA40" s="16"/>
      <c r="BB40" s="16"/>
      <c r="BC40" s="451" t="e">
        <f aca="false">BC39+1</f>
        <v>#REF!</v>
      </c>
      <c r="BD40" s="452" t="s">
        <v>457</v>
      </c>
      <c r="BE40" s="16"/>
      <c r="BF40" s="16"/>
      <c r="BG40" s="16"/>
      <c r="BH40" s="16"/>
      <c r="BJ40" s="458" t="s">
        <v>458</v>
      </c>
      <c r="BK40" s="455" t="n">
        <v>0.25</v>
      </c>
      <c r="BL40" s="16"/>
      <c r="BM40" s="16" t="s">
        <v>449</v>
      </c>
      <c r="BN40" s="16"/>
      <c r="BO40" s="16"/>
      <c r="BP40" s="16"/>
      <c r="BQ40" s="16"/>
      <c r="BR40" s="246"/>
      <c r="BS40" s="246"/>
      <c r="BT40" s="246"/>
      <c r="BU40" s="246"/>
      <c r="BV40" s="217"/>
      <c r="BW40" s="218"/>
      <c r="BX40" s="218"/>
      <c r="BY40" s="218"/>
      <c r="BZ40" s="220"/>
      <c r="CA40" s="24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</row>
    <row r="41" s="18" customFormat="true" ht="18.75" hidden="false" customHeight="true" outlineLevel="0" collapsed="false">
      <c r="A41" s="16"/>
      <c r="B41" s="429" t="str">
        <f aca="false">IF(OR(D41&gt;0,E41&gt;0,R41&gt;0,AI41&gt;0),"Wypełnione","")</f>
        <v>Wypełnione</v>
      </c>
      <c r="C41" s="403" t="n">
        <f aca="false">IF(AN41=1,SUM(AN$11:AN41),"")</f>
        <v>27</v>
      </c>
      <c r="D41" s="473" t="s">
        <v>459</v>
      </c>
      <c r="E41" s="431"/>
      <c r="F41" s="431"/>
      <c r="G41" s="432"/>
      <c r="H41" s="433"/>
      <c r="I41" s="434"/>
      <c r="J41" s="431"/>
      <c r="K41" s="474"/>
      <c r="L41" s="436"/>
      <c r="M41" s="475"/>
      <c r="N41" s="438"/>
      <c r="O41" s="439"/>
      <c r="P41" s="440"/>
      <c r="Q41" s="441"/>
      <c r="R41" s="442"/>
      <c r="S41" s="169"/>
      <c r="T41" s="169"/>
      <c r="U41" s="169"/>
      <c r="V41" s="169"/>
      <c r="W41" s="443"/>
      <c r="X41" s="444"/>
      <c r="Y41" s="431"/>
      <c r="Z41" s="445"/>
      <c r="AA41" s="446"/>
      <c r="AB41" s="183"/>
      <c r="AI41" s="177"/>
      <c r="AJ41" s="316"/>
      <c r="AK41" s="316"/>
      <c r="AL41" s="16"/>
      <c r="AM41" s="16"/>
      <c r="AN41" s="188" t="n">
        <f aca="false">AP41</f>
        <v>1</v>
      </c>
      <c r="AO41" s="189" t="b">
        <f aca="false">ISBLANK(D41)</f>
        <v>0</v>
      </c>
      <c r="AP41" s="55" t="n">
        <f aca="false">IF(AO41=TRUE(),0,1)</f>
        <v>1</v>
      </c>
      <c r="AQ41" s="16"/>
      <c r="AR41" s="16"/>
      <c r="AS41" s="16"/>
      <c r="AT41" s="16"/>
      <c r="AU41" s="16"/>
      <c r="AV41" s="468" t="s">
        <v>460</v>
      </c>
      <c r="AW41" s="16" t="s">
        <v>332</v>
      </c>
      <c r="AX41" s="16"/>
      <c r="AY41" s="16"/>
      <c r="AZ41" s="16"/>
      <c r="BA41" s="16"/>
      <c r="BB41" s="16"/>
      <c r="BC41" s="451" t="e">
        <f aca="false">BC40+1</f>
        <v>#REF!</v>
      </c>
      <c r="BD41" s="452" t="s">
        <v>461</v>
      </c>
      <c r="BE41" s="16"/>
      <c r="BF41" s="16"/>
      <c r="BG41" s="16"/>
      <c r="BH41" s="16"/>
      <c r="BJ41" s="458" t="s">
        <v>462</v>
      </c>
      <c r="BK41" s="455" t="n">
        <v>0.025</v>
      </c>
      <c r="BL41" s="16"/>
      <c r="BM41" s="16" t="s">
        <v>459</v>
      </c>
      <c r="BN41" s="16"/>
      <c r="BO41" s="16"/>
      <c r="BP41" s="16"/>
      <c r="BQ41" s="16"/>
      <c r="BR41" s="246"/>
      <c r="BS41" s="246"/>
      <c r="BT41" s="246"/>
      <c r="BU41" s="246"/>
      <c r="BV41" s="217"/>
      <c r="BW41" s="218"/>
      <c r="BX41" s="218"/>
      <c r="BY41" s="218"/>
      <c r="BZ41" s="220"/>
      <c r="CA41" s="246"/>
      <c r="CB41" s="316"/>
      <c r="CC41" s="316"/>
      <c r="CD41" s="316"/>
      <c r="CE41" s="316"/>
      <c r="CF41" s="316"/>
      <c r="CG41" s="316"/>
      <c r="CH41" s="316"/>
      <c r="CI41" s="316"/>
      <c r="CJ41" s="316"/>
      <c r="CK41" s="316"/>
      <c r="CL41" s="3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</row>
    <row r="42" s="18" customFormat="true" ht="18" hidden="false" customHeight="true" outlineLevel="0" collapsed="false">
      <c r="A42" s="16"/>
      <c r="B42" s="429" t="str">
        <f aca="false">IF(OR(D42&gt;0,E42&gt;0,R42&gt;0,AI42&gt;0),"Wypełnione","")</f>
        <v>Wypełnione</v>
      </c>
      <c r="C42" s="403" t="n">
        <f aca="false">IF(AN42=1,SUM(AN$11:AN42),"")</f>
        <v>28</v>
      </c>
      <c r="D42" s="476" t="s">
        <v>463</v>
      </c>
      <c r="E42" s="477"/>
      <c r="F42" s="477"/>
      <c r="G42" s="478"/>
      <c r="H42" s="479"/>
      <c r="I42" s="434"/>
      <c r="J42" s="431"/>
      <c r="K42" s="474"/>
      <c r="L42" s="436"/>
      <c r="M42" s="437"/>
      <c r="N42" s="480"/>
      <c r="O42" s="481"/>
      <c r="P42" s="482"/>
      <c r="Q42" s="483"/>
      <c r="R42" s="442"/>
      <c r="S42" s="169"/>
      <c r="T42" s="169"/>
      <c r="U42" s="169"/>
      <c r="V42" s="169"/>
      <c r="W42" s="443"/>
      <c r="X42" s="484"/>
      <c r="Y42" s="477"/>
      <c r="Z42" s="485"/>
      <c r="AA42" s="446"/>
      <c r="AB42" s="183"/>
      <c r="AI42" s="177"/>
      <c r="AJ42" s="316"/>
      <c r="AK42" s="316"/>
      <c r="AL42" s="16"/>
      <c r="AM42" s="16"/>
      <c r="AN42" s="188" t="n">
        <f aca="false">AP42</f>
        <v>1</v>
      </c>
      <c r="AO42" s="189" t="b">
        <f aca="false">ISBLANK(D42)</f>
        <v>0</v>
      </c>
      <c r="AP42" s="55" t="n">
        <f aca="false">IF(AO42=TRUE(),0,1)</f>
        <v>1</v>
      </c>
      <c r="AQ42" s="16"/>
      <c r="AR42" s="16"/>
      <c r="AS42" s="16"/>
      <c r="AT42" s="16"/>
      <c r="AU42" s="16"/>
      <c r="AV42" s="468" t="s">
        <v>464</v>
      </c>
      <c r="AW42" s="16" t="s">
        <v>332</v>
      </c>
      <c r="AX42" s="16"/>
      <c r="AY42" s="16"/>
      <c r="AZ42" s="16"/>
      <c r="BA42" s="16"/>
      <c r="BB42" s="16"/>
      <c r="BC42" s="451" t="e">
        <f aca="false">BC41+1</f>
        <v>#REF!</v>
      </c>
      <c r="BD42" s="452" t="s">
        <v>465</v>
      </c>
      <c r="BE42" s="16"/>
      <c r="BF42" s="16"/>
      <c r="BG42" s="16"/>
      <c r="BH42" s="16"/>
      <c r="BJ42" s="458"/>
      <c r="BK42" s="459"/>
      <c r="BL42" s="16"/>
      <c r="BM42" s="16"/>
      <c r="BN42" s="16"/>
      <c r="BO42" s="16"/>
      <c r="BP42" s="16"/>
      <c r="BQ42" s="16"/>
      <c r="BR42" s="246"/>
      <c r="BS42" s="246"/>
      <c r="BT42" s="246"/>
      <c r="BU42" s="246"/>
      <c r="BV42" s="217"/>
      <c r="BW42" s="218"/>
      <c r="BX42" s="218"/>
      <c r="BY42" s="218"/>
      <c r="BZ42" s="220"/>
      <c r="CA42" s="246"/>
      <c r="CB42" s="316"/>
      <c r="CC42" s="316"/>
      <c r="CD42" s="316"/>
      <c r="CE42" s="316"/>
      <c r="CF42" s="316"/>
      <c r="CG42" s="316"/>
      <c r="CH42" s="316"/>
      <c r="CI42" s="316"/>
      <c r="CJ42" s="316"/>
      <c r="CK42" s="316"/>
      <c r="CL42" s="3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</row>
    <row r="43" customFormat="false" ht="27" hidden="false" customHeight="true" outlineLevel="0" collapsed="false">
      <c r="B43" s="429" t="s">
        <v>126</v>
      </c>
      <c r="C43" s="316"/>
      <c r="D43" s="329"/>
      <c r="E43" s="486"/>
      <c r="F43" s="487"/>
      <c r="G43" s="487"/>
      <c r="H43" s="316"/>
      <c r="I43" s="306"/>
      <c r="J43" s="488"/>
      <c r="K43" s="488"/>
      <c r="L43" s="488"/>
      <c r="M43" s="488"/>
      <c r="N43" s="489"/>
      <c r="O43" s="490"/>
      <c r="P43" s="490"/>
      <c r="Q43" s="490"/>
      <c r="R43" s="491"/>
      <c r="S43" s="491"/>
      <c r="T43" s="491"/>
      <c r="U43" s="491"/>
      <c r="V43" s="491"/>
      <c r="W43" s="491"/>
      <c r="X43" s="492"/>
      <c r="Y43" s="492"/>
      <c r="Z43" s="493"/>
      <c r="AA43" s="327"/>
      <c r="AB43" s="328"/>
      <c r="AI43" s="494"/>
      <c r="AJ43" s="316"/>
      <c r="AK43" s="316"/>
      <c r="AN43" s="188"/>
      <c r="AO43" s="207"/>
      <c r="AP43" s="55"/>
      <c r="AV43" s="468" t="s">
        <v>466</v>
      </c>
      <c r="AW43" s="16" t="s">
        <v>332</v>
      </c>
      <c r="BC43" s="451" t="e">
        <f aca="false">BC42+1</f>
        <v>#REF!</v>
      </c>
      <c r="BD43" s="452" t="s">
        <v>467</v>
      </c>
      <c r="BI43" s="18"/>
      <c r="BJ43" s="458" t="s">
        <v>468</v>
      </c>
      <c r="BK43" s="455" t="n">
        <v>10.2</v>
      </c>
      <c r="BR43" s="246"/>
      <c r="BS43" s="246"/>
      <c r="BT43" s="246"/>
      <c r="BU43" s="246"/>
      <c r="BV43" s="217"/>
      <c r="BW43" s="218"/>
      <c r="BX43" s="218"/>
      <c r="BY43" s="218"/>
      <c r="BZ43" s="220"/>
      <c r="CA43" s="246"/>
      <c r="CB43" s="316"/>
      <c r="CC43" s="316"/>
      <c r="CD43" s="316"/>
      <c r="CE43" s="316"/>
      <c r="CF43" s="316"/>
      <c r="CG43" s="316"/>
      <c r="CH43" s="316"/>
      <c r="CI43" s="316"/>
      <c r="CJ43" s="316"/>
      <c r="CK43" s="316"/>
      <c r="CL43" s="316"/>
      <c r="CM43" s="16"/>
    </row>
    <row r="44" customFormat="false" ht="21" hidden="false" customHeight="true" outlineLevel="0" collapsed="false">
      <c r="B44" s="429" t="s">
        <v>126</v>
      </c>
      <c r="C44" s="316"/>
      <c r="D44" s="495"/>
      <c r="E44" s="486"/>
      <c r="F44" s="487"/>
      <c r="G44" s="487"/>
      <c r="H44" s="496"/>
      <c r="I44" s="496"/>
      <c r="J44" s="496"/>
      <c r="K44" s="496"/>
      <c r="L44" s="496"/>
      <c r="M44" s="496"/>
      <c r="N44" s="496"/>
      <c r="O44" s="497"/>
      <c r="P44" s="497"/>
      <c r="Q44" s="497"/>
      <c r="R44" s="498"/>
      <c r="S44" s="498"/>
      <c r="T44" s="498"/>
      <c r="U44" s="498"/>
      <c r="V44" s="498"/>
      <c r="W44" s="498"/>
      <c r="X44" s="498"/>
      <c r="Y44" s="498"/>
      <c r="Z44" s="493"/>
      <c r="AA44" s="492"/>
      <c r="AB44" s="493"/>
      <c r="AI44" s="499"/>
      <c r="AJ44" s="316"/>
      <c r="AK44" s="316"/>
      <c r="AN44" s="188"/>
      <c r="AO44" s="207"/>
      <c r="AP44" s="55"/>
      <c r="AV44" s="468" t="s">
        <v>469</v>
      </c>
      <c r="AW44" s="16" t="s">
        <v>332</v>
      </c>
      <c r="BC44" s="451"/>
      <c r="BD44" s="452"/>
      <c r="BI44" s="18"/>
      <c r="BJ44" s="458" t="s">
        <v>470</v>
      </c>
      <c r="BK44" s="455" t="n">
        <v>24.65</v>
      </c>
      <c r="BR44" s="246"/>
      <c r="BS44" s="246"/>
      <c r="BT44" s="246"/>
      <c r="BU44" s="246"/>
      <c r="BV44" s="217"/>
      <c r="BW44" s="218"/>
      <c r="BX44" s="218"/>
      <c r="BY44" s="218"/>
      <c r="BZ44" s="220"/>
      <c r="CA44" s="246"/>
      <c r="CB44" s="316"/>
      <c r="CC44" s="316"/>
      <c r="CD44" s="316"/>
      <c r="CE44" s="316"/>
      <c r="CF44" s="316"/>
      <c r="CG44" s="316"/>
      <c r="CH44" s="316"/>
      <c r="CI44" s="316"/>
      <c r="CJ44" s="316"/>
      <c r="CK44" s="316"/>
      <c r="CL44" s="316"/>
      <c r="CM44" s="16"/>
    </row>
    <row r="45" customFormat="false" ht="13.5" hidden="false" customHeight="true" outlineLevel="0" collapsed="false">
      <c r="B45" s="429"/>
      <c r="C45" s="316"/>
      <c r="D45" s="500"/>
      <c r="E45" s="501"/>
      <c r="F45" s="502"/>
      <c r="G45" s="502"/>
      <c r="H45" s="503"/>
      <c r="I45" s="503"/>
      <c r="J45" s="504"/>
      <c r="K45" s="505"/>
      <c r="L45" s="505"/>
      <c r="M45" s="505"/>
      <c r="N45" s="506"/>
      <c r="O45" s="505"/>
      <c r="P45" s="505"/>
      <c r="Q45" s="507" t="s">
        <v>158</v>
      </c>
      <c r="R45" s="507"/>
      <c r="S45" s="507"/>
      <c r="T45" s="507"/>
      <c r="U45" s="507"/>
      <c r="V45" s="507"/>
      <c r="W45" s="507"/>
      <c r="X45" s="507"/>
      <c r="Y45" s="508"/>
      <c r="Z45" s="509"/>
      <c r="AA45" s="510"/>
      <c r="AB45" s="511"/>
      <c r="AI45" s="499"/>
      <c r="AJ45" s="316"/>
      <c r="AK45" s="316"/>
      <c r="AN45" s="188"/>
      <c r="AO45" s="207"/>
      <c r="AP45" s="55"/>
      <c r="AV45" s="468"/>
      <c r="BC45" s="451"/>
      <c r="BD45" s="452"/>
      <c r="BI45" s="18"/>
      <c r="BJ45" s="458"/>
      <c r="BK45" s="455"/>
      <c r="BR45" s="246"/>
      <c r="BS45" s="246"/>
      <c r="BT45" s="246"/>
      <c r="BU45" s="246"/>
      <c r="BV45" s="217"/>
      <c r="BW45" s="218"/>
      <c r="BX45" s="218"/>
      <c r="BY45" s="218"/>
      <c r="BZ45" s="220"/>
      <c r="CA45" s="246"/>
      <c r="CB45" s="316"/>
      <c r="CC45" s="198" t="str">
        <f aca="false">IF(CC46&lt;=9,"0","")</f>
        <v>0</v>
      </c>
      <c r="CD45" s="198" t="str">
        <f aca="false">IF(CD46&lt;=9,"0","")</f>
        <v>0</v>
      </c>
      <c r="CE45" s="316"/>
      <c r="CF45" s="316"/>
      <c r="CG45" s="316"/>
      <c r="CH45" s="316"/>
      <c r="CI45" s="316"/>
      <c r="CJ45" s="316"/>
      <c r="CK45" s="316"/>
      <c r="CL45" s="316"/>
      <c r="CM45" s="16"/>
    </row>
    <row r="46" customFormat="false" ht="14.25" hidden="false" customHeight="true" outlineLevel="0" collapsed="false">
      <c r="B46" s="429" t="s">
        <v>126</v>
      </c>
      <c r="C46" s="316"/>
      <c r="D46" s="306"/>
      <c r="E46" s="512" t="s">
        <v>471</v>
      </c>
      <c r="F46" s="513"/>
      <c r="G46" s="513"/>
      <c r="H46" s="306"/>
      <c r="I46" s="306"/>
      <c r="J46" s="514"/>
      <c r="K46" s="488"/>
      <c r="L46" s="488"/>
      <c r="M46" s="488"/>
      <c r="N46" s="512"/>
      <c r="O46" s="512" t="s">
        <v>472</v>
      </c>
      <c r="P46" s="488"/>
      <c r="Q46" s="488"/>
      <c r="R46" s="306"/>
      <c r="S46" s="306"/>
      <c r="T46" s="306"/>
      <c r="U46" s="306"/>
      <c r="V46" s="306"/>
      <c r="W46" s="306"/>
      <c r="X46" s="513"/>
      <c r="Y46" s="486" t="s">
        <v>473</v>
      </c>
      <c r="Z46" s="515"/>
      <c r="AA46" s="499"/>
      <c r="AB46" s="516"/>
      <c r="AI46" s="499"/>
      <c r="AJ46" s="316"/>
      <c r="AK46" s="316"/>
      <c r="AN46" s="188"/>
      <c r="AO46" s="207"/>
      <c r="AP46" s="55"/>
      <c r="AV46" s="517" t="s">
        <v>474</v>
      </c>
      <c r="AW46" s="16" t="s">
        <v>332</v>
      </c>
      <c r="BC46" s="451" t="e">
        <f aca="false">#REF!+1</f>
        <v>#REF!</v>
      </c>
      <c r="BD46" s="452" t="s">
        <v>475</v>
      </c>
      <c r="BR46" s="246"/>
      <c r="BS46" s="246"/>
      <c r="BT46" s="246"/>
      <c r="BU46" s="246"/>
      <c r="BV46" s="518"/>
      <c r="BW46" s="519"/>
      <c r="BX46" s="519"/>
      <c r="BY46" s="519"/>
      <c r="BZ46" s="520"/>
      <c r="CA46" s="246"/>
      <c r="CB46" s="316"/>
      <c r="CC46" s="521" t="n">
        <f aca="false">'Plan_prod_roslin.'!AB712</f>
        <v>0</v>
      </c>
      <c r="CD46" s="522" t="n">
        <f aca="false">'Plan_prod_roslin.'!AC712</f>
        <v>0</v>
      </c>
      <c r="CE46" s="523" t="n">
        <f aca="false">'Plan_prod_roslin.'!AD712</f>
        <v>2024</v>
      </c>
      <c r="CF46" s="316"/>
      <c r="CG46" s="316"/>
      <c r="CH46" s="316"/>
      <c r="CI46" s="316"/>
      <c r="CJ46" s="316"/>
      <c r="CK46" s="316"/>
      <c r="CL46" s="316"/>
      <c r="CM46" s="16"/>
    </row>
    <row r="47" s="18" customFormat="true" ht="3.75" hidden="false" customHeight="true" outlineLevel="0" collapsed="false">
      <c r="A47" s="524" t="s">
        <v>126</v>
      </c>
      <c r="B47" s="429" t="s">
        <v>126</v>
      </c>
      <c r="C47" s="316"/>
      <c r="D47" s="525"/>
      <c r="E47" s="525"/>
      <c r="F47" s="525"/>
      <c r="G47" s="525"/>
      <c r="H47" s="525"/>
      <c r="I47" s="525"/>
      <c r="J47" s="525"/>
      <c r="K47" s="525"/>
      <c r="L47" s="525"/>
      <c r="M47" s="525"/>
      <c r="N47" s="525"/>
      <c r="O47" s="525"/>
      <c r="P47" s="526"/>
      <c r="Q47" s="526"/>
      <c r="R47" s="316"/>
      <c r="S47" s="525"/>
      <c r="T47" s="525"/>
      <c r="U47" s="525"/>
      <c r="V47" s="525"/>
      <c r="W47" s="525"/>
      <c r="X47" s="525"/>
      <c r="Y47" s="525"/>
      <c r="Z47" s="525"/>
      <c r="AA47" s="525"/>
      <c r="AB47" s="525"/>
      <c r="AI47" s="526"/>
      <c r="AJ47" s="246"/>
      <c r="AK47" s="246"/>
      <c r="AL47" s="27"/>
      <c r="AM47" s="27"/>
      <c r="AN47" s="27"/>
      <c r="AO47" s="27"/>
      <c r="AP47" s="27"/>
      <c r="AQ47" s="27"/>
      <c r="AR47" s="27"/>
      <c r="AT47" s="16"/>
      <c r="AU47" s="16"/>
      <c r="AV47" s="527" t="s">
        <v>476</v>
      </c>
      <c r="AW47" s="16" t="s">
        <v>332</v>
      </c>
      <c r="AX47" s="16"/>
      <c r="AY47" s="16"/>
      <c r="AZ47" s="16"/>
      <c r="BA47" s="16"/>
      <c r="BB47" s="16"/>
      <c r="BC47" s="451" t="e">
        <f aca="false">BC46+1</f>
        <v>#REF!</v>
      </c>
      <c r="BD47" s="452" t="s">
        <v>477</v>
      </c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316"/>
      <c r="BS47" s="316"/>
      <c r="BT47" s="316"/>
      <c r="BU47" s="316"/>
      <c r="BV47" s="316"/>
      <c r="BW47" s="316"/>
      <c r="BX47" s="316"/>
      <c r="BY47" s="316"/>
      <c r="BZ47" s="316"/>
      <c r="CA47" s="316"/>
      <c r="CB47" s="316"/>
      <c r="CC47" s="316"/>
      <c r="CD47" s="316"/>
      <c r="CE47" s="316"/>
      <c r="CF47" s="316"/>
      <c r="CG47" s="316"/>
      <c r="CH47" s="316"/>
      <c r="CI47" s="316"/>
      <c r="CJ47" s="316"/>
      <c r="CK47" s="316"/>
      <c r="CL47" s="3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</row>
    <row r="48" s="18" customFormat="true" ht="13.5" hidden="false" customHeight="false" outlineLevel="0" collapsed="false">
      <c r="A48" s="423"/>
      <c r="B48" s="528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I48" s="316"/>
      <c r="AJ48" s="316"/>
      <c r="AK48" s="3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529" t="s">
        <v>478</v>
      </c>
      <c r="AW48" s="16" t="s">
        <v>332</v>
      </c>
      <c r="AX48" s="16"/>
      <c r="AY48" s="16"/>
      <c r="AZ48" s="16"/>
      <c r="BA48" s="16"/>
      <c r="BB48" s="16"/>
      <c r="BC48" s="451"/>
      <c r="BD48" s="452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246"/>
      <c r="BS48" s="246"/>
      <c r="BT48" s="246"/>
      <c r="BU48" s="246"/>
      <c r="BV48" s="246"/>
      <c r="BW48" s="246"/>
      <c r="BX48" s="246"/>
      <c r="BY48" s="246"/>
      <c r="BZ48" s="246"/>
      <c r="CA48" s="246"/>
      <c r="CB48" s="316"/>
      <c r="CC48" s="316"/>
      <c r="CD48" s="316"/>
      <c r="CE48" s="316"/>
      <c r="CF48" s="316"/>
      <c r="CG48" s="316"/>
      <c r="CH48" s="316"/>
      <c r="CI48" s="316"/>
      <c r="CJ48" s="316"/>
      <c r="CK48" s="316"/>
      <c r="CL48" s="3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</row>
    <row r="49" s="17" customFormat="true" ht="13.5" hidden="false" customHeight="false" outlineLevel="0" collapsed="false">
      <c r="A49" s="423"/>
      <c r="B49" s="530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I49" s="316"/>
      <c r="AJ49" s="316"/>
      <c r="AK49" s="3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527" t="s">
        <v>479</v>
      </c>
      <c r="AW49" s="16" t="s">
        <v>332</v>
      </c>
      <c r="AX49" s="16"/>
      <c r="AY49" s="16"/>
      <c r="AZ49" s="16"/>
      <c r="BA49" s="16"/>
      <c r="BB49" s="16"/>
      <c r="BC49" s="451" t="e">
        <f aca="false">BC47+1</f>
        <v>#REF!</v>
      </c>
      <c r="BD49" s="452" t="s">
        <v>480</v>
      </c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246"/>
      <c r="BS49" s="246"/>
      <c r="BT49" s="246"/>
      <c r="BU49" s="246"/>
      <c r="BV49" s="246"/>
      <c r="BW49" s="246"/>
      <c r="BX49" s="246"/>
      <c r="BY49" s="246"/>
      <c r="BZ49" s="246"/>
      <c r="CA49" s="246"/>
      <c r="CB49" s="316"/>
      <c r="CC49" s="316"/>
      <c r="CD49" s="316"/>
      <c r="CE49" s="316"/>
      <c r="CF49" s="316"/>
      <c r="CG49" s="316"/>
      <c r="CH49" s="316"/>
      <c r="CI49" s="316"/>
      <c r="CJ49" s="316"/>
      <c r="CK49" s="316"/>
      <c r="CL49" s="316"/>
      <c r="CM49" s="18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</row>
    <row r="50" s="17" customFormat="true" ht="14.25" hidden="false" customHeight="false" outlineLevel="0" collapsed="false">
      <c r="A50" s="423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X50" s="316"/>
      <c r="Y50" s="316"/>
      <c r="Z50" s="316"/>
      <c r="AA50" s="316"/>
      <c r="AB50" s="316"/>
      <c r="AI50" s="316"/>
      <c r="AJ50" s="316"/>
      <c r="AK50" s="3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 t="s">
        <v>332</v>
      </c>
      <c r="AX50" s="16"/>
      <c r="AY50" s="16"/>
      <c r="AZ50" s="16"/>
      <c r="BA50" s="16"/>
      <c r="BB50" s="16"/>
      <c r="BC50" s="451" t="e">
        <f aca="false">BC49+1</f>
        <v>#REF!</v>
      </c>
      <c r="BD50" s="452" t="s">
        <v>481</v>
      </c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246"/>
      <c r="BS50" s="246"/>
      <c r="BT50" s="246"/>
      <c r="BU50" s="246"/>
      <c r="BV50" s="246"/>
      <c r="BW50" s="246"/>
      <c r="BX50" s="246"/>
      <c r="BY50" s="246"/>
      <c r="BZ50" s="246"/>
      <c r="CA50" s="246"/>
      <c r="CB50" s="316"/>
      <c r="CC50" s="316"/>
      <c r="CD50" s="316"/>
      <c r="CE50" s="316"/>
      <c r="CF50" s="316"/>
      <c r="CG50" s="316"/>
      <c r="CH50" s="316"/>
      <c r="CI50" s="316"/>
      <c r="CJ50" s="316"/>
      <c r="CK50" s="316"/>
      <c r="CL50" s="316"/>
      <c r="CM50" s="18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</row>
    <row r="51" s="17" customFormat="true" ht="13.5" hidden="false" customHeight="false" outlineLevel="0" collapsed="false">
      <c r="A51" s="423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I51" s="316"/>
      <c r="AJ51" s="316"/>
      <c r="AK51" s="3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531" t="s">
        <v>482</v>
      </c>
      <c r="AW51" s="16" t="s">
        <v>332</v>
      </c>
      <c r="AX51" s="16"/>
      <c r="AY51" s="16"/>
      <c r="AZ51" s="16"/>
      <c r="BA51" s="16"/>
      <c r="BB51" s="16"/>
      <c r="BC51" s="451" t="e">
        <f aca="false">BC50+1</f>
        <v>#REF!</v>
      </c>
      <c r="BD51" s="452" t="s">
        <v>483</v>
      </c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316"/>
      <c r="CC51" s="316"/>
      <c r="CD51" s="316"/>
      <c r="CE51" s="316"/>
      <c r="CF51" s="316"/>
      <c r="CG51" s="316"/>
      <c r="CH51" s="316"/>
      <c r="CI51" s="316"/>
      <c r="CJ51" s="316"/>
      <c r="CK51" s="316"/>
      <c r="CL51" s="316"/>
      <c r="CM51" s="18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</row>
    <row r="52" s="17" customFormat="true" ht="13.5" hidden="false" customHeight="false" outlineLevel="0" collapsed="false">
      <c r="A52" s="423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  <c r="AA52" s="316"/>
      <c r="AB52" s="316"/>
      <c r="AI52" s="316"/>
      <c r="AJ52" s="316"/>
      <c r="AK52" s="3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532" t="s">
        <v>484</v>
      </c>
      <c r="AW52" s="16" t="s">
        <v>332</v>
      </c>
      <c r="AX52" s="16"/>
      <c r="AY52" s="16"/>
      <c r="AZ52" s="16"/>
      <c r="BA52" s="16"/>
      <c r="BB52" s="16"/>
      <c r="BC52" s="451" t="e">
        <f aca="false">BC51+1</f>
        <v>#REF!</v>
      </c>
      <c r="BD52" s="452" t="s">
        <v>485</v>
      </c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246"/>
      <c r="BS52" s="246"/>
      <c r="BT52" s="246"/>
      <c r="BU52" s="246"/>
      <c r="BV52" s="246"/>
      <c r="BW52" s="246"/>
      <c r="BX52" s="246"/>
      <c r="BY52" s="246"/>
      <c r="BZ52" s="246"/>
      <c r="CA52" s="246"/>
      <c r="CB52" s="316"/>
      <c r="CC52" s="316"/>
      <c r="CD52" s="316"/>
      <c r="CE52" s="316"/>
      <c r="CF52" s="316"/>
      <c r="CG52" s="316"/>
      <c r="CH52" s="316"/>
      <c r="CI52" s="316"/>
      <c r="CJ52" s="316"/>
      <c r="CK52" s="316"/>
      <c r="CL52" s="316"/>
      <c r="CM52" s="18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</row>
    <row r="53" s="17" customFormat="true" ht="13.5" hidden="false" customHeight="false" outlineLevel="0" collapsed="false">
      <c r="A53" s="423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  <c r="AA53" s="316"/>
      <c r="AB53" s="316"/>
      <c r="AI53" s="316"/>
      <c r="AJ53" s="316"/>
      <c r="AK53" s="3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532" t="s">
        <v>486</v>
      </c>
      <c r="AW53" s="16" t="s">
        <v>332</v>
      </c>
      <c r="AX53" s="16"/>
      <c r="AY53" s="16"/>
      <c r="AZ53" s="16"/>
      <c r="BA53" s="16"/>
      <c r="BB53" s="16"/>
      <c r="BC53" s="451" t="e">
        <f aca="false">BC52+1</f>
        <v>#REF!</v>
      </c>
      <c r="BD53" s="452" t="s">
        <v>487</v>
      </c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246"/>
      <c r="BS53" s="246"/>
      <c r="BT53" s="246"/>
      <c r="BU53" s="246"/>
      <c r="BV53" s="246"/>
      <c r="BW53" s="246"/>
      <c r="BX53" s="246"/>
      <c r="BY53" s="246"/>
      <c r="BZ53" s="246"/>
      <c r="CA53" s="246"/>
      <c r="CB53" s="316"/>
      <c r="CC53" s="316"/>
      <c r="CD53" s="316"/>
      <c r="CE53" s="316"/>
      <c r="CF53" s="316"/>
      <c r="CG53" s="316"/>
      <c r="CH53" s="316"/>
      <c r="CI53" s="316"/>
      <c r="CJ53" s="316"/>
      <c r="CK53" s="316"/>
      <c r="CL53" s="316"/>
      <c r="CM53" s="18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</row>
    <row r="54" s="17" customFormat="true" ht="13.5" hidden="false" customHeight="false" outlineLevel="0" collapsed="false">
      <c r="A54" s="423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I54" s="316"/>
      <c r="AJ54" s="316"/>
      <c r="AK54" s="3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532" t="s">
        <v>488</v>
      </c>
      <c r="AW54" s="16" t="s">
        <v>332</v>
      </c>
      <c r="AX54" s="16"/>
      <c r="AY54" s="16"/>
      <c r="AZ54" s="16"/>
      <c r="BA54" s="16"/>
      <c r="BB54" s="16"/>
      <c r="BC54" s="451" t="e">
        <f aca="false">BC53+1</f>
        <v>#REF!</v>
      </c>
      <c r="BD54" s="452" t="s">
        <v>489</v>
      </c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246"/>
      <c r="BS54" s="246"/>
      <c r="BT54" s="246"/>
      <c r="BU54" s="316"/>
      <c r="BV54" s="246"/>
      <c r="BW54" s="246"/>
      <c r="BX54" s="246"/>
      <c r="BY54" s="246"/>
      <c r="BZ54" s="246"/>
      <c r="CA54" s="316"/>
      <c r="CB54" s="316"/>
      <c r="CC54" s="316"/>
      <c r="CD54" s="316"/>
      <c r="CE54" s="316"/>
      <c r="CF54" s="316"/>
      <c r="CG54" s="316"/>
      <c r="CH54" s="316"/>
      <c r="CI54" s="316"/>
      <c r="CJ54" s="316"/>
      <c r="CK54" s="316"/>
      <c r="CL54" s="316"/>
      <c r="CM54" s="18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</row>
    <row r="55" s="17" customFormat="true" ht="13.5" hidden="false" customHeight="false" outlineLevel="0" collapsed="false">
      <c r="A55" s="423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  <c r="AA55" s="316"/>
      <c r="AB55" s="316"/>
      <c r="AI55" s="316"/>
      <c r="AJ55" s="316"/>
      <c r="AK55" s="3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532" t="s">
        <v>490</v>
      </c>
      <c r="AW55" s="16" t="s">
        <v>332</v>
      </c>
      <c r="AX55" s="16"/>
      <c r="AY55" s="16"/>
      <c r="AZ55" s="16"/>
      <c r="BA55" s="16"/>
      <c r="BB55" s="16"/>
      <c r="BC55" s="451" t="e">
        <f aca="false">BC54+1</f>
        <v>#REF!</v>
      </c>
      <c r="BD55" s="452" t="s">
        <v>491</v>
      </c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246"/>
      <c r="BS55" s="246"/>
      <c r="BT55" s="246"/>
      <c r="BU55" s="316"/>
      <c r="BV55" s="246"/>
      <c r="BW55" s="246"/>
      <c r="BX55" s="246"/>
      <c r="BY55" s="246"/>
      <c r="BZ55" s="24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18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</row>
    <row r="56" s="17" customFormat="true" ht="13.5" hidden="false" customHeight="false" outlineLevel="0" collapsed="false">
      <c r="A56" s="423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I56" s="316"/>
      <c r="AJ56" s="316"/>
      <c r="AK56" s="3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532" t="s">
        <v>492</v>
      </c>
      <c r="AW56" s="16" t="s">
        <v>332</v>
      </c>
      <c r="AX56" s="16"/>
      <c r="AY56" s="16"/>
      <c r="AZ56" s="16"/>
      <c r="BA56" s="16"/>
      <c r="BB56" s="16"/>
      <c r="BC56" s="451" t="e">
        <f aca="false">BC55+1</f>
        <v>#REF!</v>
      </c>
      <c r="BD56" s="452" t="s">
        <v>493</v>
      </c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246"/>
      <c r="BS56" s="246"/>
      <c r="BT56" s="246"/>
      <c r="BU56" s="316"/>
      <c r="BV56" s="246"/>
      <c r="BW56" s="246"/>
      <c r="BX56" s="246"/>
      <c r="BY56" s="246"/>
      <c r="BZ56" s="246"/>
      <c r="CA56" s="316"/>
      <c r="CB56" s="316"/>
      <c r="CC56" s="316"/>
      <c r="CD56" s="316"/>
      <c r="CE56" s="316"/>
      <c r="CF56" s="316"/>
      <c r="CG56" s="316"/>
      <c r="CH56" s="316"/>
      <c r="CI56" s="316"/>
      <c r="CJ56" s="316"/>
      <c r="CK56" s="316"/>
      <c r="CL56" s="316"/>
      <c r="CM56" s="18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</row>
    <row r="57" s="17" customFormat="true" ht="13.5" hidden="false" customHeight="false" outlineLevel="0" collapsed="false">
      <c r="A57" s="423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  <c r="AA57" s="316"/>
      <c r="AB57" s="316"/>
      <c r="AI57" s="316"/>
      <c r="AJ57" s="316"/>
      <c r="AK57" s="3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532" t="s">
        <v>494</v>
      </c>
      <c r="AW57" s="16" t="s">
        <v>332</v>
      </c>
      <c r="AX57" s="16"/>
      <c r="AY57" s="16"/>
      <c r="AZ57" s="16"/>
      <c r="BA57" s="16"/>
      <c r="BB57" s="16"/>
      <c r="BC57" s="451" t="e">
        <f aca="false">BC56+1</f>
        <v>#REF!</v>
      </c>
      <c r="BD57" s="452" t="s">
        <v>495</v>
      </c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246"/>
      <c r="BS57" s="246"/>
      <c r="BT57" s="246"/>
      <c r="BU57" s="316"/>
      <c r="BV57" s="246"/>
      <c r="BW57" s="246"/>
      <c r="BX57" s="246"/>
      <c r="BY57" s="246"/>
      <c r="BZ57" s="246"/>
      <c r="CA57" s="316"/>
      <c r="CB57" s="316"/>
      <c r="CC57" s="316"/>
      <c r="CD57" s="316"/>
      <c r="CE57" s="316"/>
      <c r="CF57" s="316"/>
      <c r="CG57" s="316"/>
      <c r="CH57" s="316"/>
      <c r="CI57" s="316"/>
      <c r="CJ57" s="316"/>
      <c r="CK57" s="316"/>
      <c r="CL57" s="316"/>
      <c r="CM57" s="18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</row>
    <row r="58" s="17" customFormat="true" ht="13.5" hidden="false" customHeight="false" outlineLevel="0" collapsed="false">
      <c r="A58" s="423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  <c r="AA58" s="316"/>
      <c r="AB58" s="316"/>
      <c r="AI58" s="316"/>
      <c r="AJ58" s="316"/>
      <c r="AK58" s="3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532" t="s">
        <v>496</v>
      </c>
      <c r="AW58" s="16" t="s">
        <v>332</v>
      </c>
      <c r="AX58" s="16"/>
      <c r="AY58" s="16"/>
      <c r="AZ58" s="16"/>
      <c r="BA58" s="16"/>
      <c r="BB58" s="16"/>
      <c r="BC58" s="451" t="e">
        <f aca="false">BC57+1</f>
        <v>#REF!</v>
      </c>
      <c r="BD58" s="452" t="s">
        <v>497</v>
      </c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246"/>
      <c r="BS58" s="246"/>
      <c r="BT58" s="246"/>
      <c r="BU58" s="316"/>
      <c r="BV58" s="246"/>
      <c r="BW58" s="246"/>
      <c r="BX58" s="246"/>
      <c r="BY58" s="246"/>
      <c r="BZ58" s="246"/>
      <c r="CA58" s="316"/>
      <c r="CB58" s="316"/>
      <c r="CC58" s="316"/>
      <c r="CD58" s="316"/>
      <c r="CE58" s="316"/>
      <c r="CF58" s="316"/>
      <c r="CG58" s="316"/>
      <c r="CH58" s="316"/>
      <c r="CI58" s="316"/>
      <c r="CJ58" s="316"/>
      <c r="CK58" s="316"/>
      <c r="CL58" s="316"/>
      <c r="CM58" s="18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</row>
    <row r="59" s="17" customFormat="true" ht="13.5" hidden="false" customHeight="false" outlineLevel="0" collapsed="false">
      <c r="A59" s="423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I59" s="316"/>
      <c r="AJ59" s="316"/>
      <c r="AK59" s="3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532" t="s">
        <v>498</v>
      </c>
      <c r="AW59" s="16" t="s">
        <v>332</v>
      </c>
      <c r="AX59" s="16"/>
      <c r="AY59" s="16"/>
      <c r="AZ59" s="16"/>
      <c r="BA59" s="16"/>
      <c r="BB59" s="16"/>
      <c r="BC59" s="451" t="e">
        <f aca="false">BC58+1</f>
        <v>#REF!</v>
      </c>
      <c r="BD59" s="452" t="s">
        <v>499</v>
      </c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246"/>
      <c r="BS59" s="246"/>
      <c r="BT59" s="246"/>
      <c r="BU59" s="316"/>
      <c r="BV59" s="246"/>
      <c r="BW59" s="246"/>
      <c r="BX59" s="246"/>
      <c r="BY59" s="246"/>
      <c r="BZ59" s="246"/>
      <c r="CA59" s="316"/>
      <c r="CB59" s="316"/>
      <c r="CC59" s="316"/>
      <c r="CD59" s="316"/>
      <c r="CE59" s="316"/>
      <c r="CF59" s="316"/>
      <c r="CG59" s="316"/>
      <c r="CH59" s="316"/>
      <c r="CI59" s="316"/>
      <c r="CJ59" s="316"/>
      <c r="CK59" s="316"/>
      <c r="CL59" s="316"/>
      <c r="CM59" s="18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</row>
    <row r="60" s="17" customFormat="true" ht="13.5" hidden="false" customHeight="false" outlineLevel="0" collapsed="false">
      <c r="A60" s="423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I60" s="316"/>
      <c r="AJ60" s="316"/>
      <c r="AK60" s="3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532" t="s">
        <v>500</v>
      </c>
      <c r="AW60" s="16" t="s">
        <v>332</v>
      </c>
      <c r="AX60" s="16"/>
      <c r="AY60" s="16"/>
      <c r="AZ60" s="16"/>
      <c r="BA60" s="16"/>
      <c r="BB60" s="16"/>
      <c r="BC60" s="451" t="e">
        <f aca="false">BC59+1</f>
        <v>#REF!</v>
      </c>
      <c r="BD60" s="452" t="s">
        <v>501</v>
      </c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246"/>
      <c r="BS60" s="246"/>
      <c r="BT60" s="246"/>
      <c r="BU60" s="316"/>
      <c r="BV60" s="246"/>
      <c r="BW60" s="246"/>
      <c r="BX60" s="246"/>
      <c r="BY60" s="246"/>
      <c r="BZ60" s="246"/>
      <c r="CA60" s="316"/>
      <c r="CB60" s="316"/>
      <c r="CC60" s="316"/>
      <c r="CD60" s="316"/>
      <c r="CE60" s="316"/>
      <c r="CF60" s="316"/>
      <c r="CG60" s="316"/>
      <c r="CH60" s="316"/>
      <c r="CI60" s="316"/>
      <c r="CJ60" s="316"/>
      <c r="CK60" s="316"/>
      <c r="CL60" s="316"/>
      <c r="CM60" s="18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</row>
    <row r="61" s="17" customFormat="true" ht="13.5" hidden="false" customHeight="false" outlineLevel="0" collapsed="false">
      <c r="A61" s="423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I61" s="316"/>
      <c r="AJ61" s="316"/>
      <c r="AK61" s="3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532" t="s">
        <v>502</v>
      </c>
      <c r="AW61" s="16" t="s">
        <v>332</v>
      </c>
      <c r="AX61" s="16"/>
      <c r="AY61" s="16"/>
      <c r="AZ61" s="16"/>
      <c r="BA61" s="16"/>
      <c r="BB61" s="16"/>
      <c r="BC61" s="451" t="e">
        <f aca="false">BC60+1</f>
        <v>#REF!</v>
      </c>
      <c r="BD61" s="452" t="s">
        <v>503</v>
      </c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246"/>
      <c r="BS61" s="246"/>
      <c r="BT61" s="246"/>
      <c r="BU61" s="316"/>
      <c r="BV61" s="246"/>
      <c r="BW61" s="246"/>
      <c r="BX61" s="246"/>
      <c r="BY61" s="246"/>
      <c r="BZ61" s="246"/>
      <c r="CA61" s="316"/>
      <c r="CB61" s="316"/>
      <c r="CC61" s="316"/>
      <c r="CD61" s="316"/>
      <c r="CE61" s="316"/>
      <c r="CF61" s="316"/>
      <c r="CG61" s="316"/>
      <c r="CH61" s="316"/>
      <c r="CI61" s="316"/>
      <c r="CJ61" s="316"/>
      <c r="CK61" s="316"/>
      <c r="CL61" s="316"/>
      <c r="CM61" s="18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</row>
    <row r="62" s="17" customFormat="true" ht="13.5" hidden="false" customHeight="false" outlineLevel="0" collapsed="false">
      <c r="A62" s="423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I62" s="316"/>
      <c r="AJ62" s="316"/>
      <c r="AK62" s="3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532" t="s">
        <v>504</v>
      </c>
      <c r="AW62" s="16" t="s">
        <v>332</v>
      </c>
      <c r="AX62" s="16"/>
      <c r="AY62" s="16"/>
      <c r="AZ62" s="16"/>
      <c r="BA62" s="16"/>
      <c r="BB62" s="16"/>
      <c r="BC62" s="451"/>
      <c r="BD62" s="452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246"/>
      <c r="BS62" s="246"/>
      <c r="BT62" s="246"/>
      <c r="BU62" s="316"/>
      <c r="BV62" s="246"/>
      <c r="BW62" s="246"/>
      <c r="BX62" s="246"/>
      <c r="BY62" s="246"/>
      <c r="BZ62" s="246"/>
      <c r="CA62" s="316"/>
      <c r="CB62" s="316"/>
      <c r="CC62" s="316"/>
      <c r="CD62" s="316"/>
      <c r="CE62" s="316"/>
      <c r="CF62" s="316"/>
      <c r="CG62" s="316"/>
      <c r="CH62" s="316"/>
      <c r="CI62" s="316"/>
      <c r="CJ62" s="316"/>
      <c r="CK62" s="316"/>
      <c r="CL62" s="316"/>
      <c r="CM62" s="18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</row>
    <row r="63" s="17" customFormat="true" ht="13.5" hidden="false" customHeight="false" outlineLevel="0" collapsed="false">
      <c r="A63" s="423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  <c r="AA63" s="316"/>
      <c r="AB63" s="316"/>
      <c r="AI63" s="316"/>
      <c r="AJ63" s="316"/>
      <c r="AK63" s="3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533" t="s">
        <v>505</v>
      </c>
      <c r="AW63" s="16" t="s">
        <v>332</v>
      </c>
      <c r="AX63" s="16"/>
      <c r="AY63" s="16"/>
      <c r="AZ63" s="16"/>
      <c r="BA63" s="16"/>
      <c r="BB63" s="16"/>
      <c r="BC63" s="451" t="e">
        <f aca="false">BC61+1</f>
        <v>#REF!</v>
      </c>
      <c r="BD63" s="452" t="s">
        <v>506</v>
      </c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246"/>
      <c r="BS63" s="246"/>
      <c r="BT63" s="246"/>
      <c r="BU63" s="316"/>
      <c r="BV63" s="246"/>
      <c r="BW63" s="246"/>
      <c r="BX63" s="246"/>
      <c r="BY63" s="246"/>
      <c r="BZ63" s="246"/>
      <c r="CA63" s="316"/>
      <c r="CB63" s="316"/>
      <c r="CC63" s="316"/>
      <c r="CD63" s="316"/>
      <c r="CE63" s="316"/>
      <c r="CF63" s="316"/>
      <c r="CG63" s="316"/>
      <c r="CH63" s="316"/>
      <c r="CI63" s="316"/>
      <c r="CJ63" s="316"/>
      <c r="CK63" s="316"/>
      <c r="CL63" s="316"/>
      <c r="CM63" s="18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</row>
    <row r="64" s="17" customFormat="true" ht="14.25" hidden="false" customHeight="false" outlineLevel="0" collapsed="false">
      <c r="A64" s="423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I64" s="316"/>
      <c r="AJ64" s="316"/>
      <c r="AK64" s="3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534" t="s">
        <v>507</v>
      </c>
      <c r="AW64" s="16" t="s">
        <v>332</v>
      </c>
      <c r="AX64" s="16"/>
      <c r="AY64" s="16"/>
      <c r="AZ64" s="16"/>
      <c r="BA64" s="16"/>
      <c r="BB64" s="16"/>
      <c r="BC64" s="451" t="e">
        <f aca="false">BC63+1</f>
        <v>#REF!</v>
      </c>
      <c r="BD64" s="452" t="s">
        <v>508</v>
      </c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246"/>
      <c r="BS64" s="246"/>
      <c r="BT64" s="246"/>
      <c r="BU64" s="316"/>
      <c r="BV64" s="246"/>
      <c r="BW64" s="246"/>
      <c r="BX64" s="246"/>
      <c r="BY64" s="246"/>
      <c r="BZ64" s="246"/>
      <c r="CA64" s="316"/>
      <c r="CB64" s="316"/>
      <c r="CC64" s="316"/>
      <c r="CD64" s="316"/>
      <c r="CE64" s="316"/>
      <c r="CF64" s="316"/>
      <c r="CG64" s="316"/>
      <c r="CH64" s="316"/>
      <c r="CI64" s="316"/>
      <c r="CJ64" s="316"/>
      <c r="CK64" s="316"/>
      <c r="CL64" s="316"/>
      <c r="CM64" s="18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</row>
    <row r="65" customFormat="false" ht="13.5" hidden="false" customHeight="false" outlineLevel="0" collapsed="false">
      <c r="A65" s="423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  <c r="AA65" s="316"/>
      <c r="AB65" s="316"/>
      <c r="AI65" s="316"/>
      <c r="AJ65" s="316"/>
      <c r="AK65" s="316"/>
      <c r="AV65" s="292"/>
      <c r="AW65" s="16" t="s">
        <v>332</v>
      </c>
      <c r="BC65" s="451"/>
      <c r="BD65" s="452"/>
      <c r="BU65" s="316"/>
      <c r="BV65" s="246"/>
      <c r="BW65" s="246"/>
      <c r="BX65" s="246"/>
      <c r="BY65" s="246"/>
      <c r="BZ65" s="246"/>
      <c r="CA65" s="316"/>
      <c r="CB65" s="316"/>
      <c r="CC65" s="316"/>
      <c r="CD65" s="316"/>
      <c r="CE65" s="316"/>
      <c r="CF65" s="316"/>
      <c r="CG65" s="316"/>
      <c r="CH65" s="316"/>
      <c r="CI65" s="316"/>
      <c r="CJ65" s="316"/>
      <c r="CK65" s="316"/>
      <c r="CL65" s="316"/>
    </row>
    <row r="66" customFormat="false" ht="13.5" hidden="false" customHeight="false" outlineLevel="0" collapsed="false">
      <c r="BC66" s="451" t="e">
        <f aca="false">BC64+1</f>
        <v>#REF!</v>
      </c>
      <c r="BD66" s="452" t="s">
        <v>509</v>
      </c>
    </row>
    <row r="67" customFormat="false" ht="13.5" hidden="false" customHeight="false" outlineLevel="0" collapsed="false">
      <c r="BC67" s="451" t="e">
        <f aca="false">BC66+1</f>
        <v>#REF!</v>
      </c>
      <c r="BD67" s="452" t="s">
        <v>510</v>
      </c>
    </row>
    <row r="68" customFormat="false" ht="13.5" hidden="false" customHeight="false" outlineLevel="0" collapsed="false">
      <c r="BC68" s="451" t="e">
        <f aca="false">BC67+1</f>
        <v>#REF!</v>
      </c>
      <c r="BD68" s="452" t="s">
        <v>511</v>
      </c>
    </row>
    <row r="69" customFormat="false" ht="13.5" hidden="false" customHeight="false" outlineLevel="0" collapsed="false">
      <c r="BC69" s="451" t="e">
        <f aca="false">BC68+1</f>
        <v>#REF!</v>
      </c>
      <c r="BD69" s="452" t="s">
        <v>512</v>
      </c>
    </row>
    <row r="70" customFormat="false" ht="13.5" hidden="false" customHeight="false" outlineLevel="0" collapsed="false">
      <c r="BC70" s="451" t="e">
        <f aca="false">BC69+1</f>
        <v>#REF!</v>
      </c>
      <c r="BD70" s="452" t="s">
        <v>513</v>
      </c>
    </row>
    <row r="71" customFormat="false" ht="13.5" hidden="false" customHeight="false" outlineLevel="0" collapsed="false">
      <c r="BC71" s="451" t="e">
        <f aca="false">BC70+1</f>
        <v>#REF!</v>
      </c>
      <c r="BD71" s="452" t="s">
        <v>514</v>
      </c>
    </row>
    <row r="72" customFormat="false" ht="13.5" hidden="false" customHeight="false" outlineLevel="0" collapsed="false">
      <c r="BC72" s="451" t="e">
        <f aca="false">BC71+1</f>
        <v>#REF!</v>
      </c>
      <c r="BD72" s="452" t="s">
        <v>515</v>
      </c>
    </row>
    <row r="73" customFormat="false" ht="13.5" hidden="false" customHeight="false" outlineLevel="0" collapsed="false">
      <c r="BC73" s="451"/>
      <c r="BD73" s="452"/>
    </row>
    <row r="74" customFormat="false" ht="13.5" hidden="false" customHeight="false" outlineLevel="0" collapsed="false">
      <c r="BC74" s="451"/>
      <c r="BD74" s="452"/>
    </row>
    <row r="75" customFormat="false" ht="13.5" hidden="false" customHeight="false" outlineLevel="0" collapsed="false">
      <c r="BC75" s="451"/>
      <c r="BD75" s="452"/>
    </row>
    <row r="76" customFormat="false" ht="13.5" hidden="false" customHeight="false" outlineLevel="0" collapsed="false">
      <c r="AT76" s="18"/>
      <c r="AU76" s="18"/>
      <c r="AV76" s="18"/>
    </row>
  </sheetData>
  <sheetProtection sheet="true" objects="true" scenarios="true" formatCells="false" formatRows="false" autoFilter="false"/>
  <mergeCells count="45">
    <mergeCell ref="A1:A4"/>
    <mergeCell ref="B1:B4"/>
    <mergeCell ref="N2:X2"/>
    <mergeCell ref="Y2:Z2"/>
    <mergeCell ref="D3:E3"/>
    <mergeCell ref="F3:O3"/>
    <mergeCell ref="Q3:X3"/>
    <mergeCell ref="F4:H4"/>
    <mergeCell ref="Q4:Y4"/>
    <mergeCell ref="G5:N5"/>
    <mergeCell ref="B7:B8"/>
    <mergeCell ref="C7:C10"/>
    <mergeCell ref="D7:D10"/>
    <mergeCell ref="E7:G7"/>
    <mergeCell ref="H7:H9"/>
    <mergeCell ref="I7:I9"/>
    <mergeCell ref="J7:J10"/>
    <mergeCell ref="K7:K10"/>
    <mergeCell ref="L7:L10"/>
    <mergeCell ref="N7:Q7"/>
    <mergeCell ref="R7:W7"/>
    <mergeCell ref="X7:Z7"/>
    <mergeCell ref="AI7:AI10"/>
    <mergeCell ref="BV7:BZ8"/>
    <mergeCell ref="E8:E9"/>
    <mergeCell ref="F8:G8"/>
    <mergeCell ref="M8:M10"/>
    <mergeCell ref="N8:Q8"/>
    <mergeCell ref="R8:S8"/>
    <mergeCell ref="T8:U8"/>
    <mergeCell ref="V8:W8"/>
    <mergeCell ref="X8:X10"/>
    <mergeCell ref="Y8:Y10"/>
    <mergeCell ref="Z8:Z10"/>
    <mergeCell ref="AA8:AA10"/>
    <mergeCell ref="AB8:AB10"/>
    <mergeCell ref="R9:R10"/>
    <mergeCell ref="S9:S10"/>
    <mergeCell ref="T9:T10"/>
    <mergeCell ref="U9:U10"/>
    <mergeCell ref="V9:V10"/>
    <mergeCell ref="W9:W10"/>
    <mergeCell ref="O44:Q44"/>
    <mergeCell ref="X44:Y44"/>
    <mergeCell ref="Q45:X45"/>
  </mergeCells>
  <conditionalFormatting sqref="F4">
    <cfRule type="expression" priority="2" aboveAverage="0" equalAverage="0" bottom="0" percent="0" rank="0" text="" dxfId="45">
      <formula>#ref!&gt;1</formula>
    </cfRule>
  </conditionalFormatting>
  <conditionalFormatting sqref="M42">
    <cfRule type="expression" priority="3" aboveAverage="0" equalAverage="0" bottom="0" percent="0" rank="0" text="" dxfId="46">
      <formula>$D42=0</formula>
    </cfRule>
  </conditionalFormatting>
  <conditionalFormatting sqref="H1">
    <cfRule type="expression" priority="4" aboveAverage="0" equalAverage="0" bottom="0" percent="0" rank="0" text="" dxfId="47">
      <formula>H1&gt;169</formula>
    </cfRule>
  </conditionalFormatting>
  <conditionalFormatting sqref="AJ1:AJ6">
    <cfRule type="cellIs" priority="5" operator="greaterThan" aboveAverage="0" equalAverage="0" bottom="0" percent="0" rank="0" text="" dxfId="48">
      <formula>0</formula>
    </cfRule>
  </conditionalFormatting>
  <dataValidations count="11">
    <dataValidation allowBlank="true" error="Miesięcy jest tylko 12 ;-)" errorStyle="stop" errorTitle="AgroBioTest" operator="between" prompt="Miesiąc" showDropDown="false" showErrorMessage="true" showInputMessage="true" sqref="AE5:AE6 CD46" type="whole">
      <formula1>0</formula1>
      <formula2>12</formula2>
    </dataValidation>
    <dataValidation allowBlank="true" error="Miesiąc ma najwyżej 31 dni." errorStyle="stop" errorTitle="AgroBioTest" operator="between" prompt="Dzień" showDropDown="false" showErrorMessage="true" showInputMessage="true" sqref="AD5:AD6 CC46" type="whole">
      <formula1>0</formula1>
      <formula2>31</formula2>
    </dataValidation>
    <dataValidation allowBlank="true" error="Wpisz rok, ale nie wcześniejszy niż  2012." errorStyle="stop" errorTitle="AgroBioTest" operator="between" prompt="Rok" showDropDown="false" showErrorMessage="true" showInputMessage="true" sqref="AF5:AF6 CE46" type="whole">
      <formula1>2012</formula1>
      <formula2>9999</formula2>
    </dataValidation>
    <dataValidation allowBlank="true" error="Wpisz liczbę." errorStyle="stop" errorTitle="AgroBioTest" operator="between" showDropDown="false" showErrorMessage="true" showInputMessage="false" sqref="K41:K42" type="decimal">
      <formula1>0</formula1>
      <formula2>999999</formula2>
    </dataValidation>
    <dataValidation allowBlank="true" error="Łatwiej jest wybrać z listy." errorStyle="stop" errorTitle="AgroBioTest" operator="between" showDropDown="false" showErrorMessage="true" showInputMessage="false" sqref="M12:M18 M42" type="list">
      <formula1>$AY$11:$AY$13</formula1>
      <formula2>0</formula2>
    </dataValidation>
    <dataValidation allowBlank="true" error="Wpisz liczbę. To takie trudne?" errorStyle="stop" errorTitle="AgroBioTest" operator="between" showDropDown="false" showErrorMessage="true" showInputMessage="false" sqref="J12:J42 O12:O42 Q12:Q42 Y12:Y42" type="decimal">
      <formula1>0</formula1>
      <formula2>9.99999999999999E+019</formula2>
    </dataValidation>
    <dataValidation allowBlank="true" error="Wpisz pełną liczbę zwierząt. Bez miejsc dziesiętnych." errorStyle="stop" errorTitle="AgroBioTest" operator="between" showDropDown="false" showErrorMessage="true" showInputMessage="false" sqref="E12:I42" type="whole">
      <formula1>0</formula1>
      <formula2>9.99999999999999E+018</formula2>
    </dataValidation>
    <dataValidation allowBlank="true" error="Wpisz  liczbę." errorStyle="stop" errorTitle="AgroBioTest" operator="between" showDropDown="false" showErrorMessage="true" showInputMessage="false" sqref="N12:N42" type="decimal">
      <formula1>0</formula1>
      <formula2>9.99999999999999E+018</formula2>
    </dataValidation>
    <dataValidation allowBlank="true" error="Wpisz  liczbę a &quot;m2&quot; same się wpiszą." errorStyle="stop" errorTitle="AgroBioTest" operator="between" showDropDown="false" showErrorMessage="true" showInputMessage="false" sqref="P12:P42" type="decimal">
      <formula1>0</formula1>
      <formula2>9.99999999999999E+018</formula2>
    </dataValidation>
    <dataValidation allowBlank="true" errorStyle="stop" operator="between" showDropDown="false" showErrorMessage="false" showInputMessage="false" sqref="Z12:Z42" type="list">
      <formula1>$AE$12:$AE$17</formula1>
      <formula2>0</formula2>
    </dataValidation>
    <dataValidation allowBlank="true" error="Wpisz 9 cyfr numeru telefonu." errorStyle="warning" errorTitle="Bogusław Kiedrowski" operator="between" prompt="Wpisz same cyfry." showDropDown="false" showErrorMessage="true" showInputMessage="true" sqref="F4" type="whole">
      <formula1>0</formula1>
      <formula2>999999999</formula2>
    </dataValidation>
  </dataValidations>
  <printOptions headings="false" gridLines="false" gridLinesSet="true" horizontalCentered="true" verticalCentered="true"/>
  <pageMargins left="0.196527777777778" right="0.196527777777778" top="0.275694444444444" bottom="0.196527777777778" header="0.511811023622047" footer="0.511811023622047"/>
  <pageSetup paperSize="9" scale="7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O76"/>
  <sheetViews>
    <sheetView showFormulas="false" showGridLines="true" showRowColHeaders="true" showZeros="true" rightToLeft="false" tabSelected="false" showOutlineSymbols="true" defaultGridColor="true" view="normal" topLeftCell="C1" colorId="64" zoomScale="90" zoomScaleNormal="90" zoomScalePageLayoutView="100" workbookViewId="0">
      <pane xSplit="0" ySplit="12" topLeftCell="A13" activePane="bottomLeft" state="frozen"/>
      <selection pane="topLeft" activeCell="C1" activeCellId="0" sqref="C1"/>
      <selection pane="bottomLeft" activeCell="D13" activeCellId="0" sqref="D13"/>
    </sheetView>
  </sheetViews>
  <sheetFormatPr defaultColWidth="9.109375" defaultRowHeight="13.5" zeroHeight="false" outlineLevelRow="0" outlineLevelCol="0"/>
  <cols>
    <col collapsed="false" customWidth="true" hidden="true" outlineLevel="0" max="1" min="1" style="16" width="5.66"/>
    <col collapsed="false" customWidth="true" hidden="true" outlineLevel="0" max="2" min="2" style="16" width="9.67"/>
    <col collapsed="false" customWidth="true" hidden="false" outlineLevel="0" max="3" min="3" style="16" width="3.56"/>
    <col collapsed="false" customWidth="true" hidden="false" outlineLevel="0" max="4" min="4" style="16" width="54.67"/>
    <col collapsed="false" customWidth="true" hidden="false" outlineLevel="0" max="5" min="5" style="16" width="6.67"/>
    <col collapsed="false" customWidth="true" hidden="false" outlineLevel="0" max="6" min="6" style="16" width="20.56"/>
    <col collapsed="false" customWidth="true" hidden="false" outlineLevel="0" max="7" min="7" style="16" width="8.67"/>
    <col collapsed="false" customWidth="true" hidden="false" outlineLevel="0" max="8" min="8" style="16" width="12.88"/>
    <col collapsed="false" customWidth="true" hidden="false" outlineLevel="0" max="9" min="9" style="16" width="8.67"/>
    <col collapsed="false" customWidth="true" hidden="false" outlineLevel="0" max="10" min="10" style="16" width="12.11"/>
    <col collapsed="false" customWidth="true" hidden="false" outlineLevel="0" max="11" min="11" style="16" width="8.67"/>
    <col collapsed="false" customWidth="true" hidden="false" outlineLevel="0" max="12" min="12" style="16" width="12"/>
    <col collapsed="false" customWidth="true" hidden="false" outlineLevel="0" max="13" min="13" style="16" width="27.22"/>
    <col collapsed="false" customWidth="true" hidden="false" outlineLevel="0" max="14" min="14" style="16" width="14.44"/>
    <col collapsed="false" customWidth="true" hidden="false" outlineLevel="0" max="16" min="15" style="16" width="13.34"/>
    <col collapsed="false" customWidth="true" hidden="true" outlineLevel="0" max="17" min="17" style="16" width="16.44"/>
    <col collapsed="false" customWidth="true" hidden="true" outlineLevel="0" max="18" min="18" style="16" width="18.88"/>
    <col collapsed="false" customWidth="false" hidden="true" outlineLevel="0" max="21" min="19" style="16" width="9.11"/>
    <col collapsed="false" customWidth="true" hidden="true" outlineLevel="0" max="28" min="22" style="16" width="11.44"/>
    <col collapsed="false" customWidth="true" hidden="true" outlineLevel="0" max="30" min="29" style="16" width="5.66"/>
    <col collapsed="false" customWidth="true" hidden="true" outlineLevel="0" max="32" min="31" style="16" width="11.44"/>
    <col collapsed="false" customWidth="true" hidden="true" outlineLevel="0" max="33" min="33" style="16" width="8.44"/>
    <col collapsed="false" customWidth="true" hidden="true" outlineLevel="0" max="34" min="34" style="16" width="11.44"/>
    <col collapsed="false" customWidth="true" hidden="true" outlineLevel="0" max="35" min="35" style="16" width="15.56"/>
    <col collapsed="false" customWidth="true" hidden="true" outlineLevel="0" max="36" min="36" style="16" width="11.11"/>
    <col collapsed="false" customWidth="true" hidden="true" outlineLevel="0" max="37" min="37" style="16" width="12.88"/>
    <col collapsed="false" customWidth="false" hidden="true" outlineLevel="0" max="43" min="38" style="0" width="9.11"/>
    <col collapsed="false" customWidth="true" hidden="true" outlineLevel="0" max="44" min="44" style="16" width="21.44"/>
    <col collapsed="false" customWidth="true" hidden="true" outlineLevel="0" max="48" min="45" style="16" width="1.56"/>
    <col collapsed="false" customWidth="false" hidden="true" outlineLevel="0" max="62" min="49" style="16" width="9.11"/>
    <col collapsed="false" customWidth="true" hidden="true" outlineLevel="0" max="63" min="63" style="16" width="18.34"/>
    <col collapsed="false" customWidth="false" hidden="true" outlineLevel="0" max="65" min="64" style="16" width="9.11"/>
    <col collapsed="false" customWidth="true" hidden="true" outlineLevel="0" max="66" min="66" style="16" width="12.44"/>
    <col collapsed="false" customWidth="true" hidden="true" outlineLevel="0" max="67" min="67" style="16" width="18.34"/>
    <col collapsed="false" customWidth="true" hidden="true" outlineLevel="0" max="68" min="68" style="16" width="14"/>
    <col collapsed="false" customWidth="true" hidden="true" outlineLevel="0" max="69" min="69" style="16" width="6.88"/>
    <col collapsed="false" customWidth="false" hidden="true" outlineLevel="0" max="78" min="70" style="16" width="9.11"/>
    <col collapsed="false" customWidth="true" hidden="false" outlineLevel="0" max="79" min="79" style="17" width="0.67"/>
    <col collapsed="false" customWidth="true" hidden="false" outlineLevel="0" max="81" min="80" style="17" width="1.11"/>
    <col collapsed="false" customWidth="true" hidden="false" outlineLevel="0" max="82" min="82" style="16" width="1.11"/>
    <col collapsed="false" customWidth="false" hidden="false" outlineLevel="0" max="87" min="83" style="17" width="9.11"/>
    <col collapsed="false" customWidth="true" hidden="false" outlineLevel="0" max="88" min="88" style="16" width="4.44"/>
    <col collapsed="false" customWidth="true" hidden="false" outlineLevel="0" max="89" min="89" style="16" width="3.56"/>
    <col collapsed="false" customWidth="false" hidden="false" outlineLevel="0" max="99" min="90" style="16" width="9.11"/>
    <col collapsed="false" customWidth="false" hidden="false" outlineLevel="0" max="100" min="100" style="18" width="9.11"/>
    <col collapsed="false" customWidth="false" hidden="false" outlineLevel="0" max="16384" min="101" style="16" width="9.11"/>
  </cols>
  <sheetData>
    <row r="1" customFormat="false" ht="13.5" hidden="true" customHeight="true" outlineLevel="0" collapsed="false">
      <c r="A1" s="87"/>
      <c r="B1" s="87"/>
      <c r="C1" s="20"/>
      <c r="D1" s="304"/>
      <c r="E1" s="307"/>
      <c r="F1" s="305"/>
      <c r="G1" s="316"/>
      <c r="H1" s="535"/>
      <c r="I1" s="307"/>
      <c r="J1" s="305"/>
      <c r="K1" s="304"/>
      <c r="L1" s="307"/>
      <c r="M1" s="307"/>
      <c r="N1" s="307"/>
      <c r="O1" s="305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7"/>
      <c r="AA1" s="537"/>
      <c r="AB1" s="537"/>
      <c r="AC1" s="537"/>
      <c r="AD1" s="537"/>
      <c r="AE1" s="537"/>
      <c r="AF1" s="537"/>
      <c r="AG1" s="538"/>
      <c r="AH1" s="538"/>
      <c r="AI1" s="538"/>
      <c r="AJ1" s="538"/>
      <c r="AK1" s="538"/>
      <c r="AR1" s="314"/>
      <c r="AS1" s="315"/>
      <c r="AT1" s="246"/>
      <c r="AU1" s="246"/>
      <c r="AV1" s="246"/>
      <c r="AW1" s="246"/>
      <c r="AX1" s="27"/>
      <c r="CA1" s="316"/>
      <c r="CB1" s="316"/>
      <c r="CC1" s="316"/>
      <c r="CD1" s="316"/>
      <c r="CE1" s="316"/>
      <c r="CF1" s="316"/>
      <c r="CG1" s="316"/>
      <c r="CH1" s="316"/>
      <c r="CI1" s="316"/>
      <c r="CJ1" s="316"/>
      <c r="CK1" s="316"/>
      <c r="CL1" s="316"/>
      <c r="CM1" s="316"/>
      <c r="CN1" s="316"/>
      <c r="CO1" s="316"/>
      <c r="CP1" s="316"/>
      <c r="CQ1" s="316"/>
      <c r="CR1" s="316"/>
      <c r="CS1" s="316"/>
      <c r="CT1" s="316"/>
      <c r="CU1" s="316"/>
      <c r="CV1" s="16"/>
    </row>
    <row r="2" customFormat="false" ht="29.25" hidden="false" customHeight="true" outlineLevel="0" collapsed="false">
      <c r="A2" s="87"/>
      <c r="B2" s="87"/>
      <c r="C2" s="539"/>
      <c r="D2" s="540"/>
      <c r="E2" s="540"/>
      <c r="F2" s="540"/>
      <c r="G2" s="540"/>
      <c r="H2" s="541" t="s">
        <v>299</v>
      </c>
      <c r="I2" s="541"/>
      <c r="J2" s="541"/>
      <c r="K2" s="541"/>
      <c r="L2" s="541"/>
      <c r="M2" s="541"/>
      <c r="N2" s="541"/>
      <c r="O2" s="38" t="n">
        <f aca="false">'Plan_prod_roslin.'!T2</f>
        <v>2024</v>
      </c>
      <c r="P2" s="38"/>
      <c r="Q2" s="319"/>
      <c r="R2" s="319"/>
      <c r="S2" s="319"/>
      <c r="T2" s="319"/>
      <c r="U2" s="319"/>
      <c r="V2" s="319"/>
      <c r="W2" s="319"/>
      <c r="X2" s="319"/>
      <c r="AA2" s="542"/>
      <c r="AB2" s="542"/>
      <c r="AC2" s="542"/>
      <c r="AD2" s="542"/>
      <c r="AE2" s="306"/>
      <c r="AF2" s="306"/>
      <c r="AH2" s="543"/>
      <c r="AI2" s="543"/>
      <c r="AJ2" s="543"/>
      <c r="AS2" s="315"/>
      <c r="AT2" s="246"/>
      <c r="CA2" s="316"/>
      <c r="CB2" s="316"/>
      <c r="CC2" s="316"/>
      <c r="CD2" s="316"/>
      <c r="CE2" s="316"/>
      <c r="CF2" s="316"/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6"/>
      <c r="CU2" s="316"/>
      <c r="CV2" s="16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</row>
    <row r="3" customFormat="false" ht="15" hidden="false" customHeight="true" outlineLevel="0" collapsed="false">
      <c r="A3" s="87"/>
      <c r="B3" s="87"/>
      <c r="C3" s="329"/>
      <c r="D3" s="544" t="s">
        <v>57</v>
      </c>
      <c r="E3" s="545" t="n">
        <f aca="false">'Plan_prod_roslin.'!E3</f>
        <v>0</v>
      </c>
      <c r="F3" s="545"/>
      <c r="G3" s="545"/>
      <c r="H3" s="545"/>
      <c r="I3" s="545"/>
      <c r="J3" s="545"/>
      <c r="K3" s="545"/>
      <c r="L3" s="546" t="s">
        <v>301</v>
      </c>
      <c r="M3" s="546"/>
      <c r="N3" s="546"/>
      <c r="O3" s="546"/>
      <c r="P3" s="546"/>
      <c r="R3" s="547"/>
      <c r="S3" s="547"/>
      <c r="T3" s="547"/>
      <c r="U3" s="547"/>
      <c r="V3" s="547"/>
      <c r="W3" s="547"/>
      <c r="X3" s="547"/>
      <c r="Y3" s="327"/>
      <c r="Z3" s="328"/>
      <c r="AA3" s="548"/>
      <c r="AB3" s="548"/>
      <c r="AC3" s="548"/>
      <c r="AD3" s="548"/>
      <c r="AE3" s="316"/>
      <c r="AF3" s="316"/>
      <c r="AH3" s="543"/>
      <c r="AI3" s="543"/>
      <c r="AJ3" s="543"/>
      <c r="AS3" s="315"/>
      <c r="AT3" s="246"/>
      <c r="CA3" s="316"/>
      <c r="CB3" s="316"/>
      <c r="CC3" s="316"/>
      <c r="CD3" s="316"/>
      <c r="CE3" s="316"/>
      <c r="CF3" s="316"/>
      <c r="CG3" s="316"/>
      <c r="CH3" s="316"/>
      <c r="CI3" s="316"/>
      <c r="CJ3" s="316"/>
      <c r="CK3" s="316"/>
      <c r="CL3" s="316"/>
      <c r="CM3" s="316"/>
      <c r="CN3" s="316"/>
      <c r="CO3" s="316"/>
      <c r="CP3" s="316"/>
      <c r="CQ3" s="316"/>
      <c r="CR3" s="316"/>
      <c r="CS3" s="316"/>
      <c r="CT3" s="316"/>
      <c r="CU3" s="316"/>
      <c r="CV3" s="16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</row>
    <row r="4" customFormat="false" ht="19.5" hidden="false" customHeight="true" outlineLevel="0" collapsed="false">
      <c r="A4" s="87"/>
      <c r="B4" s="87"/>
      <c r="C4" s="329"/>
      <c r="D4" s="330" t="s">
        <v>62</v>
      </c>
      <c r="E4" s="58" t="n">
        <f aca="false">'Plan_prod_roslin.'!E4</f>
        <v>0</v>
      </c>
      <c r="F4" s="58"/>
      <c r="G4" s="58"/>
      <c r="H4" s="58"/>
      <c r="I4" s="58"/>
      <c r="J4" s="549"/>
      <c r="K4" s="316"/>
      <c r="L4" s="550" t="n">
        <f aca="false">'Plan_prod_roslin.'!M4</f>
        <v>0</v>
      </c>
      <c r="M4" s="550"/>
      <c r="N4" s="550"/>
      <c r="O4" s="550"/>
      <c r="P4" s="550"/>
      <c r="R4" s="521" t="n">
        <f aca="false">'Plan_prod_roslin.'!AB712</f>
        <v>0</v>
      </c>
      <c r="S4" s="522" t="n">
        <f aca="false">'Plan_prod_roslin.'!AC712</f>
        <v>0</v>
      </c>
      <c r="T4" s="523" t="n">
        <f aca="false">'Plan_prod_roslin.'!AD712</f>
        <v>2024</v>
      </c>
      <c r="U4" s="333"/>
      <c r="V4" s="333"/>
      <c r="W4" s="333"/>
      <c r="X4" s="333"/>
      <c r="Y4" s="333"/>
      <c r="Z4" s="335"/>
      <c r="AA4" s="548"/>
      <c r="AB4" s="548"/>
      <c r="AC4" s="548"/>
      <c r="AD4" s="548"/>
      <c r="AE4" s="316"/>
      <c r="AF4" s="316"/>
      <c r="AG4" s="543"/>
      <c r="AH4" s="543"/>
      <c r="AI4" s="543"/>
      <c r="AJ4" s="543"/>
      <c r="AS4" s="315"/>
      <c r="AT4" s="246"/>
      <c r="CA4" s="316"/>
      <c r="CB4" s="316"/>
      <c r="CC4" s="316"/>
      <c r="CD4" s="316"/>
      <c r="CE4" s="316"/>
      <c r="CF4" s="316"/>
      <c r="CG4" s="316"/>
      <c r="CH4" s="316"/>
      <c r="CI4" s="316"/>
      <c r="CJ4" s="316"/>
      <c r="CK4" s="316"/>
      <c r="CL4" s="316"/>
      <c r="CM4" s="316"/>
      <c r="CN4" s="316"/>
      <c r="CO4" s="316"/>
      <c r="CP4" s="316"/>
      <c r="CQ4" s="316"/>
      <c r="CR4" s="316"/>
      <c r="CS4" s="316"/>
      <c r="CT4" s="316"/>
      <c r="CU4" s="316"/>
      <c r="CV4" s="16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</row>
    <row r="5" customFormat="false" ht="18" hidden="false" customHeight="true" outlineLevel="0" collapsed="false">
      <c r="A5" s="87"/>
      <c r="B5" s="87"/>
      <c r="C5" s="551"/>
      <c r="D5" s="504"/>
      <c r="E5" s="338" t="s">
        <v>64</v>
      </c>
      <c r="F5" s="339" t="n">
        <f aca="false">'Plan_prod_roslin.'!K5</f>
        <v>0</v>
      </c>
      <c r="G5" s="339"/>
      <c r="H5" s="339"/>
      <c r="I5" s="339"/>
      <c r="J5" s="552"/>
      <c r="K5" s="552"/>
      <c r="L5" s="342" t="s">
        <v>65</v>
      </c>
      <c r="M5" s="342"/>
      <c r="N5" s="553" t="str">
        <f aca="false">R5&amp;" - "&amp;S5&amp;" - "&amp;T5</f>
        <v>00 - 00 - 2024</v>
      </c>
      <c r="O5" s="553" t="str">
        <f aca="false">U7&amp;" - "&amp;V7&amp;" - "&amp;W7</f>
        <v> -  - </v>
      </c>
      <c r="P5" s="553" t="str">
        <f aca="false">V7&amp;" - "&amp;W7&amp;" - "&amp;X7</f>
        <v> -  - </v>
      </c>
      <c r="R5" s="365" t="str">
        <f aca="false">IF(R4&lt;10,"0"&amp;R4,R4)</f>
        <v>00</v>
      </c>
      <c r="S5" s="365" t="str">
        <f aca="false">IF(S4&lt;10,"0"&amp;S4,S4)</f>
        <v>00</v>
      </c>
      <c r="T5" s="366" t="n">
        <f aca="false">T4</f>
        <v>2024</v>
      </c>
      <c r="U5" s="343"/>
      <c r="V5" s="343"/>
      <c r="W5" s="344"/>
      <c r="X5" s="348" t="str">
        <f aca="false">AD7&amp;" - "&amp;AE7&amp;" - "&amp;AF7</f>
        <v> -  - </v>
      </c>
      <c r="Y5" s="344"/>
      <c r="Z5" s="346"/>
      <c r="AA5" s="554"/>
      <c r="AB5" s="554"/>
      <c r="AC5" s="554"/>
      <c r="AD5" s="554"/>
      <c r="AE5" s="504"/>
      <c r="AF5" s="504"/>
      <c r="AG5" s="543"/>
      <c r="AH5" s="543"/>
      <c r="AI5" s="543"/>
      <c r="AJ5" s="543"/>
      <c r="AS5" s="315"/>
      <c r="AT5" s="246"/>
      <c r="AU5" s="16" t="s">
        <v>52</v>
      </c>
      <c r="CA5" s="316"/>
      <c r="CB5" s="316"/>
      <c r="CC5" s="316"/>
      <c r="CD5" s="316"/>
      <c r="CE5" s="553" t="str">
        <f aca="false">CI5&amp;" - "&amp;CJ5&amp;" - "&amp;CK5</f>
        <v> -  - </v>
      </c>
      <c r="CF5" s="553" t="str">
        <f aca="false">CL7&amp;" - "&amp;CM7&amp;" - "&amp;CN7</f>
        <v> -  - </v>
      </c>
      <c r="CG5" s="553" t="str">
        <f aca="false">CM7&amp;" - "&amp;CN7&amp;" - "&amp;CO7</f>
        <v> -  - </v>
      </c>
      <c r="CH5" s="349" t="s">
        <v>516</v>
      </c>
      <c r="CI5" s="316"/>
      <c r="CJ5" s="316"/>
      <c r="CK5" s="316"/>
      <c r="CL5" s="316"/>
      <c r="CM5" s="316"/>
      <c r="CN5" s="316"/>
      <c r="CO5" s="316"/>
      <c r="CP5" s="316"/>
      <c r="CQ5" s="316"/>
      <c r="CR5" s="316"/>
      <c r="CS5" s="316"/>
      <c r="CT5" s="316"/>
      <c r="CU5" s="316"/>
      <c r="CV5" s="16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</row>
    <row r="6" customFormat="false" ht="5.25" hidden="false" customHeight="true" outlineLevel="0" collapsed="false">
      <c r="A6" s="87"/>
      <c r="B6" s="87"/>
      <c r="C6" s="336"/>
      <c r="D6" s="555"/>
      <c r="E6" s="555"/>
      <c r="F6" s="316"/>
      <c r="G6" s="316"/>
      <c r="H6" s="246"/>
      <c r="I6" s="555"/>
      <c r="J6" s="555"/>
      <c r="K6" s="316"/>
      <c r="L6" s="316"/>
      <c r="M6" s="316"/>
      <c r="N6" s="316"/>
      <c r="O6" s="31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17"/>
      <c r="AH6" s="17"/>
      <c r="AI6" s="17"/>
      <c r="AJ6" s="17"/>
      <c r="AK6" s="17"/>
      <c r="AR6" s="246"/>
      <c r="AS6" s="315"/>
      <c r="AT6" s="246"/>
      <c r="AU6" s="27"/>
      <c r="AV6" s="27"/>
      <c r="AW6" s="27"/>
      <c r="AX6" s="27"/>
      <c r="AY6" s="27"/>
      <c r="AZ6" s="27"/>
      <c r="BA6" s="27"/>
      <c r="BB6" s="18"/>
      <c r="BC6" s="18"/>
      <c r="BD6" s="18"/>
      <c r="BE6" s="18"/>
      <c r="CA6" s="316"/>
      <c r="CB6" s="316"/>
      <c r="CC6" s="316"/>
      <c r="CD6" s="316"/>
      <c r="CE6" s="316"/>
      <c r="CF6" s="316"/>
      <c r="CG6" s="316"/>
      <c r="CH6" s="316"/>
      <c r="CI6" s="316"/>
      <c r="CJ6" s="316"/>
      <c r="CK6" s="316"/>
      <c r="CL6" s="316"/>
      <c r="CM6" s="316"/>
      <c r="CN6" s="316"/>
      <c r="CO6" s="316"/>
      <c r="CP6" s="316"/>
      <c r="CQ6" s="316"/>
      <c r="CR6" s="316"/>
      <c r="CS6" s="316"/>
      <c r="CT6" s="316"/>
      <c r="CU6" s="316"/>
      <c r="CV6" s="16"/>
    </row>
    <row r="7" customFormat="false" ht="21" hidden="false" customHeight="true" outlineLevel="0" collapsed="false">
      <c r="A7" s="556"/>
      <c r="B7" s="557"/>
      <c r="C7" s="558"/>
      <c r="D7" s="559" t="s">
        <v>517</v>
      </c>
      <c r="E7" s="560"/>
      <c r="F7" s="561"/>
      <c r="G7" s="562"/>
      <c r="H7" s="563"/>
      <c r="I7" s="560"/>
      <c r="J7" s="560"/>
      <c r="K7" s="561"/>
      <c r="L7" s="561"/>
      <c r="M7" s="561"/>
      <c r="N7" s="561"/>
      <c r="O7" s="561"/>
      <c r="P7" s="564"/>
      <c r="Q7" s="565"/>
      <c r="R7" s="565"/>
      <c r="S7" s="565"/>
      <c r="T7" s="565"/>
      <c r="U7" s="565"/>
      <c r="V7" s="565"/>
      <c r="W7" s="565"/>
      <c r="X7" s="565"/>
      <c r="Y7" s="564"/>
      <c r="Z7" s="246"/>
      <c r="AA7" s="246"/>
      <c r="AB7" s="246"/>
      <c r="AC7" s="246"/>
      <c r="AD7" s="246"/>
      <c r="AE7" s="246"/>
      <c r="AF7" s="246"/>
      <c r="AG7" s="17"/>
      <c r="AH7" s="17"/>
      <c r="AI7" s="17"/>
      <c r="AJ7" s="17"/>
      <c r="AK7" s="17"/>
      <c r="AN7" s="566"/>
      <c r="AR7" s="246"/>
      <c r="AS7" s="315"/>
      <c r="AT7" s="246"/>
      <c r="AU7" s="27"/>
      <c r="AV7" s="27"/>
      <c r="AW7" s="27"/>
      <c r="AX7" s="27"/>
      <c r="AY7" s="27"/>
      <c r="AZ7" s="27"/>
      <c r="BA7" s="27"/>
      <c r="BB7" s="18"/>
      <c r="BC7" s="18"/>
      <c r="BD7" s="18"/>
      <c r="BE7" s="18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6"/>
      <c r="CR7" s="316"/>
      <c r="CS7" s="316"/>
      <c r="CT7" s="316"/>
      <c r="CU7" s="316"/>
      <c r="CV7" s="16"/>
    </row>
    <row r="8" customFormat="false" ht="27.75" hidden="false" customHeight="true" outlineLevel="0" collapsed="false">
      <c r="A8" s="567"/>
      <c r="B8" s="92" t="s">
        <v>68</v>
      </c>
      <c r="C8" s="568" t="s">
        <v>69</v>
      </c>
      <c r="D8" s="569" t="s">
        <v>518</v>
      </c>
      <c r="E8" s="570" t="s">
        <v>519</v>
      </c>
      <c r="F8" s="570"/>
      <c r="G8" s="571" t="s">
        <v>520</v>
      </c>
      <c r="H8" s="571"/>
      <c r="I8" s="572" t="s">
        <v>521</v>
      </c>
      <c r="J8" s="572"/>
      <c r="K8" s="572"/>
      <c r="L8" s="572"/>
      <c r="M8" s="572"/>
      <c r="N8" s="572"/>
      <c r="O8" s="572"/>
      <c r="P8" s="572"/>
      <c r="Q8" s="573" t="s">
        <v>522</v>
      </c>
      <c r="R8" s="574" t="s">
        <v>523</v>
      </c>
      <c r="S8" s="574"/>
      <c r="T8" s="574"/>
      <c r="U8" s="574"/>
      <c r="V8" s="574"/>
      <c r="W8" s="574"/>
      <c r="X8" s="574"/>
      <c r="Y8" s="574"/>
      <c r="Z8" s="575" t="s">
        <v>524</v>
      </c>
      <c r="AA8" s="575"/>
      <c r="AB8" s="575"/>
      <c r="AC8" s="575"/>
      <c r="AD8" s="575"/>
      <c r="AE8" s="575"/>
      <c r="AF8" s="575"/>
      <c r="AG8" s="576"/>
      <c r="AH8" s="576"/>
      <c r="AI8" s="576"/>
      <c r="AJ8" s="576"/>
      <c r="AK8" s="576"/>
      <c r="AN8" s="566" t="s">
        <v>525</v>
      </c>
      <c r="AR8" s="367" t="s">
        <v>96</v>
      </c>
      <c r="AS8" s="316"/>
      <c r="AT8" s="316"/>
      <c r="AW8" s="292"/>
      <c r="AX8" s="292"/>
      <c r="AY8" s="292"/>
      <c r="CA8" s="246"/>
      <c r="CB8" s="246"/>
      <c r="CC8" s="246"/>
      <c r="CD8" s="246"/>
      <c r="CE8" s="110" t="s">
        <v>87</v>
      </c>
      <c r="CF8" s="110"/>
      <c r="CG8" s="110"/>
      <c r="CH8" s="110"/>
      <c r="CI8" s="110"/>
      <c r="CJ8" s="246"/>
      <c r="CK8" s="316"/>
      <c r="CL8" s="316"/>
      <c r="CM8" s="316"/>
      <c r="CN8" s="316"/>
      <c r="CO8" s="316"/>
      <c r="CP8" s="316"/>
      <c r="CQ8" s="316"/>
      <c r="CR8" s="316"/>
      <c r="CS8" s="316"/>
      <c r="CT8" s="316"/>
      <c r="CU8" s="316"/>
    </row>
    <row r="9" s="18" customFormat="true" ht="27.75" hidden="false" customHeight="true" outlineLevel="0" collapsed="false">
      <c r="A9" s="567"/>
      <c r="B9" s="92"/>
      <c r="C9" s="568"/>
      <c r="D9" s="569"/>
      <c r="E9" s="570"/>
      <c r="F9" s="570"/>
      <c r="G9" s="571"/>
      <c r="H9" s="571"/>
      <c r="I9" s="577" t="s">
        <v>526</v>
      </c>
      <c r="J9" s="577"/>
      <c r="K9" s="578" t="s">
        <v>527</v>
      </c>
      <c r="L9" s="578"/>
      <c r="M9" s="578" t="s">
        <v>528</v>
      </c>
      <c r="N9" s="579" t="s">
        <v>529</v>
      </c>
      <c r="O9" s="580" t="s">
        <v>530</v>
      </c>
      <c r="P9" s="580"/>
      <c r="Q9" s="573"/>
      <c r="R9" s="574"/>
      <c r="S9" s="574"/>
      <c r="T9" s="574"/>
      <c r="U9" s="574"/>
      <c r="V9" s="574"/>
      <c r="W9" s="574"/>
      <c r="X9" s="574"/>
      <c r="Y9" s="574"/>
      <c r="Z9" s="581" t="s">
        <v>316</v>
      </c>
      <c r="AA9" s="581"/>
      <c r="AB9" s="582" t="s">
        <v>317</v>
      </c>
      <c r="AC9" s="582"/>
      <c r="AD9" s="582"/>
      <c r="AE9" s="583" t="s">
        <v>318</v>
      </c>
      <c r="AF9" s="583"/>
      <c r="AG9" s="584"/>
      <c r="AH9" s="585"/>
      <c r="AI9" s="576" t="s">
        <v>531</v>
      </c>
      <c r="AJ9" s="586"/>
      <c r="AK9" s="587" t="s">
        <v>532</v>
      </c>
      <c r="AN9" s="588" t="s">
        <v>533</v>
      </c>
      <c r="AR9" s="367"/>
      <c r="AS9" s="316"/>
      <c r="AT9" s="316"/>
      <c r="AU9" s="16"/>
      <c r="AV9" s="16"/>
      <c r="AW9" s="121" t="s">
        <v>107</v>
      </c>
      <c r="AX9" s="17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T9" s="16"/>
      <c r="BU9" s="16"/>
      <c r="BV9" s="16"/>
      <c r="BW9" s="16"/>
      <c r="BX9" s="16"/>
      <c r="BY9" s="16"/>
      <c r="BZ9" s="16"/>
      <c r="CA9" s="246"/>
      <c r="CB9" s="246"/>
      <c r="CC9" s="246"/>
      <c r="CD9" s="246"/>
      <c r="CE9" s="110"/>
      <c r="CF9" s="110"/>
      <c r="CG9" s="110"/>
      <c r="CH9" s="110"/>
      <c r="CI9" s="110"/>
      <c r="CJ9" s="246"/>
      <c r="CK9" s="316"/>
      <c r="CL9" s="316"/>
      <c r="CM9" s="316"/>
      <c r="CN9" s="316"/>
      <c r="CO9" s="316"/>
      <c r="CP9" s="316"/>
      <c r="CQ9" s="316"/>
      <c r="CR9" s="316"/>
      <c r="CS9" s="316"/>
      <c r="CT9" s="316"/>
      <c r="CU9" s="3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</row>
    <row r="10" s="18" customFormat="true" ht="28.5" hidden="false" customHeight="true" outlineLevel="0" collapsed="false">
      <c r="A10" s="567"/>
      <c r="B10" s="589"/>
      <c r="C10" s="568"/>
      <c r="D10" s="569"/>
      <c r="E10" s="570"/>
      <c r="F10" s="570"/>
      <c r="G10" s="590" t="s">
        <v>534</v>
      </c>
      <c r="H10" s="590"/>
      <c r="I10" s="577"/>
      <c r="J10" s="577"/>
      <c r="K10" s="578"/>
      <c r="L10" s="578"/>
      <c r="M10" s="578"/>
      <c r="N10" s="579"/>
      <c r="O10" s="591" t="s">
        <v>535</v>
      </c>
      <c r="P10" s="592" t="s">
        <v>536</v>
      </c>
      <c r="Q10" s="573"/>
      <c r="R10" s="574"/>
      <c r="S10" s="574"/>
      <c r="T10" s="574"/>
      <c r="U10" s="574"/>
      <c r="V10" s="574"/>
      <c r="W10" s="574"/>
      <c r="X10" s="574"/>
      <c r="Y10" s="574"/>
      <c r="Z10" s="593" t="s">
        <v>330</v>
      </c>
      <c r="AA10" s="594" t="s">
        <v>331</v>
      </c>
      <c r="AB10" s="594" t="s">
        <v>330</v>
      </c>
      <c r="AC10" s="594" t="s">
        <v>331</v>
      </c>
      <c r="AD10" s="594"/>
      <c r="AE10" s="594" t="s">
        <v>330</v>
      </c>
      <c r="AF10" s="595" t="s">
        <v>331</v>
      </c>
      <c r="AG10" s="584"/>
      <c r="AH10" s="585"/>
      <c r="AI10" s="576"/>
      <c r="AJ10" s="586"/>
      <c r="AK10" s="587"/>
      <c r="AL10" s="18" t="s">
        <v>537</v>
      </c>
      <c r="AM10" s="18" t="s">
        <v>538</v>
      </c>
      <c r="AR10" s="367"/>
      <c r="AS10" s="316"/>
      <c r="AT10" s="316"/>
      <c r="AU10" s="16"/>
      <c r="AV10" s="16"/>
      <c r="AW10" s="596" t="n">
        <f aca="false">SUM(AW13:AW39)</f>
        <v>0</v>
      </c>
      <c r="AX10" s="17"/>
      <c r="AY10" s="16"/>
      <c r="AZ10" s="16"/>
      <c r="BA10" s="16"/>
      <c r="BB10" s="16"/>
      <c r="BC10" s="16"/>
      <c r="BD10" s="16"/>
      <c r="BE10" s="389"/>
      <c r="BF10" s="16" t="s">
        <v>332</v>
      </c>
      <c r="BG10" s="16"/>
      <c r="BH10" s="16"/>
      <c r="BI10" s="16"/>
      <c r="BJ10" s="16"/>
      <c r="BK10" s="16"/>
      <c r="BN10" s="16"/>
      <c r="BO10" s="16"/>
      <c r="BP10" s="16"/>
      <c r="BQ10" s="16"/>
      <c r="BR10" s="390" t="s">
        <v>333</v>
      </c>
      <c r="BS10" s="1"/>
      <c r="BT10" s="16"/>
      <c r="BU10" s="16"/>
      <c r="BV10" s="16"/>
      <c r="BW10" s="16"/>
      <c r="BX10" s="16"/>
      <c r="BY10" s="16"/>
      <c r="BZ10" s="16"/>
      <c r="CA10" s="246"/>
      <c r="CB10" s="246"/>
      <c r="CC10" s="246"/>
      <c r="CD10" s="246"/>
      <c r="CE10" s="391"/>
      <c r="CF10" s="391"/>
      <c r="CG10" s="391"/>
      <c r="CH10" s="391"/>
      <c r="CI10" s="391"/>
      <c r="CJ10" s="24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</row>
    <row r="11" s="18" customFormat="true" ht="15.75" hidden="false" customHeight="true" outlineLevel="0" collapsed="false">
      <c r="A11" s="567"/>
      <c r="B11" s="597"/>
      <c r="C11" s="568"/>
      <c r="D11" s="569"/>
      <c r="E11" s="570"/>
      <c r="F11" s="570"/>
      <c r="G11" s="598" t="s">
        <v>539</v>
      </c>
      <c r="H11" s="599" t="s">
        <v>540</v>
      </c>
      <c r="I11" s="600" t="s">
        <v>539</v>
      </c>
      <c r="J11" s="601" t="s">
        <v>540</v>
      </c>
      <c r="K11" s="601" t="s">
        <v>539</v>
      </c>
      <c r="L11" s="601" t="s">
        <v>540</v>
      </c>
      <c r="M11" s="601" t="s">
        <v>541</v>
      </c>
      <c r="N11" s="602" t="s">
        <v>542</v>
      </c>
      <c r="O11" s="591"/>
      <c r="P11" s="592"/>
      <c r="Q11" s="573"/>
      <c r="R11" s="574"/>
      <c r="S11" s="574"/>
      <c r="T11" s="574"/>
      <c r="U11" s="574"/>
      <c r="V11" s="574"/>
      <c r="W11" s="574"/>
      <c r="X11" s="574"/>
      <c r="Y11" s="574"/>
      <c r="Z11" s="593"/>
      <c r="AA11" s="594"/>
      <c r="AB11" s="594"/>
      <c r="AC11" s="594"/>
      <c r="AD11" s="594"/>
      <c r="AE11" s="594"/>
      <c r="AF11" s="595"/>
      <c r="AG11" s="584"/>
      <c r="AH11" s="585"/>
      <c r="AI11" s="576"/>
      <c r="AJ11" s="586"/>
      <c r="AK11" s="587"/>
      <c r="AR11" s="367"/>
      <c r="AS11" s="397"/>
      <c r="AT11" s="397"/>
      <c r="AU11" s="16"/>
      <c r="AV11" s="16"/>
      <c r="AW11" s="398" t="s">
        <v>116</v>
      </c>
      <c r="AX11" s="17" t="s">
        <v>117</v>
      </c>
      <c r="AY11" s="17"/>
      <c r="AZ11" s="16"/>
      <c r="BA11" s="16"/>
      <c r="BB11" s="16"/>
      <c r="BC11" s="16"/>
      <c r="BD11" s="16"/>
      <c r="BE11" s="389" t="s">
        <v>337</v>
      </c>
      <c r="BF11" s="16" t="s">
        <v>332</v>
      </c>
      <c r="BG11" s="16"/>
      <c r="BH11" s="16"/>
      <c r="BI11" s="16"/>
      <c r="BJ11" s="16"/>
      <c r="BK11" s="16"/>
      <c r="BL11" s="399" t="s">
        <v>338</v>
      </c>
      <c r="BM11" s="400"/>
      <c r="BN11" s="16"/>
      <c r="BO11" s="16"/>
      <c r="BP11" s="16"/>
      <c r="BQ11" s="16"/>
      <c r="BR11" s="1" t="s">
        <v>339</v>
      </c>
      <c r="BS11" s="1"/>
      <c r="BT11" s="16"/>
      <c r="BU11" s="16"/>
      <c r="BV11" s="16"/>
      <c r="BW11" s="16"/>
      <c r="BX11" s="16"/>
      <c r="BY11" s="16"/>
      <c r="BZ11" s="16"/>
      <c r="CA11" s="246"/>
      <c r="CB11" s="246"/>
      <c r="CC11" s="246"/>
      <c r="CD11" s="246"/>
      <c r="CE11" s="246"/>
      <c r="CF11" s="246"/>
      <c r="CG11" s="246"/>
      <c r="CH11" s="246"/>
      <c r="CI11" s="246"/>
      <c r="CJ11" s="246"/>
      <c r="CK11" s="316"/>
      <c r="CL11" s="316"/>
      <c r="CM11" s="316"/>
      <c r="CN11" s="316"/>
      <c r="CO11" s="316"/>
      <c r="CP11" s="401"/>
      <c r="CQ11" s="316"/>
      <c r="CR11" s="316"/>
      <c r="CS11" s="316"/>
      <c r="CT11" s="316"/>
      <c r="CU11" s="3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</row>
    <row r="12" s="18" customFormat="true" ht="9.75" hidden="true" customHeight="true" outlineLevel="0" collapsed="false">
      <c r="A12" s="567"/>
      <c r="B12" s="143" t="s">
        <v>126</v>
      </c>
      <c r="C12" s="603" t="n">
        <v>0</v>
      </c>
      <c r="D12" s="604" t="n">
        <v>1</v>
      </c>
      <c r="E12" s="604"/>
      <c r="F12" s="605" t="n">
        <f aca="false">D12+1</f>
        <v>2</v>
      </c>
      <c r="G12" s="606" t="n">
        <f aca="false">F12+1</f>
        <v>3</v>
      </c>
      <c r="H12" s="606"/>
      <c r="I12" s="607" t="n">
        <f aca="false">G12+1</f>
        <v>4</v>
      </c>
      <c r="J12" s="607"/>
      <c r="K12" s="608" t="n">
        <f aca="false">I12+1</f>
        <v>5</v>
      </c>
      <c r="L12" s="608"/>
      <c r="M12" s="604"/>
      <c r="N12" s="604" t="n">
        <f aca="false">K12+1</f>
        <v>6</v>
      </c>
      <c r="O12" s="604" t="n">
        <f aca="false">N12+1</f>
        <v>7</v>
      </c>
      <c r="P12" s="609" t="n">
        <f aca="false">O12+1</f>
        <v>8</v>
      </c>
      <c r="Q12" s="610" t="n">
        <f aca="false">P12+1</f>
        <v>9</v>
      </c>
      <c r="R12" s="611"/>
      <c r="S12" s="612"/>
      <c r="T12" s="612"/>
      <c r="U12" s="612"/>
      <c r="V12" s="612"/>
      <c r="W12" s="612"/>
      <c r="X12" s="612"/>
      <c r="Y12" s="613"/>
      <c r="Z12" s="614" t="e">
        <f aca="false">#REF!+1</f>
        <v>#REF!</v>
      </c>
      <c r="AA12" s="615" t="e">
        <f aca="false">Z12+1</f>
        <v>#REF!</v>
      </c>
      <c r="AB12" s="615" t="e">
        <f aca="false">AA12+1</f>
        <v>#REF!</v>
      </c>
      <c r="AC12" s="615" t="e">
        <f aca="false">AB12+1</f>
        <v>#REF!</v>
      </c>
      <c r="AD12" s="615"/>
      <c r="AE12" s="616" t="e">
        <f aca="false">AC12+1</f>
        <v>#REF!</v>
      </c>
      <c r="AF12" s="617" t="e">
        <f aca="false">AE12+1</f>
        <v>#REF!</v>
      </c>
      <c r="AG12" s="618"/>
      <c r="AH12" s="618"/>
      <c r="AI12" s="618"/>
      <c r="AJ12" s="618"/>
      <c r="AK12" s="618"/>
      <c r="AR12" s="421" t="e">
        <f aca="false">#REF!+1</f>
        <v>#REF!</v>
      </c>
      <c r="AS12" s="397"/>
      <c r="AT12" s="397"/>
      <c r="AU12" s="16"/>
      <c r="AV12" s="16"/>
      <c r="AW12" s="422"/>
      <c r="AX12" s="17"/>
      <c r="AY12" s="17"/>
      <c r="AZ12" s="16"/>
      <c r="BA12" s="29"/>
      <c r="BB12" s="16"/>
      <c r="BC12" s="187"/>
      <c r="BD12" s="423"/>
      <c r="BE12" s="389"/>
      <c r="BF12" s="16" t="s">
        <v>332</v>
      </c>
      <c r="BG12" s="424"/>
      <c r="BH12" s="424"/>
      <c r="BI12" s="424"/>
      <c r="BJ12" s="425"/>
      <c r="BK12" s="16"/>
      <c r="BL12" s="294"/>
      <c r="BM12" s="294"/>
      <c r="BN12" s="16"/>
      <c r="BO12" s="426"/>
      <c r="BP12" s="16"/>
      <c r="BQ12" s="16"/>
      <c r="BS12" s="427"/>
      <c r="BT12" s="428"/>
      <c r="BU12" s="16"/>
      <c r="BV12" s="16"/>
      <c r="BW12" s="16"/>
      <c r="BX12" s="16"/>
      <c r="BY12" s="16"/>
      <c r="BZ12" s="16"/>
      <c r="CA12" s="246"/>
      <c r="CB12" s="246"/>
      <c r="CC12" s="246"/>
      <c r="CD12" s="246"/>
      <c r="CE12" s="246"/>
      <c r="CF12" s="246"/>
      <c r="CG12" s="246"/>
      <c r="CH12" s="246"/>
      <c r="CI12" s="246"/>
      <c r="CJ12" s="246"/>
      <c r="CK12" s="316"/>
      <c r="CL12" s="316"/>
      <c r="CM12" s="316"/>
      <c r="CN12" s="316"/>
      <c r="CO12" s="316"/>
      <c r="CP12" s="316"/>
      <c r="CQ12" s="316"/>
      <c r="CR12" s="316"/>
      <c r="CS12" s="316"/>
      <c r="CT12" s="316"/>
      <c r="CU12" s="3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</row>
    <row r="13" s="18" customFormat="true" ht="24.75" hidden="false" customHeight="true" outlineLevel="0" collapsed="false">
      <c r="A13" s="567"/>
      <c r="B13" s="429" t="s">
        <v>126</v>
      </c>
      <c r="C13" s="619" t="str">
        <f aca="false">IF(AW13=1,SUM(AW$12:AW13),"")</f>
        <v/>
      </c>
      <c r="D13" s="175"/>
      <c r="E13" s="620"/>
      <c r="F13" s="620"/>
      <c r="G13" s="621"/>
      <c r="H13" s="622"/>
      <c r="I13" s="623"/>
      <c r="J13" s="624"/>
      <c r="K13" s="625"/>
      <c r="L13" s="624"/>
      <c r="M13" s="175"/>
      <c r="N13" s="175"/>
      <c r="O13" s="175"/>
      <c r="P13" s="176"/>
      <c r="Q13" s="626"/>
      <c r="R13" s="627"/>
      <c r="S13" s="627"/>
      <c r="T13" s="627"/>
      <c r="U13" s="627"/>
      <c r="V13" s="627"/>
      <c r="W13" s="627"/>
      <c r="X13" s="627"/>
      <c r="Y13" s="627"/>
      <c r="Z13" s="442" t="s">
        <v>543</v>
      </c>
      <c r="AA13" s="442" t="s">
        <v>544</v>
      </c>
      <c r="AB13" s="169"/>
      <c r="AC13" s="169"/>
      <c r="AD13" s="169"/>
      <c r="AE13" s="628"/>
      <c r="AF13" s="443" t="s">
        <v>545</v>
      </c>
      <c r="AG13" s="629"/>
      <c r="AH13" s="629"/>
      <c r="AI13" s="630" t="n">
        <f aca="false">IF(AND(AK13=1,AL13=AM13),0,AJ13)</f>
        <v>0</v>
      </c>
      <c r="AJ13" s="631" t="n">
        <f aca="false">IF(AK13=0,0,IF(AND(AK13=1,AL13&lt;AM13),0,3))</f>
        <v>0</v>
      </c>
      <c r="AK13" s="632" t="n">
        <f aca="false">IF(AND(J13&gt;0,L13&gt;0,J13=L13),1,0)</f>
        <v>0</v>
      </c>
      <c r="AL13" s="633" t="n">
        <f aca="false">IF(I13=0,0,VLOOKUP(I13,AN$13:AO$25,2,FALSE()))</f>
        <v>0</v>
      </c>
      <c r="AM13" s="633" t="n">
        <f aca="false">IF(K13=0,0,VLOOKUP(K13,AN$13:AO$25,2,FALSE()))</f>
        <v>0</v>
      </c>
      <c r="AN13" s="634"/>
      <c r="AO13" s="634"/>
      <c r="AP13" s="634"/>
      <c r="AR13" s="177"/>
      <c r="AS13" s="316"/>
      <c r="AT13" s="316"/>
      <c r="AU13" s="16"/>
      <c r="AV13" s="16"/>
      <c r="AW13" s="188" t="n">
        <f aca="false">AY13</f>
        <v>0</v>
      </c>
      <c r="AX13" s="189" t="b">
        <f aca="false">ISBLANK(D13)</f>
        <v>1</v>
      </c>
      <c r="AY13" s="55" t="n">
        <f aca="false">IF(AX13=TRUE(),0,1)</f>
        <v>0</v>
      </c>
      <c r="AZ13" s="16"/>
      <c r="BA13" s="29"/>
      <c r="BB13" s="16"/>
      <c r="BC13" s="187" t="s">
        <v>341</v>
      </c>
      <c r="BD13" s="448" t="s">
        <v>334</v>
      </c>
      <c r="BE13" s="389" t="s">
        <v>342</v>
      </c>
      <c r="BF13" s="16" t="s">
        <v>332</v>
      </c>
      <c r="BG13" s="449" t="s">
        <v>128</v>
      </c>
      <c r="BH13" s="449" t="s">
        <v>130</v>
      </c>
      <c r="BI13" s="449" t="s">
        <v>343</v>
      </c>
      <c r="BJ13" s="450" t="s">
        <v>344</v>
      </c>
      <c r="BK13" s="16"/>
      <c r="BL13" s="451" t="n">
        <v>1</v>
      </c>
      <c r="BM13" s="452" t="s">
        <v>345</v>
      </c>
      <c r="BN13" s="16"/>
      <c r="BO13" s="453" t="s">
        <v>346</v>
      </c>
      <c r="BP13" s="16"/>
      <c r="BQ13" s="16"/>
      <c r="BS13" s="454" t="s">
        <v>347</v>
      </c>
      <c r="BT13" s="455" t="n">
        <v>85</v>
      </c>
      <c r="BU13" s="16"/>
      <c r="BV13" s="16" t="s">
        <v>348</v>
      </c>
      <c r="BW13" s="16"/>
      <c r="BX13" s="16"/>
      <c r="BY13" s="16"/>
      <c r="BZ13" s="16"/>
      <c r="CA13" s="246"/>
      <c r="CB13" s="246"/>
      <c r="CC13" s="246"/>
      <c r="CD13" s="246"/>
      <c r="CE13" s="202"/>
      <c r="CF13" s="203"/>
      <c r="CG13" s="203"/>
      <c r="CH13" s="203"/>
      <c r="CI13" s="204"/>
      <c r="CJ13" s="246"/>
      <c r="CK13" s="316"/>
      <c r="CL13" s="316"/>
      <c r="CM13" s="316"/>
      <c r="CN13" s="316"/>
      <c r="CO13" s="316"/>
      <c r="CP13" s="316"/>
      <c r="CQ13" s="316"/>
      <c r="CR13" s="316"/>
      <c r="CS13" s="316"/>
      <c r="CT13" s="316"/>
      <c r="CU13" s="3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</row>
    <row r="14" s="18" customFormat="true" ht="24.75" hidden="false" customHeight="true" outlineLevel="0" collapsed="false">
      <c r="A14" s="567"/>
      <c r="B14" s="429" t="s">
        <v>126</v>
      </c>
      <c r="C14" s="619" t="str">
        <f aca="false">IF(AW14=1,SUM(AW$12:AW14),"")</f>
        <v/>
      </c>
      <c r="D14" s="175"/>
      <c r="E14" s="620"/>
      <c r="F14" s="620"/>
      <c r="G14" s="621"/>
      <c r="H14" s="622"/>
      <c r="I14" s="623"/>
      <c r="J14" s="624"/>
      <c r="K14" s="625"/>
      <c r="L14" s="624"/>
      <c r="M14" s="175"/>
      <c r="N14" s="175"/>
      <c r="O14" s="175"/>
      <c r="P14" s="176"/>
      <c r="Q14" s="626"/>
      <c r="R14" s="627"/>
      <c r="S14" s="627"/>
      <c r="T14" s="627"/>
      <c r="U14" s="627"/>
      <c r="V14" s="627"/>
      <c r="W14" s="627"/>
      <c r="X14" s="627"/>
      <c r="Y14" s="627"/>
      <c r="Z14" s="442"/>
      <c r="AA14" s="442"/>
      <c r="AB14" s="169"/>
      <c r="AC14" s="169"/>
      <c r="AD14" s="169"/>
      <c r="AE14" s="628"/>
      <c r="AF14" s="443"/>
      <c r="AG14" s="629"/>
      <c r="AH14" s="629"/>
      <c r="AI14" s="630" t="n">
        <f aca="false">IF(AND(AK14=1,AL14=AM14),0,AJ14)</f>
        <v>0</v>
      </c>
      <c r="AJ14" s="631" t="n">
        <f aca="false">IF(AK14=0,0,IF(AND(AK14=1,AL14&lt;AM14),0,3))</f>
        <v>0</v>
      </c>
      <c r="AK14" s="632" t="n">
        <f aca="false">IF(AND(J14&gt;0,L14&gt;0,J14=L14),1,0)</f>
        <v>0</v>
      </c>
      <c r="AL14" s="633" t="n">
        <f aca="false">IF(I14=0,0,VLOOKUP(I14,AN$13:AO$25,2,FALSE()))</f>
        <v>0</v>
      </c>
      <c r="AM14" s="633" t="n">
        <f aca="false">IF(K14=0,0,VLOOKUP(K14,AN$13:AO$25,2,FALSE()))</f>
        <v>0</v>
      </c>
      <c r="AN14" s="635" t="s">
        <v>165</v>
      </c>
      <c r="AO14" s="635" t="n">
        <v>1</v>
      </c>
      <c r="AP14" s="636" t="n">
        <f aca="false">O2</f>
        <v>2024</v>
      </c>
      <c r="AR14" s="177"/>
      <c r="AS14" s="316"/>
      <c r="AT14" s="316"/>
      <c r="AU14" s="16"/>
      <c r="AV14" s="16"/>
      <c r="AW14" s="188" t="n">
        <f aca="false">AY14</f>
        <v>0</v>
      </c>
      <c r="AX14" s="189" t="b">
        <f aca="false">ISBLANK(D14)</f>
        <v>1</v>
      </c>
      <c r="AY14" s="55" t="n">
        <f aca="false">IF(AX14=TRUE(),0,1)</f>
        <v>0</v>
      </c>
      <c r="AZ14" s="16"/>
      <c r="BA14" s="29"/>
      <c r="BB14" s="16"/>
      <c r="BC14" s="187" t="s">
        <v>350</v>
      </c>
      <c r="BD14" s="448" t="s">
        <v>351</v>
      </c>
      <c r="BE14" s="457" t="s">
        <v>352</v>
      </c>
      <c r="BF14" s="16" t="s">
        <v>332</v>
      </c>
      <c r="BG14" s="449" t="s">
        <v>353</v>
      </c>
      <c r="BH14" s="449" t="s">
        <v>354</v>
      </c>
      <c r="BI14" s="449" t="s">
        <v>355</v>
      </c>
      <c r="BJ14" s="450" t="s">
        <v>356</v>
      </c>
      <c r="BK14" s="16"/>
      <c r="BL14" s="451" t="n">
        <f aca="false">BL13+1</f>
        <v>2</v>
      </c>
      <c r="BM14" s="452" t="s">
        <v>357</v>
      </c>
      <c r="BN14" s="16"/>
      <c r="BO14" s="453"/>
      <c r="BP14" s="16"/>
      <c r="BQ14" s="16"/>
      <c r="BS14" s="458"/>
      <c r="BT14" s="459"/>
      <c r="BU14" s="16"/>
      <c r="BV14" s="16" t="s">
        <v>358</v>
      </c>
      <c r="BW14" s="16"/>
      <c r="BX14" s="16"/>
      <c r="BY14" s="16"/>
      <c r="BZ14" s="16"/>
      <c r="CA14" s="246"/>
      <c r="CB14" s="246"/>
      <c r="CC14" s="246"/>
      <c r="CD14" s="246"/>
      <c r="CE14" s="460"/>
      <c r="CF14" s="219"/>
      <c r="CG14" s="219"/>
      <c r="CH14" s="219"/>
      <c r="CI14" s="220"/>
      <c r="CJ14" s="246"/>
      <c r="CK14" s="316"/>
      <c r="CL14" s="316"/>
      <c r="CM14" s="316"/>
      <c r="CN14" s="316"/>
      <c r="CO14" s="316"/>
      <c r="CP14" s="316"/>
      <c r="CQ14" s="316"/>
      <c r="CR14" s="316"/>
      <c r="CS14" s="316"/>
      <c r="CT14" s="316"/>
      <c r="CU14" s="3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</row>
    <row r="15" s="18" customFormat="true" ht="24.75" hidden="false" customHeight="true" outlineLevel="0" collapsed="false">
      <c r="A15" s="567"/>
      <c r="B15" s="429" t="s">
        <v>126</v>
      </c>
      <c r="C15" s="619" t="str">
        <f aca="false">IF(AW15=1,SUM(AW$12:AW15),"")</f>
        <v/>
      </c>
      <c r="D15" s="175"/>
      <c r="E15" s="620"/>
      <c r="F15" s="620"/>
      <c r="G15" s="621"/>
      <c r="H15" s="622"/>
      <c r="I15" s="623"/>
      <c r="J15" s="624"/>
      <c r="K15" s="625"/>
      <c r="L15" s="624"/>
      <c r="M15" s="175"/>
      <c r="N15" s="175"/>
      <c r="O15" s="175"/>
      <c r="P15" s="176"/>
      <c r="Q15" s="626"/>
      <c r="R15" s="627" t="s">
        <v>546</v>
      </c>
      <c r="S15" s="627"/>
      <c r="T15" s="627"/>
      <c r="U15" s="627"/>
      <c r="V15" s="627"/>
      <c r="W15" s="627"/>
      <c r="X15" s="627"/>
      <c r="Y15" s="627"/>
      <c r="Z15" s="442"/>
      <c r="AA15" s="442"/>
      <c r="AB15" s="169"/>
      <c r="AC15" s="169"/>
      <c r="AD15" s="169"/>
      <c r="AE15" s="628"/>
      <c r="AF15" s="443"/>
      <c r="AG15" s="629"/>
      <c r="AH15" s="629"/>
      <c r="AI15" s="630" t="n">
        <f aca="false">IF(AND(AK15=1,AL15=AM15),0,AJ15)</f>
        <v>0</v>
      </c>
      <c r="AJ15" s="631" t="n">
        <f aca="false">IF(AK15=0,0,IF(AND(AK15=1,AL15&lt;AM15),0,3))</f>
        <v>0</v>
      </c>
      <c r="AK15" s="632" t="n">
        <f aca="false">IF(AND(J15&gt;0,L15&gt;0,J15=L15),1,0)</f>
        <v>0</v>
      </c>
      <c r="AL15" s="633" t="n">
        <f aca="false">IF(I15=0,0,VLOOKUP(I15,AN$13:AO$25,2,FALSE()))</f>
        <v>0</v>
      </c>
      <c r="AM15" s="633" t="n">
        <f aca="false">IF(K15=0,0,VLOOKUP(K15,AN$13:AO$25,2,FALSE()))</f>
        <v>0</v>
      </c>
      <c r="AN15" s="635" t="s">
        <v>170</v>
      </c>
      <c r="AO15" s="635" t="n">
        <f aca="false">AO14+1</f>
        <v>2</v>
      </c>
      <c r="AP15" s="636" t="n">
        <f aca="false">AP14-1</f>
        <v>2023</v>
      </c>
      <c r="AR15" s="177"/>
      <c r="AS15" s="316"/>
      <c r="AT15" s="316"/>
      <c r="AU15" s="16"/>
      <c r="AV15" s="16"/>
      <c r="AW15" s="188" t="n">
        <f aca="false">AY15</f>
        <v>0</v>
      </c>
      <c r="AX15" s="189" t="b">
        <f aca="false">ISBLANK(D15)</f>
        <v>1</v>
      </c>
      <c r="AY15" s="55" t="n">
        <f aca="false">IF(AX15=TRUE(),0,1)</f>
        <v>0</v>
      </c>
      <c r="AZ15" s="16"/>
      <c r="BA15" s="29"/>
      <c r="BB15" s="16"/>
      <c r="BC15" s="187" t="s">
        <v>360</v>
      </c>
      <c r="BD15" s="448" t="s">
        <v>168</v>
      </c>
      <c r="BE15" s="461" t="s">
        <v>361</v>
      </c>
      <c r="BF15" s="16" t="s">
        <v>332</v>
      </c>
      <c r="BG15" s="16"/>
      <c r="BH15" s="449" t="s">
        <v>353</v>
      </c>
      <c r="BI15" s="449" t="s">
        <v>362</v>
      </c>
      <c r="BJ15" s="462" t="s">
        <v>363</v>
      </c>
      <c r="BK15" s="16"/>
      <c r="BL15" s="451" t="n">
        <f aca="false">BL14+1</f>
        <v>3</v>
      </c>
      <c r="BM15" s="452" t="s">
        <v>364</v>
      </c>
      <c r="BN15" s="16"/>
      <c r="BO15" s="453" t="s">
        <v>365</v>
      </c>
      <c r="BP15" s="16"/>
      <c r="BQ15" s="16"/>
      <c r="BS15" s="458" t="s">
        <v>366</v>
      </c>
      <c r="BT15" s="455" t="n">
        <v>85</v>
      </c>
      <c r="BU15" s="16"/>
      <c r="BV15" s="16" t="s">
        <v>367</v>
      </c>
      <c r="BW15" s="16"/>
      <c r="BX15" s="16"/>
      <c r="BY15" s="16"/>
      <c r="BZ15" s="16"/>
      <c r="CA15" s="246"/>
      <c r="CB15" s="246"/>
      <c r="CC15" s="246"/>
      <c r="CD15" s="246"/>
      <c r="CE15" s="460"/>
      <c r="CF15" s="219"/>
      <c r="CG15" s="219"/>
      <c r="CH15" s="219"/>
      <c r="CI15" s="220"/>
      <c r="CJ15" s="24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</row>
    <row r="16" s="18" customFormat="true" ht="24.75" hidden="false" customHeight="true" outlineLevel="0" collapsed="false">
      <c r="A16" s="567"/>
      <c r="B16" s="429" t="s">
        <v>126</v>
      </c>
      <c r="C16" s="619" t="str">
        <f aca="false">IF(AW16=1,SUM(AW$12:AW16),"")</f>
        <v/>
      </c>
      <c r="D16" s="175"/>
      <c r="E16" s="620"/>
      <c r="F16" s="620"/>
      <c r="G16" s="621"/>
      <c r="H16" s="622"/>
      <c r="I16" s="623"/>
      <c r="J16" s="624"/>
      <c r="K16" s="625"/>
      <c r="L16" s="624"/>
      <c r="M16" s="175"/>
      <c r="N16" s="175"/>
      <c r="O16" s="175"/>
      <c r="P16" s="176"/>
      <c r="Q16" s="626"/>
      <c r="R16" s="627"/>
      <c r="S16" s="627"/>
      <c r="T16" s="627"/>
      <c r="U16" s="627"/>
      <c r="V16" s="627"/>
      <c r="W16" s="627"/>
      <c r="X16" s="627"/>
      <c r="Y16" s="627"/>
      <c r="Z16" s="442"/>
      <c r="AA16" s="442"/>
      <c r="AB16" s="169"/>
      <c r="AC16" s="169"/>
      <c r="AD16" s="169"/>
      <c r="AE16" s="628"/>
      <c r="AF16" s="443"/>
      <c r="AG16" s="629"/>
      <c r="AH16" s="629"/>
      <c r="AI16" s="630" t="n">
        <f aca="false">IF(AND(AK16=1,AL16=AM16),0,AJ16)</f>
        <v>0</v>
      </c>
      <c r="AJ16" s="631" t="n">
        <f aca="false">IF(AK16=0,0,IF(AND(AK16=1,AL16&lt;AM16),0,3))</f>
        <v>0</v>
      </c>
      <c r="AK16" s="632" t="n">
        <f aca="false">IF(AND(J16&gt;0,L16&gt;0,J16=L16),1,0)</f>
        <v>0</v>
      </c>
      <c r="AL16" s="633" t="n">
        <f aca="false">IF(I16=0,0,VLOOKUP(I16,AN$13:AO$25,2,FALSE()))</f>
        <v>0</v>
      </c>
      <c r="AM16" s="633" t="n">
        <f aca="false">IF(K16=0,0,VLOOKUP(K16,AN$13:AO$25,2,FALSE()))</f>
        <v>0</v>
      </c>
      <c r="AN16" s="635" t="s">
        <v>174</v>
      </c>
      <c r="AO16" s="635" t="n">
        <f aca="false">AO15+1</f>
        <v>3</v>
      </c>
      <c r="AP16" s="636" t="n">
        <f aca="false">AP15-1</f>
        <v>2022</v>
      </c>
      <c r="AR16" s="177"/>
      <c r="AS16" s="316"/>
      <c r="AT16" s="316"/>
      <c r="AU16" s="16"/>
      <c r="AV16" s="16"/>
      <c r="AW16" s="188" t="n">
        <f aca="false">AY16</f>
        <v>0</v>
      </c>
      <c r="AX16" s="189" t="b">
        <f aca="false">ISBLANK(D16)</f>
        <v>1</v>
      </c>
      <c r="AY16" s="55" t="n">
        <f aca="false">IF(AX16=TRUE(),0,1)</f>
        <v>0</v>
      </c>
      <c r="AZ16" s="16"/>
      <c r="BA16" s="29"/>
      <c r="BB16" s="16"/>
      <c r="BC16" s="16"/>
      <c r="BD16" s="448" t="s">
        <v>369</v>
      </c>
      <c r="BE16" s="457" t="s">
        <v>370</v>
      </c>
      <c r="BF16" s="16" t="s">
        <v>332</v>
      </c>
      <c r="BG16" s="16"/>
      <c r="BH16" s="16"/>
      <c r="BI16" s="16"/>
      <c r="BJ16" s="16"/>
      <c r="BK16" s="16"/>
      <c r="BL16" s="451" t="n">
        <f aca="false">BL15+1</f>
        <v>4</v>
      </c>
      <c r="BM16" s="452" t="s">
        <v>371</v>
      </c>
      <c r="BN16" s="16"/>
      <c r="BO16" s="453"/>
      <c r="BP16" s="16"/>
      <c r="BQ16" s="16"/>
      <c r="BS16" s="458" t="s">
        <v>372</v>
      </c>
      <c r="BT16" s="455" t="n">
        <v>51.5</v>
      </c>
      <c r="BU16" s="16"/>
      <c r="BV16" s="16" t="s">
        <v>373</v>
      </c>
      <c r="BW16" s="16"/>
      <c r="BX16" s="16"/>
      <c r="BY16" s="16"/>
      <c r="BZ16" s="16"/>
      <c r="CA16" s="246"/>
      <c r="CB16" s="246"/>
      <c r="CC16" s="246"/>
      <c r="CD16" s="246"/>
      <c r="CE16" s="460"/>
      <c r="CF16" s="219"/>
      <c r="CG16" s="219"/>
      <c r="CH16" s="219"/>
      <c r="CI16" s="220"/>
      <c r="CJ16" s="246"/>
      <c r="CK16" s="316"/>
      <c r="CL16" s="316"/>
      <c r="CM16" s="316"/>
      <c r="CN16" s="316"/>
      <c r="CO16" s="316"/>
      <c r="CP16" s="316"/>
      <c r="CQ16" s="316"/>
      <c r="CR16" s="316"/>
      <c r="CS16" s="316"/>
      <c r="CT16" s="316"/>
      <c r="CU16" s="3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</row>
    <row r="17" s="18" customFormat="true" ht="24.75" hidden="false" customHeight="true" outlineLevel="0" collapsed="false">
      <c r="A17" s="567"/>
      <c r="B17" s="429" t="s">
        <v>126</v>
      </c>
      <c r="C17" s="619" t="str">
        <f aca="false">IF(AW17=1,SUM(AW$12:AW17),"")</f>
        <v/>
      </c>
      <c r="D17" s="175"/>
      <c r="E17" s="620"/>
      <c r="F17" s="620"/>
      <c r="G17" s="621"/>
      <c r="H17" s="622"/>
      <c r="I17" s="623"/>
      <c r="J17" s="624"/>
      <c r="K17" s="625"/>
      <c r="L17" s="624"/>
      <c r="M17" s="175"/>
      <c r="N17" s="175"/>
      <c r="O17" s="175"/>
      <c r="P17" s="176"/>
      <c r="Q17" s="626"/>
      <c r="R17" s="627"/>
      <c r="S17" s="627"/>
      <c r="T17" s="627"/>
      <c r="U17" s="627"/>
      <c r="V17" s="627"/>
      <c r="W17" s="627"/>
      <c r="X17" s="627"/>
      <c r="Y17" s="627"/>
      <c r="Z17" s="442"/>
      <c r="AA17" s="442"/>
      <c r="AB17" s="169"/>
      <c r="AC17" s="169"/>
      <c r="AD17" s="169"/>
      <c r="AE17" s="628"/>
      <c r="AF17" s="443"/>
      <c r="AG17" s="629"/>
      <c r="AH17" s="629"/>
      <c r="AI17" s="630" t="n">
        <f aca="false">IF(AND(AK17=1,AL17=AM17),0,AJ17)</f>
        <v>0</v>
      </c>
      <c r="AJ17" s="631" t="n">
        <f aca="false">IF(AK17=0,0,IF(AND(AK17=1,AL17&lt;AM17),0,3))</f>
        <v>0</v>
      </c>
      <c r="AK17" s="632" t="n">
        <f aca="false">IF(AND(J17&gt;0,L17&gt;0,J17=L17),1,0)</f>
        <v>0</v>
      </c>
      <c r="AL17" s="633" t="n">
        <f aca="false">IF(I17=0,0,VLOOKUP(I17,AN$13:AO$25,2,FALSE()))</f>
        <v>0</v>
      </c>
      <c r="AM17" s="633" t="n">
        <f aca="false">IF(K17=0,0,VLOOKUP(K17,AN$13:AO$25,2,FALSE()))</f>
        <v>0</v>
      </c>
      <c r="AN17" s="635" t="s">
        <v>547</v>
      </c>
      <c r="AO17" s="635" t="n">
        <f aca="false">AO16+1</f>
        <v>4</v>
      </c>
      <c r="AP17" s="636" t="n">
        <f aca="false">AP16-1</f>
        <v>2021</v>
      </c>
      <c r="AR17" s="177"/>
      <c r="AS17" s="316"/>
      <c r="AT17" s="316"/>
      <c r="AU17" s="16"/>
      <c r="AV17" s="16"/>
      <c r="AW17" s="188" t="n">
        <f aca="false">AY17</f>
        <v>0</v>
      </c>
      <c r="AX17" s="189" t="b">
        <f aca="false">ISBLANK(D17)</f>
        <v>1</v>
      </c>
      <c r="AY17" s="55" t="n">
        <f aca="false">IF(AX17=TRUE(),0,1)</f>
        <v>0</v>
      </c>
      <c r="AZ17" s="16"/>
      <c r="BA17" s="29"/>
      <c r="BB17" s="16"/>
      <c r="BC17" s="16"/>
      <c r="BD17" s="448" t="s">
        <v>375</v>
      </c>
      <c r="BE17" s="457" t="s">
        <v>376</v>
      </c>
      <c r="BF17" s="16" t="s">
        <v>332</v>
      </c>
      <c r="BG17" s="16"/>
      <c r="BH17" s="16"/>
      <c r="BI17" s="16"/>
      <c r="BJ17" s="16"/>
      <c r="BK17" s="16"/>
      <c r="BL17" s="451" t="n">
        <f aca="false">BL16+1</f>
        <v>5</v>
      </c>
      <c r="BM17" s="452" t="s">
        <v>377</v>
      </c>
      <c r="BN17" s="16"/>
      <c r="BO17" s="453" t="s">
        <v>378</v>
      </c>
      <c r="BP17" s="16"/>
      <c r="BQ17" s="16"/>
      <c r="BS17" s="458" t="s">
        <v>379</v>
      </c>
      <c r="BT17" s="455" t="n">
        <v>85</v>
      </c>
      <c r="BU17" s="16"/>
      <c r="BV17" s="16" t="s">
        <v>380</v>
      </c>
      <c r="BW17" s="16"/>
      <c r="BX17" s="16"/>
      <c r="BY17" s="16"/>
      <c r="BZ17" s="16"/>
      <c r="CA17" s="246"/>
      <c r="CB17" s="246"/>
      <c r="CC17" s="246"/>
      <c r="CD17" s="246"/>
      <c r="CE17" s="217"/>
      <c r="CF17" s="218"/>
      <c r="CG17" s="218"/>
      <c r="CH17" s="218"/>
      <c r="CI17" s="220"/>
      <c r="CJ17" s="246"/>
      <c r="CK17" s="316"/>
      <c r="CL17" s="316"/>
      <c r="CM17" s="316"/>
      <c r="CN17" s="316"/>
      <c r="CO17" s="316"/>
      <c r="CP17" s="316"/>
      <c r="CQ17" s="316"/>
      <c r="CR17" s="316"/>
      <c r="CS17" s="316"/>
      <c r="CT17" s="316"/>
      <c r="CU17" s="3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</row>
    <row r="18" s="18" customFormat="true" ht="24.75" hidden="false" customHeight="true" outlineLevel="0" collapsed="false">
      <c r="A18" s="567"/>
      <c r="B18" s="429" t="s">
        <v>126</v>
      </c>
      <c r="C18" s="619" t="str">
        <f aca="false">IF(AW18=1,SUM(AW$12:AW18),"")</f>
        <v/>
      </c>
      <c r="D18" s="175"/>
      <c r="E18" s="620"/>
      <c r="F18" s="620"/>
      <c r="G18" s="621"/>
      <c r="H18" s="622"/>
      <c r="I18" s="623"/>
      <c r="J18" s="624"/>
      <c r="K18" s="625"/>
      <c r="L18" s="624"/>
      <c r="M18" s="175"/>
      <c r="N18" s="175"/>
      <c r="O18" s="175"/>
      <c r="P18" s="176"/>
      <c r="Q18" s="626"/>
      <c r="R18" s="627"/>
      <c r="S18" s="627"/>
      <c r="T18" s="627"/>
      <c r="U18" s="627"/>
      <c r="V18" s="627"/>
      <c r="W18" s="627"/>
      <c r="X18" s="627"/>
      <c r="Y18" s="627"/>
      <c r="Z18" s="442"/>
      <c r="AA18" s="442"/>
      <c r="AB18" s="169"/>
      <c r="AC18" s="169"/>
      <c r="AD18" s="169"/>
      <c r="AE18" s="628"/>
      <c r="AF18" s="443"/>
      <c r="AG18" s="629"/>
      <c r="AH18" s="629"/>
      <c r="AI18" s="630" t="n">
        <f aca="false">IF(AND(AK18=1,AL18=AM18),0,AJ18)</f>
        <v>0</v>
      </c>
      <c r="AJ18" s="631" t="n">
        <f aca="false">IF(AK18=0,0,IF(AND(AK18=1,AL18&lt;AM18),0,3))</f>
        <v>0</v>
      </c>
      <c r="AK18" s="632" t="n">
        <f aca="false">IF(AND(J18&gt;0,L18&gt;0,J18=L18),1,0)</f>
        <v>0</v>
      </c>
      <c r="AL18" s="633" t="n">
        <f aca="false">IF(I18=0,0,VLOOKUP(I18,AN$13:AO$25,2,FALSE()))</f>
        <v>0</v>
      </c>
      <c r="AM18" s="633" t="n">
        <f aca="false">IF(K18=0,0,VLOOKUP(K18,AN$13:AO$25,2,FALSE()))</f>
        <v>0</v>
      </c>
      <c r="AN18" s="635" t="s">
        <v>548</v>
      </c>
      <c r="AO18" s="635" t="n">
        <f aca="false">AO17+1</f>
        <v>5</v>
      </c>
      <c r="AP18" s="636" t="n">
        <f aca="false">AP17-1</f>
        <v>2020</v>
      </c>
      <c r="AR18" s="177"/>
      <c r="AS18" s="316"/>
      <c r="AT18" s="316"/>
      <c r="AU18" s="16"/>
      <c r="AV18" s="16"/>
      <c r="AW18" s="188" t="n">
        <f aca="false">AY18</f>
        <v>0</v>
      </c>
      <c r="AX18" s="189" t="b">
        <f aca="false">ISBLANK(D18)</f>
        <v>1</v>
      </c>
      <c r="AY18" s="55" t="n">
        <f aca="false">IF(AX18=TRUE(),0,1)</f>
        <v>0</v>
      </c>
      <c r="AZ18" s="16"/>
      <c r="BA18" s="29"/>
      <c r="BB18" s="16"/>
      <c r="BC18" s="448" t="s">
        <v>549</v>
      </c>
      <c r="BD18" s="448" t="s">
        <v>549</v>
      </c>
      <c r="BE18" s="457" t="s">
        <v>550</v>
      </c>
      <c r="BF18" s="16" t="s">
        <v>332</v>
      </c>
      <c r="BG18" s="16"/>
      <c r="BH18" s="16"/>
      <c r="BI18" s="16"/>
      <c r="BJ18" s="16"/>
      <c r="BK18" s="16"/>
      <c r="BL18" s="451" t="n">
        <f aca="false">BL17+1</f>
        <v>6</v>
      </c>
      <c r="BM18" s="452" t="s">
        <v>551</v>
      </c>
      <c r="BN18" s="16"/>
      <c r="BO18" s="453" t="s">
        <v>552</v>
      </c>
      <c r="BP18" s="16"/>
      <c r="BQ18" s="16"/>
      <c r="BS18" s="458" t="s">
        <v>388</v>
      </c>
      <c r="BT18" s="455" t="n">
        <v>68</v>
      </c>
      <c r="BU18" s="16"/>
      <c r="BV18" s="16" t="s">
        <v>553</v>
      </c>
      <c r="BW18" s="16"/>
      <c r="BX18" s="16"/>
      <c r="BY18" s="16"/>
      <c r="BZ18" s="16"/>
      <c r="CA18" s="246"/>
      <c r="CB18" s="246"/>
      <c r="CC18" s="246"/>
      <c r="CD18" s="246"/>
      <c r="CE18" s="217"/>
      <c r="CF18" s="218"/>
      <c r="CG18" s="218"/>
      <c r="CH18" s="218"/>
      <c r="CI18" s="220"/>
      <c r="CJ18" s="246"/>
      <c r="CK18" s="316"/>
      <c r="CL18" s="316"/>
      <c r="CM18" s="316"/>
      <c r="CN18" s="316"/>
      <c r="CO18" s="316"/>
      <c r="CP18" s="316"/>
      <c r="CQ18" s="316"/>
      <c r="CR18" s="316"/>
      <c r="CS18" s="316"/>
      <c r="CT18" s="316"/>
      <c r="CU18" s="3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</row>
    <row r="19" s="18" customFormat="true" ht="24.75" hidden="false" customHeight="true" outlineLevel="0" collapsed="false">
      <c r="A19" s="567"/>
      <c r="B19" s="429" t="s">
        <v>126</v>
      </c>
      <c r="C19" s="619" t="str">
        <f aca="false">IF(AW19=1,SUM(AW$12:AW19),"")</f>
        <v/>
      </c>
      <c r="D19" s="175"/>
      <c r="E19" s="620"/>
      <c r="F19" s="620"/>
      <c r="G19" s="621"/>
      <c r="H19" s="622"/>
      <c r="I19" s="623"/>
      <c r="J19" s="624"/>
      <c r="K19" s="625"/>
      <c r="L19" s="624"/>
      <c r="M19" s="175"/>
      <c r="N19" s="175"/>
      <c r="O19" s="175"/>
      <c r="P19" s="176"/>
      <c r="Q19" s="626"/>
      <c r="R19" s="627"/>
      <c r="S19" s="627"/>
      <c r="T19" s="627"/>
      <c r="U19" s="627"/>
      <c r="V19" s="627"/>
      <c r="W19" s="627"/>
      <c r="X19" s="627"/>
      <c r="Y19" s="627"/>
      <c r="Z19" s="442"/>
      <c r="AA19" s="442"/>
      <c r="AB19" s="169"/>
      <c r="AC19" s="169"/>
      <c r="AD19" s="169"/>
      <c r="AE19" s="628"/>
      <c r="AF19" s="443"/>
      <c r="AG19" s="629"/>
      <c r="AH19" s="629"/>
      <c r="AI19" s="630" t="n">
        <f aca="false">IF(AND(AK19=1,AL19=AM19),0,AJ19)</f>
        <v>0</v>
      </c>
      <c r="AJ19" s="631" t="n">
        <f aca="false">IF(AK19=0,0,IF(AND(AK19=1,AL19&lt;AM19),0,3))</f>
        <v>0</v>
      </c>
      <c r="AK19" s="632" t="n">
        <f aca="false">IF(AND(J19&gt;0,L19&gt;0,J19=L19),1,0)</f>
        <v>0</v>
      </c>
      <c r="AL19" s="633" t="n">
        <f aca="false">IF(I19=0,0,VLOOKUP(I19,AN$13:AO$25,2,FALSE()))</f>
        <v>0</v>
      </c>
      <c r="AM19" s="633" t="n">
        <f aca="false">IF(K19=0,0,VLOOKUP(K19,AN$13:AO$25,2,FALSE()))</f>
        <v>0</v>
      </c>
      <c r="AN19" s="635" t="s">
        <v>554</v>
      </c>
      <c r="AO19" s="635" t="n">
        <f aca="false">AO18+1</f>
        <v>6</v>
      </c>
      <c r="AP19" s="636" t="n">
        <f aca="false">AP18-1</f>
        <v>2019</v>
      </c>
      <c r="AR19" s="177"/>
      <c r="AS19" s="316"/>
      <c r="AT19" s="316"/>
      <c r="AU19" s="16"/>
      <c r="AV19" s="16"/>
      <c r="AW19" s="188" t="n">
        <f aca="false">AY19</f>
        <v>0</v>
      </c>
      <c r="AX19" s="189" t="b">
        <f aca="false">ISBLANK(D19)</f>
        <v>1</v>
      </c>
      <c r="AY19" s="55" t="n">
        <f aca="false">IF(AX19=TRUE(),0,1)</f>
        <v>0</v>
      </c>
      <c r="AZ19" s="16"/>
      <c r="BA19" s="16"/>
      <c r="BB19" s="16"/>
      <c r="BC19" s="448" t="s">
        <v>555</v>
      </c>
      <c r="BD19" s="448" t="s">
        <v>555</v>
      </c>
      <c r="BE19" s="457" t="s">
        <v>556</v>
      </c>
      <c r="BF19" s="16" t="s">
        <v>332</v>
      </c>
      <c r="BG19" s="16"/>
      <c r="BH19" s="16"/>
      <c r="BI19" s="16"/>
      <c r="BJ19" s="16"/>
      <c r="BK19" s="16"/>
      <c r="BL19" s="451" t="n">
        <f aca="false">BL18+1</f>
        <v>7</v>
      </c>
      <c r="BM19" s="452" t="s">
        <v>557</v>
      </c>
      <c r="BN19" s="16"/>
      <c r="BO19" s="453"/>
      <c r="BP19" s="16"/>
      <c r="BQ19" s="16"/>
      <c r="BS19" s="458" t="s">
        <v>558</v>
      </c>
      <c r="BT19" s="455" t="n">
        <v>68</v>
      </c>
      <c r="BU19" s="16"/>
      <c r="BV19" s="16" t="s">
        <v>559</v>
      </c>
      <c r="BW19" s="16"/>
      <c r="BX19" s="16"/>
      <c r="BY19" s="16"/>
      <c r="BZ19" s="16"/>
      <c r="CA19" s="246"/>
      <c r="CB19" s="246"/>
      <c r="CC19" s="246"/>
      <c r="CD19" s="246"/>
      <c r="CE19" s="217"/>
      <c r="CF19" s="218"/>
      <c r="CG19" s="218"/>
      <c r="CH19" s="218"/>
      <c r="CI19" s="220"/>
      <c r="CJ19" s="246"/>
      <c r="CK19" s="316"/>
      <c r="CL19" s="316"/>
      <c r="CM19" s="316"/>
      <c r="CN19" s="316"/>
      <c r="CO19" s="316"/>
      <c r="CP19" s="316"/>
      <c r="CQ19" s="316"/>
      <c r="CR19" s="316"/>
      <c r="CS19" s="316"/>
      <c r="CT19" s="316"/>
      <c r="CU19" s="3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</row>
    <row r="20" s="18" customFormat="true" ht="24.75" hidden="false" customHeight="true" outlineLevel="0" collapsed="false">
      <c r="A20" s="567"/>
      <c r="B20" s="429" t="s">
        <v>126</v>
      </c>
      <c r="C20" s="619" t="str">
        <f aca="false">IF(AW20=1,SUM(AW$12:AW20),"")</f>
        <v/>
      </c>
      <c r="D20" s="175"/>
      <c r="E20" s="620"/>
      <c r="F20" s="620"/>
      <c r="G20" s="621"/>
      <c r="H20" s="622"/>
      <c r="I20" s="623"/>
      <c r="J20" s="624"/>
      <c r="K20" s="625"/>
      <c r="L20" s="624"/>
      <c r="M20" s="175"/>
      <c r="N20" s="175"/>
      <c r="O20" s="175"/>
      <c r="P20" s="176"/>
      <c r="Q20" s="626"/>
      <c r="R20" s="627"/>
      <c r="S20" s="627"/>
      <c r="T20" s="627"/>
      <c r="U20" s="627"/>
      <c r="V20" s="627"/>
      <c r="W20" s="627"/>
      <c r="X20" s="627"/>
      <c r="Y20" s="627"/>
      <c r="Z20" s="442"/>
      <c r="AA20" s="442"/>
      <c r="AB20" s="169"/>
      <c r="AC20" s="169"/>
      <c r="AD20" s="169"/>
      <c r="AE20" s="628"/>
      <c r="AF20" s="443"/>
      <c r="AG20" s="629"/>
      <c r="AH20" s="629"/>
      <c r="AI20" s="630" t="n">
        <f aca="false">IF(AND(AK20=1,AL20=AM20),0,AJ20)</f>
        <v>0</v>
      </c>
      <c r="AJ20" s="631" t="n">
        <f aca="false">IF(AK20=0,0,IF(AND(AK20=1,AL20&lt;AM20),0,3))</f>
        <v>0</v>
      </c>
      <c r="AK20" s="632" t="n">
        <f aca="false">IF(AND(J20&gt;0,L20&gt;0,J20=L20),1,0)</f>
        <v>0</v>
      </c>
      <c r="AL20" s="633" t="n">
        <f aca="false">IF(I20=0,0,VLOOKUP(I20,AN$13:AO$25,2,FALSE()))</f>
        <v>0</v>
      </c>
      <c r="AM20" s="633" t="n">
        <f aca="false">IF(K20=0,0,VLOOKUP(K20,AN$13:AO$25,2,FALSE()))</f>
        <v>0</v>
      </c>
      <c r="AN20" s="635" t="s">
        <v>560</v>
      </c>
      <c r="AO20" s="635" t="n">
        <f aca="false">AO19+1</f>
        <v>7</v>
      </c>
      <c r="AP20" s="636" t="n">
        <f aca="false">AP19-1</f>
        <v>2018</v>
      </c>
      <c r="AR20" s="177"/>
      <c r="AS20" s="316"/>
      <c r="AT20" s="316"/>
      <c r="AU20" s="16"/>
      <c r="AV20" s="16"/>
      <c r="AW20" s="188" t="n">
        <f aca="false">AY20</f>
        <v>0</v>
      </c>
      <c r="AX20" s="189" t="b">
        <f aca="false">ISBLANK(D20)</f>
        <v>1</v>
      </c>
      <c r="AY20" s="55" t="n">
        <f aca="false">IF(AX20=TRUE(),0,1)</f>
        <v>0</v>
      </c>
      <c r="AZ20" s="16"/>
      <c r="BA20" s="16"/>
      <c r="BB20" s="16"/>
      <c r="BC20" s="16"/>
      <c r="BD20" s="448"/>
      <c r="BE20" s="457" t="s">
        <v>382</v>
      </c>
      <c r="BF20" s="16" t="s">
        <v>332</v>
      </c>
      <c r="BG20" s="16"/>
      <c r="BH20" s="16"/>
      <c r="BI20" s="16"/>
      <c r="BJ20" s="16"/>
      <c r="BK20" s="16"/>
      <c r="BL20" s="451" t="n">
        <f aca="false">BL19+1</f>
        <v>8</v>
      </c>
      <c r="BM20" s="452" t="s">
        <v>383</v>
      </c>
      <c r="BN20" s="16"/>
      <c r="BO20" s="453" t="s">
        <v>384</v>
      </c>
      <c r="BP20" s="16"/>
      <c r="BQ20" s="16"/>
      <c r="BS20" s="458" t="s">
        <v>385</v>
      </c>
      <c r="BT20" s="455" t="n">
        <v>51.5</v>
      </c>
      <c r="BU20" s="16"/>
      <c r="BV20" s="16" t="s">
        <v>368</v>
      </c>
      <c r="BW20" s="16"/>
      <c r="BX20" s="16"/>
      <c r="BY20" s="16"/>
      <c r="BZ20" s="16"/>
      <c r="CA20" s="246"/>
      <c r="CB20" s="246"/>
      <c r="CC20" s="246"/>
      <c r="CD20" s="246"/>
      <c r="CE20" s="217"/>
      <c r="CF20" s="218"/>
      <c r="CG20" s="218"/>
      <c r="CH20" s="218"/>
      <c r="CI20" s="220"/>
      <c r="CJ20" s="24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</row>
    <row r="21" s="18" customFormat="true" ht="24.75" hidden="false" customHeight="true" outlineLevel="0" collapsed="false">
      <c r="A21" s="567"/>
      <c r="B21" s="429" t="s">
        <v>126</v>
      </c>
      <c r="C21" s="619" t="str">
        <f aca="false">IF(AW21=1,SUM(AW$12:AW21),"")</f>
        <v/>
      </c>
      <c r="D21" s="175"/>
      <c r="E21" s="620"/>
      <c r="F21" s="620"/>
      <c r="G21" s="621"/>
      <c r="H21" s="622"/>
      <c r="I21" s="623"/>
      <c r="J21" s="624"/>
      <c r="K21" s="625"/>
      <c r="L21" s="624"/>
      <c r="M21" s="175"/>
      <c r="N21" s="175"/>
      <c r="O21" s="175"/>
      <c r="P21" s="176"/>
      <c r="Q21" s="626"/>
      <c r="R21" s="627"/>
      <c r="S21" s="627"/>
      <c r="T21" s="627"/>
      <c r="U21" s="627"/>
      <c r="V21" s="627"/>
      <c r="W21" s="627"/>
      <c r="X21" s="627"/>
      <c r="Y21" s="627"/>
      <c r="Z21" s="442"/>
      <c r="AA21" s="442"/>
      <c r="AB21" s="169"/>
      <c r="AC21" s="169"/>
      <c r="AD21" s="169"/>
      <c r="AE21" s="628"/>
      <c r="AF21" s="443"/>
      <c r="AG21" s="629"/>
      <c r="AH21" s="629"/>
      <c r="AI21" s="630" t="n">
        <f aca="false">IF(AND(AK21=1,AL21=AM21),0,AJ21)</f>
        <v>0</v>
      </c>
      <c r="AJ21" s="631" t="n">
        <f aca="false">IF(AK21=0,0,IF(AND(AK21=1,AL21&lt;AM21),0,3))</f>
        <v>0</v>
      </c>
      <c r="AK21" s="632" t="n">
        <f aca="false">IF(AND(J21&gt;0,L21&gt;0,J21=L21),1,0)</f>
        <v>0</v>
      </c>
      <c r="AL21" s="633" t="n">
        <f aca="false">IF(I21=0,0,VLOOKUP(I21,AN$13:AO$25,2,FALSE()))</f>
        <v>0</v>
      </c>
      <c r="AM21" s="633" t="n">
        <f aca="false">IF(K21=0,0,VLOOKUP(K21,AN$13:AO$25,2,FALSE()))</f>
        <v>0</v>
      </c>
      <c r="AN21" s="635" t="s">
        <v>561</v>
      </c>
      <c r="AO21" s="635" t="n">
        <f aca="false">AO20+1</f>
        <v>8</v>
      </c>
      <c r="AP21" s="636" t="n">
        <f aca="false">AP20-1</f>
        <v>2017</v>
      </c>
      <c r="AR21" s="177"/>
      <c r="AS21" s="316"/>
      <c r="AT21" s="316"/>
      <c r="AU21" s="16"/>
      <c r="AV21" s="16"/>
      <c r="AW21" s="188" t="n">
        <f aca="false">AY21</f>
        <v>0</v>
      </c>
      <c r="AX21" s="189" t="b">
        <f aca="false">ISBLANK(D21)</f>
        <v>1</v>
      </c>
      <c r="AY21" s="55" t="n">
        <f aca="false">IF(AX21=TRUE(),0,1)</f>
        <v>0</v>
      </c>
      <c r="AZ21" s="16"/>
      <c r="BA21" s="16"/>
      <c r="BB21" s="16"/>
      <c r="BC21" s="16"/>
      <c r="BD21" s="16"/>
      <c r="BE21" s="16"/>
      <c r="BF21" s="16" t="s">
        <v>332</v>
      </c>
      <c r="BG21" s="16"/>
      <c r="BH21" s="16"/>
      <c r="BI21" s="16"/>
      <c r="BJ21" s="16"/>
      <c r="BK21" s="16"/>
      <c r="BL21" s="451" t="n">
        <f aca="false">BL20+1</f>
        <v>9</v>
      </c>
      <c r="BM21" s="452" t="s">
        <v>386</v>
      </c>
      <c r="BN21" s="16"/>
      <c r="BO21" s="453"/>
      <c r="BP21" s="16"/>
      <c r="BQ21" s="16"/>
      <c r="BS21" s="458" t="s">
        <v>387</v>
      </c>
      <c r="BT21" s="455" t="n">
        <v>34</v>
      </c>
      <c r="BU21" s="16"/>
      <c r="BV21" s="16" t="s">
        <v>388</v>
      </c>
      <c r="BW21" s="16"/>
      <c r="BX21" s="16"/>
      <c r="BY21" s="16"/>
      <c r="BZ21" s="16"/>
      <c r="CA21" s="246"/>
      <c r="CB21" s="246"/>
      <c r="CC21" s="246"/>
      <c r="CD21" s="246"/>
      <c r="CE21" s="217"/>
      <c r="CF21" s="218"/>
      <c r="CG21" s="218"/>
      <c r="CH21" s="218"/>
      <c r="CI21" s="220"/>
      <c r="CJ21" s="246"/>
      <c r="CK21" s="316"/>
      <c r="CL21" s="316"/>
      <c r="CM21" s="316"/>
      <c r="CN21" s="316"/>
      <c r="CO21" s="316"/>
      <c r="CP21" s="316"/>
      <c r="CQ21" s="316"/>
      <c r="CR21" s="316"/>
      <c r="CS21" s="316"/>
      <c r="CT21" s="316"/>
      <c r="CU21" s="3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</row>
    <row r="22" s="18" customFormat="true" ht="24.75" hidden="false" customHeight="true" outlineLevel="0" collapsed="false">
      <c r="A22" s="567"/>
      <c r="B22" s="429" t="s">
        <v>126</v>
      </c>
      <c r="C22" s="619" t="str">
        <f aca="false">IF(AW22=1,SUM(AW$12:AW22),"")</f>
        <v/>
      </c>
      <c r="D22" s="175"/>
      <c r="E22" s="620"/>
      <c r="F22" s="620"/>
      <c r="G22" s="621"/>
      <c r="H22" s="622"/>
      <c r="I22" s="623"/>
      <c r="J22" s="624"/>
      <c r="K22" s="625"/>
      <c r="L22" s="624"/>
      <c r="M22" s="175"/>
      <c r="N22" s="175"/>
      <c r="O22" s="175"/>
      <c r="P22" s="176"/>
      <c r="Q22" s="626"/>
      <c r="R22" s="627"/>
      <c r="S22" s="627"/>
      <c r="T22" s="627"/>
      <c r="U22" s="627"/>
      <c r="V22" s="627"/>
      <c r="W22" s="627"/>
      <c r="X22" s="627"/>
      <c r="Y22" s="627"/>
      <c r="Z22" s="442"/>
      <c r="AA22" s="442"/>
      <c r="AB22" s="169"/>
      <c r="AC22" s="169"/>
      <c r="AD22" s="169"/>
      <c r="AE22" s="628"/>
      <c r="AF22" s="443"/>
      <c r="AG22" s="629"/>
      <c r="AH22" s="629"/>
      <c r="AI22" s="630" t="n">
        <f aca="false">IF(AND(AK22=1,AL22=AM22),0,AJ22)</f>
        <v>0</v>
      </c>
      <c r="AJ22" s="631" t="n">
        <f aca="false">IF(AK22=0,0,IF(AND(AK22=1,AL22&lt;AM22),0,3))</f>
        <v>0</v>
      </c>
      <c r="AK22" s="632" t="n">
        <f aca="false">IF(AND(J22&gt;0,L22&gt;0,J22=L22),1,0)</f>
        <v>0</v>
      </c>
      <c r="AL22" s="633" t="n">
        <f aca="false">IF(I22=0,0,VLOOKUP(I22,AN$13:AO$25,2,FALSE()))</f>
        <v>0</v>
      </c>
      <c r="AM22" s="633" t="n">
        <f aca="false">IF(K22=0,0,VLOOKUP(K22,AN$13:AO$25,2,FALSE()))</f>
        <v>0</v>
      </c>
      <c r="AN22" s="635" t="s">
        <v>562</v>
      </c>
      <c r="AO22" s="635" t="n">
        <f aca="false">AO21+1</f>
        <v>9</v>
      </c>
      <c r="AP22" s="636" t="n">
        <f aca="false">AP21-1</f>
        <v>2016</v>
      </c>
      <c r="AR22" s="177"/>
      <c r="AS22" s="316"/>
      <c r="AT22" s="316"/>
      <c r="AU22" s="16"/>
      <c r="AV22" s="16"/>
      <c r="AW22" s="188" t="n">
        <f aca="false">AY22</f>
        <v>0</v>
      </c>
      <c r="AX22" s="189" t="b">
        <f aca="false">ISBLANK(D22)</f>
        <v>1</v>
      </c>
      <c r="AY22" s="55" t="n">
        <f aca="false">IF(AX22=TRUE(),0,1)</f>
        <v>0</v>
      </c>
      <c r="AZ22" s="16"/>
      <c r="BA22" s="16"/>
      <c r="BB22" s="16"/>
      <c r="BC22" s="16"/>
      <c r="BD22" s="16"/>
      <c r="BE22" s="467" t="s">
        <v>390</v>
      </c>
      <c r="BF22" s="16" t="s">
        <v>332</v>
      </c>
      <c r="BG22" s="16"/>
      <c r="BH22" s="16"/>
      <c r="BI22" s="16"/>
      <c r="BJ22" s="16"/>
      <c r="BK22" s="16"/>
      <c r="BL22" s="451"/>
      <c r="BM22" s="452"/>
      <c r="BN22" s="16"/>
      <c r="BO22" s="453" t="s">
        <v>391</v>
      </c>
      <c r="BP22" s="16"/>
      <c r="BQ22" s="16"/>
      <c r="BS22" s="458" t="s">
        <v>392</v>
      </c>
      <c r="BT22" s="455" t="n">
        <v>34</v>
      </c>
      <c r="BU22" s="16"/>
      <c r="BV22" s="16" t="s">
        <v>389</v>
      </c>
      <c r="BW22" s="16"/>
      <c r="BX22" s="16"/>
      <c r="BY22" s="16"/>
      <c r="BZ22" s="16"/>
      <c r="CA22" s="246"/>
      <c r="CB22" s="246"/>
      <c r="CC22" s="246"/>
      <c r="CD22" s="246"/>
      <c r="CE22" s="217"/>
      <c r="CF22" s="218"/>
      <c r="CG22" s="218"/>
      <c r="CH22" s="218"/>
      <c r="CI22" s="220"/>
      <c r="CJ22" s="246"/>
      <c r="CK22" s="316"/>
      <c r="CL22" s="316"/>
      <c r="CM22" s="316"/>
      <c r="CN22" s="316"/>
      <c r="CO22" s="316"/>
      <c r="CP22" s="316"/>
      <c r="CQ22" s="316"/>
      <c r="CR22" s="316"/>
      <c r="CS22" s="316"/>
      <c r="CT22" s="316"/>
      <c r="CU22" s="3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</row>
    <row r="23" s="18" customFormat="true" ht="24.75" hidden="false" customHeight="true" outlineLevel="0" collapsed="false">
      <c r="A23" s="567"/>
      <c r="B23" s="429" t="s">
        <v>126</v>
      </c>
      <c r="C23" s="619" t="str">
        <f aca="false">IF(AW23=1,SUM(AW$12:AW23),"")</f>
        <v/>
      </c>
      <c r="D23" s="175"/>
      <c r="E23" s="620"/>
      <c r="F23" s="620"/>
      <c r="G23" s="621"/>
      <c r="H23" s="622"/>
      <c r="I23" s="623"/>
      <c r="J23" s="624"/>
      <c r="K23" s="625"/>
      <c r="L23" s="624"/>
      <c r="M23" s="175"/>
      <c r="N23" s="175"/>
      <c r="O23" s="175"/>
      <c r="P23" s="176"/>
      <c r="Q23" s="626"/>
      <c r="R23" s="627"/>
      <c r="S23" s="627"/>
      <c r="T23" s="627"/>
      <c r="U23" s="627"/>
      <c r="V23" s="627"/>
      <c r="W23" s="627"/>
      <c r="X23" s="627"/>
      <c r="Y23" s="627"/>
      <c r="Z23" s="442"/>
      <c r="AA23" s="442"/>
      <c r="AB23" s="169"/>
      <c r="AC23" s="169"/>
      <c r="AD23" s="169"/>
      <c r="AE23" s="628"/>
      <c r="AF23" s="443"/>
      <c r="AG23" s="629"/>
      <c r="AH23" s="629"/>
      <c r="AI23" s="630" t="n">
        <f aca="false">IF(AND(AK23=1,AL23=AM23),0,AJ23)</f>
        <v>0</v>
      </c>
      <c r="AJ23" s="631" t="n">
        <f aca="false">IF(AK23=0,0,IF(AND(AK23=1,AL23&lt;AM23),0,3))</f>
        <v>0</v>
      </c>
      <c r="AK23" s="632" t="n">
        <f aca="false">IF(AND(J23&gt;0,L23&gt;0,J23=L23),1,0)</f>
        <v>0</v>
      </c>
      <c r="AL23" s="633" t="n">
        <f aca="false">IF(I23=0,0,VLOOKUP(I23,AN$13:AO$25,2,FALSE()))</f>
        <v>0</v>
      </c>
      <c r="AM23" s="633" t="n">
        <f aca="false">IF(K23=0,0,VLOOKUP(K23,AN$13:AO$25,2,FALSE()))</f>
        <v>0</v>
      </c>
      <c r="AN23" s="635" t="s">
        <v>128</v>
      </c>
      <c r="AO23" s="635" t="n">
        <f aca="false">AO22+1</f>
        <v>10</v>
      </c>
      <c r="AP23" s="636" t="n">
        <f aca="false">AP22-1</f>
        <v>2015</v>
      </c>
      <c r="AR23" s="177"/>
      <c r="AS23" s="316"/>
      <c r="AT23" s="316"/>
      <c r="AU23" s="16"/>
      <c r="AV23" s="16"/>
      <c r="AW23" s="188" t="n">
        <f aca="false">AY23</f>
        <v>0</v>
      </c>
      <c r="AX23" s="189" t="b">
        <f aca="false">ISBLANK(D23)</f>
        <v>1</v>
      </c>
      <c r="AY23" s="55" t="n">
        <f aca="false">IF(AX23=TRUE(),0,1)</f>
        <v>0</v>
      </c>
      <c r="AZ23" s="16"/>
      <c r="BA23" s="16"/>
      <c r="BB23" s="16"/>
      <c r="BC23" s="16"/>
      <c r="BD23" s="16"/>
      <c r="BE23" s="468" t="s">
        <v>394</v>
      </c>
      <c r="BF23" s="16" t="s">
        <v>332</v>
      </c>
      <c r="BG23" s="16"/>
      <c r="BH23" s="16"/>
      <c r="BI23" s="16"/>
      <c r="BJ23" s="16"/>
      <c r="BK23" s="16"/>
      <c r="BL23" s="451" t="n">
        <f aca="false">BL21+1</f>
        <v>10</v>
      </c>
      <c r="BM23" s="452" t="s">
        <v>395</v>
      </c>
      <c r="BN23" s="16"/>
      <c r="BO23" s="453"/>
      <c r="BP23" s="16"/>
      <c r="BQ23" s="16"/>
      <c r="BS23" s="458"/>
      <c r="BT23" s="459"/>
      <c r="BU23" s="16"/>
      <c r="BV23" s="16" t="s">
        <v>393</v>
      </c>
      <c r="BW23" s="16"/>
      <c r="BX23" s="16"/>
      <c r="BY23" s="16"/>
      <c r="BZ23" s="16"/>
      <c r="CA23" s="246"/>
      <c r="CB23" s="246"/>
      <c r="CC23" s="246"/>
      <c r="CD23" s="246"/>
      <c r="CE23" s="217"/>
      <c r="CF23" s="218"/>
      <c r="CG23" s="218"/>
      <c r="CH23" s="218"/>
      <c r="CI23" s="220"/>
      <c r="CJ23" s="246"/>
      <c r="CK23" s="316"/>
      <c r="CL23" s="316"/>
      <c r="CM23" s="316"/>
      <c r="CN23" s="316"/>
      <c r="CO23" s="316"/>
      <c r="CP23" s="316"/>
      <c r="CQ23" s="316"/>
      <c r="CR23" s="316"/>
      <c r="CS23" s="316"/>
      <c r="CT23" s="316"/>
      <c r="CU23" s="3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</row>
    <row r="24" s="18" customFormat="true" ht="24.75" hidden="false" customHeight="true" outlineLevel="0" collapsed="false">
      <c r="A24" s="567"/>
      <c r="B24" s="429" t="s">
        <v>126</v>
      </c>
      <c r="C24" s="619" t="str">
        <f aca="false">IF(AW24=1,SUM(AW$12:AW24),"")</f>
        <v/>
      </c>
      <c r="D24" s="175"/>
      <c r="E24" s="620"/>
      <c r="F24" s="620"/>
      <c r="G24" s="621"/>
      <c r="H24" s="622"/>
      <c r="I24" s="623"/>
      <c r="J24" s="624"/>
      <c r="K24" s="625"/>
      <c r="L24" s="624"/>
      <c r="M24" s="175"/>
      <c r="N24" s="175"/>
      <c r="O24" s="175"/>
      <c r="P24" s="176"/>
      <c r="Q24" s="626"/>
      <c r="R24" s="627"/>
      <c r="S24" s="627"/>
      <c r="T24" s="627"/>
      <c r="U24" s="627"/>
      <c r="V24" s="627"/>
      <c r="W24" s="627"/>
      <c r="X24" s="627"/>
      <c r="Y24" s="627"/>
      <c r="Z24" s="442"/>
      <c r="AA24" s="442"/>
      <c r="AB24" s="169"/>
      <c r="AC24" s="169"/>
      <c r="AD24" s="169"/>
      <c r="AE24" s="628"/>
      <c r="AF24" s="443"/>
      <c r="AG24" s="629"/>
      <c r="AH24" s="629"/>
      <c r="AI24" s="630" t="n">
        <f aca="false">IF(AND(AK24=1,AL24=AM24),0,AJ24)</f>
        <v>0</v>
      </c>
      <c r="AJ24" s="631" t="n">
        <f aca="false">IF(AK24=0,0,IF(AND(AK24=1,AL24&lt;AM24),0,3))</f>
        <v>0</v>
      </c>
      <c r="AK24" s="632" t="n">
        <f aca="false">IF(AND(J24&gt;0,L24&gt;0,J24=L24),1,0)</f>
        <v>0</v>
      </c>
      <c r="AL24" s="633" t="n">
        <f aca="false">IF(I24=0,0,VLOOKUP(I24,AN$13:AO$25,2,FALSE()))</f>
        <v>0</v>
      </c>
      <c r="AM24" s="633" t="n">
        <f aca="false">IF(K24=0,0,VLOOKUP(K24,AN$13:AO$25,2,FALSE()))</f>
        <v>0</v>
      </c>
      <c r="AN24" s="635" t="s">
        <v>563</v>
      </c>
      <c r="AO24" s="635" t="n">
        <f aca="false">AO23+1</f>
        <v>11</v>
      </c>
      <c r="AP24" s="636" t="n">
        <f aca="false">AP23-1</f>
        <v>2014</v>
      </c>
      <c r="AR24" s="177"/>
      <c r="AS24" s="316"/>
      <c r="AT24" s="316"/>
      <c r="AU24" s="16"/>
      <c r="AV24" s="16"/>
      <c r="AW24" s="188" t="n">
        <f aca="false">AY24</f>
        <v>0</v>
      </c>
      <c r="AX24" s="189" t="b">
        <f aca="false">ISBLANK(D24)</f>
        <v>1</v>
      </c>
      <c r="AY24" s="55" t="n">
        <f aca="false">IF(AX24=TRUE(),0,1)</f>
        <v>0</v>
      </c>
      <c r="AZ24" s="16"/>
      <c r="BA24" s="16"/>
      <c r="BB24" s="16"/>
      <c r="BC24" s="16"/>
      <c r="BD24" s="16"/>
      <c r="BE24" s="470" t="s">
        <v>398</v>
      </c>
      <c r="BF24" s="16" t="s">
        <v>332</v>
      </c>
      <c r="BG24" s="16"/>
      <c r="BH24" s="16"/>
      <c r="BI24" s="16"/>
      <c r="BJ24" s="16"/>
      <c r="BK24" s="16"/>
      <c r="BL24" s="451" t="n">
        <f aca="false">BL23+1</f>
        <v>11</v>
      </c>
      <c r="BM24" s="452" t="s">
        <v>399</v>
      </c>
      <c r="BN24" s="16"/>
      <c r="BO24" s="453" t="s">
        <v>400</v>
      </c>
      <c r="BP24" s="16"/>
      <c r="BQ24" s="16"/>
      <c r="BS24" s="458" t="s">
        <v>401</v>
      </c>
      <c r="BT24" s="455" t="n">
        <v>26.14</v>
      </c>
      <c r="BU24" s="16"/>
      <c r="BV24" s="16" t="s">
        <v>397</v>
      </c>
      <c r="BW24" s="16"/>
      <c r="BX24" s="16"/>
      <c r="BY24" s="16"/>
      <c r="BZ24" s="16"/>
      <c r="CA24" s="246"/>
      <c r="CB24" s="246"/>
      <c r="CC24" s="246"/>
      <c r="CD24" s="246"/>
      <c r="CE24" s="217"/>
      <c r="CF24" s="218"/>
      <c r="CG24" s="218"/>
      <c r="CH24" s="218"/>
      <c r="CI24" s="220"/>
      <c r="CJ24" s="246"/>
      <c r="CK24" s="316"/>
      <c r="CL24" s="316"/>
      <c r="CM24" s="316"/>
      <c r="CN24" s="316"/>
      <c r="CO24" s="316"/>
      <c r="CP24" s="316"/>
      <c r="CQ24" s="316"/>
      <c r="CR24" s="316"/>
      <c r="CS24" s="316"/>
      <c r="CT24" s="316"/>
      <c r="CU24" s="3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</row>
    <row r="25" s="18" customFormat="true" ht="24.75" hidden="false" customHeight="true" outlineLevel="0" collapsed="false">
      <c r="A25" s="567"/>
      <c r="B25" s="429" t="s">
        <v>126</v>
      </c>
      <c r="C25" s="619" t="str">
        <f aca="false">IF(AW25=1,SUM(AW$12:AW25),"")</f>
        <v/>
      </c>
      <c r="D25" s="175"/>
      <c r="E25" s="620"/>
      <c r="F25" s="620"/>
      <c r="G25" s="621"/>
      <c r="H25" s="622"/>
      <c r="I25" s="623"/>
      <c r="J25" s="624"/>
      <c r="K25" s="625"/>
      <c r="L25" s="624"/>
      <c r="M25" s="175"/>
      <c r="N25" s="175"/>
      <c r="O25" s="175"/>
      <c r="P25" s="176"/>
      <c r="Q25" s="626"/>
      <c r="R25" s="627"/>
      <c r="S25" s="627"/>
      <c r="T25" s="627"/>
      <c r="U25" s="627"/>
      <c r="V25" s="627"/>
      <c r="W25" s="627"/>
      <c r="X25" s="627"/>
      <c r="Y25" s="627"/>
      <c r="Z25" s="442"/>
      <c r="AA25" s="442"/>
      <c r="AB25" s="169"/>
      <c r="AC25" s="169"/>
      <c r="AD25" s="169"/>
      <c r="AE25" s="628"/>
      <c r="AF25" s="443"/>
      <c r="AG25" s="629"/>
      <c r="AH25" s="629"/>
      <c r="AI25" s="630" t="n">
        <f aca="false">IF(AND(AK25=1,AL25=AM25),0,AJ25)</f>
        <v>0</v>
      </c>
      <c r="AJ25" s="631" t="n">
        <f aca="false">IF(AK25=0,0,IF(AND(AK25=1,AL25&lt;AM25),0,3))</f>
        <v>0</v>
      </c>
      <c r="AK25" s="632" t="n">
        <f aca="false">IF(AND(J25&gt;0,L25&gt;0,J25=L25),1,0)</f>
        <v>0</v>
      </c>
      <c r="AL25" s="633" t="n">
        <f aca="false">IF(I25=0,0,VLOOKUP(I25,AN$13:AO$25,2,FALSE()))</f>
        <v>0</v>
      </c>
      <c r="AM25" s="633" t="n">
        <f aca="false">IF(K25=0,0,VLOOKUP(K25,AN$13:AO$25,2,FALSE()))</f>
        <v>0</v>
      </c>
      <c r="AN25" s="635" t="s">
        <v>564</v>
      </c>
      <c r="AO25" s="635" t="n">
        <f aca="false">AO24+1</f>
        <v>12</v>
      </c>
      <c r="AP25" s="636" t="n">
        <f aca="false">AP24-1</f>
        <v>2013</v>
      </c>
      <c r="AR25" s="177"/>
      <c r="AS25" s="316"/>
      <c r="AT25" s="316"/>
      <c r="AU25" s="16"/>
      <c r="AV25" s="16"/>
      <c r="AW25" s="188" t="n">
        <f aca="false">AY25</f>
        <v>0</v>
      </c>
      <c r="AX25" s="189" t="b">
        <f aca="false">ISBLANK(D25)</f>
        <v>1</v>
      </c>
      <c r="AY25" s="55" t="n">
        <f aca="false">IF(AX25=TRUE(),0,1)</f>
        <v>0</v>
      </c>
      <c r="AZ25" s="16"/>
      <c r="BA25" s="16"/>
      <c r="BB25" s="16"/>
      <c r="BC25" s="16"/>
      <c r="BD25" s="16"/>
      <c r="BE25" s="468" t="s">
        <v>403</v>
      </c>
      <c r="BF25" s="16" t="s">
        <v>332</v>
      </c>
      <c r="BG25" s="16"/>
      <c r="BH25" s="16"/>
      <c r="BI25" s="16"/>
      <c r="BJ25" s="16"/>
      <c r="BK25" s="16"/>
      <c r="BL25" s="451" t="n">
        <f aca="false">BL24+1</f>
        <v>12</v>
      </c>
      <c r="BM25" s="452" t="s">
        <v>404</v>
      </c>
      <c r="BN25" s="16"/>
      <c r="BO25" s="453" t="s">
        <v>405</v>
      </c>
      <c r="BP25" s="16"/>
      <c r="BQ25" s="16"/>
      <c r="BS25" s="458" t="s">
        <v>406</v>
      </c>
      <c r="BT25" s="455" t="n">
        <v>12.15</v>
      </c>
      <c r="BU25" s="16"/>
      <c r="BV25" s="16" t="s">
        <v>402</v>
      </c>
      <c r="BW25" s="16"/>
      <c r="BX25" s="16"/>
      <c r="BY25" s="16"/>
      <c r="BZ25" s="16"/>
      <c r="CA25" s="246"/>
      <c r="CB25" s="246"/>
      <c r="CC25" s="246"/>
      <c r="CD25" s="246"/>
      <c r="CE25" s="217"/>
      <c r="CF25" s="218"/>
      <c r="CG25" s="218"/>
      <c r="CH25" s="218"/>
      <c r="CI25" s="220"/>
      <c r="CJ25" s="24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</row>
    <row r="26" s="18" customFormat="true" ht="24.75" hidden="false" customHeight="true" outlineLevel="0" collapsed="false">
      <c r="A26" s="567"/>
      <c r="B26" s="429" t="str">
        <f aca="false">IF(OR(D26&gt;0,F26&gt;0,Z26&gt;0,AR26&gt;0),"Wypełnione","")</f>
        <v/>
      </c>
      <c r="C26" s="619" t="str">
        <f aca="false">IF(AW26=1,SUM(AW$12:AW26),"")</f>
        <v/>
      </c>
      <c r="D26" s="175"/>
      <c r="E26" s="620"/>
      <c r="F26" s="620"/>
      <c r="G26" s="621"/>
      <c r="H26" s="622"/>
      <c r="I26" s="623"/>
      <c r="J26" s="624"/>
      <c r="K26" s="625"/>
      <c r="L26" s="624"/>
      <c r="M26" s="175"/>
      <c r="N26" s="175"/>
      <c r="O26" s="175"/>
      <c r="P26" s="176"/>
      <c r="Q26" s="626"/>
      <c r="R26" s="627"/>
      <c r="S26" s="627"/>
      <c r="T26" s="627"/>
      <c r="U26" s="627"/>
      <c r="V26" s="627"/>
      <c r="W26" s="627"/>
      <c r="X26" s="627"/>
      <c r="Y26" s="627"/>
      <c r="Z26" s="442"/>
      <c r="AA26" s="442"/>
      <c r="AB26" s="169"/>
      <c r="AC26" s="169"/>
      <c r="AD26" s="169"/>
      <c r="AE26" s="628"/>
      <c r="AF26" s="443"/>
      <c r="AG26" s="629"/>
      <c r="AH26" s="629"/>
      <c r="AI26" s="630" t="n">
        <f aca="false">IF(AND(AK26=1,AL26=AM26),0,AJ26)</f>
        <v>0</v>
      </c>
      <c r="AJ26" s="631" t="n">
        <f aca="false">IF(AK26=0,0,IF(AND(AK26=1,AL26&lt;AM26),0,3))</f>
        <v>0</v>
      </c>
      <c r="AK26" s="632" t="n">
        <f aca="false">IF(AND(J26&gt;0,L26&gt;0,J26=L26),1,0)</f>
        <v>0</v>
      </c>
      <c r="AL26" s="633" t="n">
        <f aca="false">IF(I26=0,0,VLOOKUP(I26,AN$13:AO$25,2,FALSE()))</f>
        <v>0</v>
      </c>
      <c r="AM26" s="633" t="n">
        <f aca="false">IF(K26=0,0,VLOOKUP(K26,AN$13:AO$25,2,FALSE()))</f>
        <v>0</v>
      </c>
      <c r="AO26" s="635" t="n">
        <f aca="false">AO25+1</f>
        <v>13</v>
      </c>
      <c r="AP26" s="636" t="n">
        <f aca="false">AP25-1</f>
        <v>2012</v>
      </c>
      <c r="AR26" s="177"/>
      <c r="AS26" s="316"/>
      <c r="AT26" s="316"/>
      <c r="AU26" s="16"/>
      <c r="AV26" s="16"/>
      <c r="AW26" s="188" t="n">
        <f aca="false">AY26</f>
        <v>0</v>
      </c>
      <c r="AX26" s="189" t="b">
        <f aca="false">ISBLANK(D26)</f>
        <v>1</v>
      </c>
      <c r="AY26" s="55" t="n">
        <f aca="false">IF(AX26=TRUE(),0,1)</f>
        <v>0</v>
      </c>
      <c r="AZ26" s="16"/>
      <c r="BA26" s="16"/>
      <c r="BB26" s="16"/>
      <c r="BC26" s="16"/>
      <c r="BD26" s="16"/>
      <c r="BE26" s="468" t="s">
        <v>408</v>
      </c>
      <c r="BF26" s="16" t="s">
        <v>332</v>
      </c>
      <c r="BG26" s="16"/>
      <c r="BH26" s="16"/>
      <c r="BI26" s="16"/>
      <c r="BJ26" s="16"/>
      <c r="BK26" s="16"/>
      <c r="BL26" s="451" t="n">
        <f aca="false">BL25+1</f>
        <v>13</v>
      </c>
      <c r="BM26" s="452" t="s">
        <v>409</v>
      </c>
      <c r="BN26" s="16"/>
      <c r="BO26" s="453" t="s">
        <v>410</v>
      </c>
      <c r="BP26" s="16"/>
      <c r="BQ26" s="16"/>
      <c r="BS26" s="458" t="s">
        <v>411</v>
      </c>
      <c r="BT26" s="455" t="n">
        <v>2.3</v>
      </c>
      <c r="BU26" s="16"/>
      <c r="BV26" s="16" t="s">
        <v>412</v>
      </c>
      <c r="BW26" s="16"/>
      <c r="BX26" s="16"/>
      <c r="BY26" s="16"/>
      <c r="BZ26" s="16"/>
      <c r="CA26" s="246"/>
      <c r="CB26" s="246"/>
      <c r="CC26" s="246"/>
      <c r="CD26" s="246"/>
      <c r="CE26" s="217"/>
      <c r="CF26" s="218"/>
      <c r="CG26" s="218"/>
      <c r="CH26" s="218"/>
      <c r="CI26" s="220"/>
      <c r="CJ26" s="246"/>
      <c r="CK26" s="316"/>
      <c r="CL26" s="316"/>
      <c r="CM26" s="316"/>
      <c r="CN26" s="316"/>
      <c r="CO26" s="316"/>
      <c r="CP26" s="316"/>
      <c r="CQ26" s="316"/>
      <c r="CR26" s="316"/>
      <c r="CS26" s="316"/>
      <c r="CT26" s="316"/>
      <c r="CU26" s="3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</row>
    <row r="27" s="18" customFormat="true" ht="24.75" hidden="false" customHeight="true" outlineLevel="0" collapsed="false">
      <c r="A27" s="567"/>
      <c r="B27" s="429" t="str">
        <f aca="false">IF(OR(D27&gt;0,F27&gt;0,Z27&gt;0,AR27&gt;0),"Wypełnione","")</f>
        <v/>
      </c>
      <c r="C27" s="619" t="str">
        <f aca="false">IF(AW27=1,SUM(AW$12:AW27),"")</f>
        <v/>
      </c>
      <c r="D27" s="175"/>
      <c r="E27" s="620"/>
      <c r="F27" s="620"/>
      <c r="G27" s="621"/>
      <c r="H27" s="622"/>
      <c r="I27" s="623"/>
      <c r="J27" s="624"/>
      <c r="K27" s="625"/>
      <c r="L27" s="624"/>
      <c r="M27" s="175"/>
      <c r="N27" s="175"/>
      <c r="O27" s="175"/>
      <c r="P27" s="176"/>
      <c r="Q27" s="626"/>
      <c r="R27" s="627"/>
      <c r="S27" s="627"/>
      <c r="T27" s="627"/>
      <c r="U27" s="627"/>
      <c r="V27" s="627"/>
      <c r="W27" s="627"/>
      <c r="X27" s="627"/>
      <c r="Y27" s="627"/>
      <c r="Z27" s="442"/>
      <c r="AA27" s="442"/>
      <c r="AB27" s="169"/>
      <c r="AC27" s="169"/>
      <c r="AD27" s="169"/>
      <c r="AE27" s="628"/>
      <c r="AF27" s="443"/>
      <c r="AG27" s="629"/>
      <c r="AH27" s="629"/>
      <c r="AI27" s="630" t="n">
        <f aca="false">IF(AND(AK27=1,AL27=AM27),0,AJ27)</f>
        <v>0</v>
      </c>
      <c r="AJ27" s="631" t="n">
        <f aca="false">IF(AK27=0,0,IF(AND(AK27=1,AL27&lt;AM27),0,3))</f>
        <v>0</v>
      </c>
      <c r="AK27" s="632" t="n">
        <f aca="false">IF(AND(J27&gt;0,L27&gt;0,J27=L27),1,0)</f>
        <v>0</v>
      </c>
      <c r="AL27" s="633" t="n">
        <f aca="false">IF(I27=0,0,VLOOKUP(I27,AN$13:AO$25,2,FALSE()))</f>
        <v>0</v>
      </c>
      <c r="AM27" s="633" t="n">
        <f aca="false">IF(K27=0,0,VLOOKUP(K27,AN$13:AO$25,2,FALSE()))</f>
        <v>0</v>
      </c>
      <c r="AO27" s="635" t="n">
        <f aca="false">AO26+1</f>
        <v>14</v>
      </c>
      <c r="AP27" s="636" t="n">
        <f aca="false">AP26-1</f>
        <v>2011</v>
      </c>
      <c r="AR27" s="177"/>
      <c r="AS27" s="316"/>
      <c r="AT27" s="316"/>
      <c r="AU27" s="16"/>
      <c r="AV27" s="16"/>
      <c r="AW27" s="188" t="n">
        <f aca="false">AY27</f>
        <v>0</v>
      </c>
      <c r="AX27" s="189" t="b">
        <f aca="false">ISBLANK(D27)</f>
        <v>1</v>
      </c>
      <c r="AY27" s="55" t="n">
        <f aca="false">IF(AX27=TRUE(),0,1)</f>
        <v>0</v>
      </c>
      <c r="AZ27" s="16"/>
      <c r="BA27" s="16"/>
      <c r="BB27" s="16"/>
      <c r="BC27" s="16"/>
      <c r="BD27" s="16"/>
      <c r="BE27" s="16"/>
      <c r="BF27" s="16" t="s">
        <v>332</v>
      </c>
      <c r="BG27" s="16"/>
      <c r="BH27" s="16"/>
      <c r="BI27" s="16"/>
      <c r="BJ27" s="16"/>
      <c r="BK27" s="16"/>
      <c r="BL27" s="451" t="n">
        <f aca="false">BL26+1</f>
        <v>14</v>
      </c>
      <c r="BM27" s="452" t="s">
        <v>565</v>
      </c>
      <c r="BN27" s="16"/>
      <c r="BO27" s="453" t="s">
        <v>566</v>
      </c>
      <c r="BP27" s="16"/>
      <c r="BQ27" s="16"/>
      <c r="BS27" s="458"/>
      <c r="BT27" s="459"/>
      <c r="BU27" s="16"/>
      <c r="BV27" s="16" t="s">
        <v>567</v>
      </c>
      <c r="BW27" s="16"/>
      <c r="BX27" s="16"/>
      <c r="BY27" s="16"/>
      <c r="BZ27" s="16"/>
      <c r="CA27" s="246"/>
      <c r="CB27" s="246"/>
      <c r="CC27" s="246"/>
      <c r="CD27" s="246"/>
      <c r="CE27" s="217"/>
      <c r="CF27" s="218"/>
      <c r="CG27" s="218"/>
      <c r="CH27" s="218"/>
      <c r="CI27" s="220"/>
      <c r="CJ27" s="246"/>
      <c r="CK27" s="316"/>
      <c r="CL27" s="316"/>
      <c r="CM27" s="316"/>
      <c r="CN27" s="316"/>
      <c r="CO27" s="316"/>
      <c r="CP27" s="316"/>
      <c r="CQ27" s="316"/>
      <c r="CR27" s="316"/>
      <c r="CS27" s="316"/>
      <c r="CT27" s="316"/>
      <c r="CU27" s="3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</row>
    <row r="28" s="18" customFormat="true" ht="24.75" hidden="false" customHeight="true" outlineLevel="0" collapsed="false">
      <c r="A28" s="567"/>
      <c r="B28" s="429" t="str">
        <f aca="false">IF(OR(D28&gt;0,F28&gt;0,Z28&gt;0,AR28&gt;0),"Wypełnione","")</f>
        <v/>
      </c>
      <c r="C28" s="619" t="str">
        <f aca="false">IF(AW28=1,SUM(AW$12:AW28),"")</f>
        <v/>
      </c>
      <c r="D28" s="175"/>
      <c r="E28" s="620"/>
      <c r="F28" s="620"/>
      <c r="G28" s="621"/>
      <c r="H28" s="622"/>
      <c r="I28" s="623"/>
      <c r="J28" s="624"/>
      <c r="K28" s="625"/>
      <c r="L28" s="624"/>
      <c r="M28" s="175"/>
      <c r="N28" s="175"/>
      <c r="O28" s="175"/>
      <c r="P28" s="176"/>
      <c r="Q28" s="626"/>
      <c r="R28" s="627"/>
      <c r="S28" s="627"/>
      <c r="T28" s="627"/>
      <c r="U28" s="627"/>
      <c r="V28" s="627"/>
      <c r="W28" s="627"/>
      <c r="X28" s="627"/>
      <c r="Y28" s="627"/>
      <c r="Z28" s="442"/>
      <c r="AA28" s="442"/>
      <c r="AB28" s="169"/>
      <c r="AC28" s="169"/>
      <c r="AD28" s="169"/>
      <c r="AE28" s="628"/>
      <c r="AF28" s="443"/>
      <c r="AG28" s="629"/>
      <c r="AH28" s="629"/>
      <c r="AI28" s="630" t="n">
        <f aca="false">IF(AND(AK28=1,AL28=AM28),0,AJ28)</f>
        <v>0</v>
      </c>
      <c r="AJ28" s="631" t="n">
        <f aca="false">IF(AK28=0,0,IF(AND(AK28=1,AL28&lt;AM28),0,3))</f>
        <v>0</v>
      </c>
      <c r="AK28" s="632" t="n">
        <f aca="false">IF(AND(J28&gt;0,L28&gt;0,J28=L28),1,0)</f>
        <v>0</v>
      </c>
      <c r="AL28" s="633" t="n">
        <f aca="false">IF(I28=0,0,VLOOKUP(I28,AN$13:AO$25,2,FALSE()))</f>
        <v>0</v>
      </c>
      <c r="AM28" s="633" t="n">
        <f aca="false">IF(K28=0,0,VLOOKUP(K28,AN$13:AO$25,2,FALSE()))</f>
        <v>0</v>
      </c>
      <c r="AO28" s="635" t="n">
        <f aca="false">AO27+1</f>
        <v>15</v>
      </c>
      <c r="AP28" s="636" t="n">
        <f aca="false">AP27-1</f>
        <v>2010</v>
      </c>
      <c r="AR28" s="177"/>
      <c r="AS28" s="316"/>
      <c r="AT28" s="316"/>
      <c r="AU28" s="16"/>
      <c r="AV28" s="16"/>
      <c r="AW28" s="188" t="n">
        <f aca="false">AY28</f>
        <v>0</v>
      </c>
      <c r="AX28" s="189" t="b">
        <f aca="false">ISBLANK(D28)</f>
        <v>1</v>
      </c>
      <c r="AY28" s="55" t="n">
        <f aca="false">IF(AX28=TRUE(),0,1)</f>
        <v>0</v>
      </c>
      <c r="AZ28" s="16"/>
      <c r="BA28" s="16"/>
      <c r="BB28" s="16"/>
      <c r="BC28" s="16"/>
      <c r="BD28" s="16"/>
      <c r="BE28" s="467" t="s">
        <v>414</v>
      </c>
      <c r="BF28" s="16" t="s">
        <v>332</v>
      </c>
      <c r="BG28" s="16"/>
      <c r="BH28" s="16"/>
      <c r="BI28" s="16"/>
      <c r="BJ28" s="16"/>
      <c r="BK28" s="16"/>
      <c r="BL28" s="451" t="n">
        <f aca="false">BL27+1</f>
        <v>15</v>
      </c>
      <c r="BM28" s="452" t="s">
        <v>415</v>
      </c>
      <c r="BN28" s="16"/>
      <c r="BO28" s="453" t="s">
        <v>405</v>
      </c>
      <c r="BP28" s="16"/>
      <c r="BQ28" s="16"/>
      <c r="BS28" s="458" t="s">
        <v>389</v>
      </c>
      <c r="BT28" s="455" t="n">
        <v>12.78</v>
      </c>
      <c r="BU28" s="16"/>
      <c r="BV28" s="16" t="s">
        <v>413</v>
      </c>
      <c r="BW28" s="16"/>
      <c r="BX28" s="16"/>
      <c r="BY28" s="16"/>
      <c r="BZ28" s="16"/>
      <c r="CA28" s="246"/>
      <c r="CB28" s="246"/>
      <c r="CC28" s="246"/>
      <c r="CD28" s="246"/>
      <c r="CE28" s="217"/>
      <c r="CF28" s="218"/>
      <c r="CG28" s="218"/>
      <c r="CH28" s="218"/>
      <c r="CI28" s="220"/>
      <c r="CJ28" s="246"/>
      <c r="CK28" s="316"/>
      <c r="CL28" s="316"/>
      <c r="CM28" s="316"/>
      <c r="CN28" s="316"/>
      <c r="CO28" s="316"/>
      <c r="CP28" s="316"/>
      <c r="CQ28" s="316"/>
      <c r="CR28" s="316"/>
      <c r="CS28" s="316"/>
      <c r="CT28" s="316"/>
      <c r="CU28" s="3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</row>
    <row r="29" s="18" customFormat="true" ht="24.75" hidden="false" customHeight="true" outlineLevel="0" collapsed="false">
      <c r="A29" s="567"/>
      <c r="B29" s="429" t="str">
        <f aca="false">IF(OR(D29&gt;0,F29&gt;0,Z29&gt;0,AR29&gt;0),"Wypełnione","")</f>
        <v/>
      </c>
      <c r="C29" s="619" t="str">
        <f aca="false">IF(AW29=1,SUM(AW$12:AW29),"")</f>
        <v/>
      </c>
      <c r="D29" s="175"/>
      <c r="E29" s="620"/>
      <c r="F29" s="620"/>
      <c r="G29" s="621"/>
      <c r="H29" s="622"/>
      <c r="I29" s="623"/>
      <c r="J29" s="624"/>
      <c r="K29" s="625"/>
      <c r="L29" s="624"/>
      <c r="M29" s="175"/>
      <c r="N29" s="175"/>
      <c r="O29" s="175"/>
      <c r="P29" s="176"/>
      <c r="Q29" s="626"/>
      <c r="R29" s="627"/>
      <c r="S29" s="627"/>
      <c r="T29" s="627"/>
      <c r="U29" s="627"/>
      <c r="V29" s="627"/>
      <c r="W29" s="627"/>
      <c r="X29" s="627"/>
      <c r="Y29" s="627"/>
      <c r="Z29" s="442"/>
      <c r="AA29" s="442"/>
      <c r="AB29" s="169"/>
      <c r="AC29" s="169"/>
      <c r="AD29" s="169"/>
      <c r="AE29" s="628"/>
      <c r="AF29" s="443"/>
      <c r="AG29" s="629"/>
      <c r="AH29" s="629"/>
      <c r="AI29" s="630" t="n">
        <f aca="false">IF(AND(AK29=1,AL29=AM29),0,AJ29)</f>
        <v>0</v>
      </c>
      <c r="AJ29" s="631" t="n">
        <f aca="false">IF(AK29=0,0,IF(AND(AK29=1,AL29&lt;AM29),0,3))</f>
        <v>0</v>
      </c>
      <c r="AK29" s="632" t="n">
        <f aca="false">IF(AND(J29&gt;0,L29&gt;0,J29=L29),1,0)</f>
        <v>0</v>
      </c>
      <c r="AL29" s="633" t="n">
        <f aca="false">IF(I29=0,0,VLOOKUP(I29,AN$13:AO$25,2,FALSE()))</f>
        <v>0</v>
      </c>
      <c r="AM29" s="633" t="n">
        <f aca="false">IF(K29=0,0,VLOOKUP(K29,AN$13:AO$25,2,FALSE()))</f>
        <v>0</v>
      </c>
      <c r="AO29" s="635" t="n">
        <f aca="false">AO28+1</f>
        <v>16</v>
      </c>
      <c r="AP29" s="636" t="n">
        <f aca="false">AP28-1</f>
        <v>2009</v>
      </c>
      <c r="AR29" s="177"/>
      <c r="AS29" s="316"/>
      <c r="AT29" s="316"/>
      <c r="AU29" s="16"/>
      <c r="AV29" s="16"/>
      <c r="AW29" s="188" t="n">
        <f aca="false">AY29</f>
        <v>0</v>
      </c>
      <c r="AX29" s="189" t="b">
        <f aca="false">ISBLANK(D29)</f>
        <v>1</v>
      </c>
      <c r="AY29" s="55" t="n">
        <f aca="false">IF(AX29=TRUE(),0,1)</f>
        <v>0</v>
      </c>
      <c r="AZ29" s="16"/>
      <c r="BA29" s="16"/>
      <c r="BB29" s="16"/>
      <c r="BC29" s="16"/>
      <c r="BD29" s="16"/>
      <c r="BE29" s="468" t="s">
        <v>417</v>
      </c>
      <c r="BF29" s="16" t="s">
        <v>332</v>
      </c>
      <c r="BG29" s="16"/>
      <c r="BH29" s="16"/>
      <c r="BI29" s="16"/>
      <c r="BJ29" s="16"/>
      <c r="BK29" s="16"/>
      <c r="BL29" s="451" t="n">
        <f aca="false">BL28+1</f>
        <v>16</v>
      </c>
      <c r="BM29" s="452" t="s">
        <v>418</v>
      </c>
      <c r="BN29" s="16"/>
      <c r="BO29" s="453"/>
      <c r="BP29" s="16"/>
      <c r="BQ29" s="16"/>
      <c r="BS29" s="458"/>
      <c r="BT29" s="459"/>
      <c r="BU29" s="16"/>
      <c r="BV29" s="16" t="s">
        <v>419</v>
      </c>
      <c r="BW29" s="16"/>
      <c r="BX29" s="16"/>
      <c r="BY29" s="16"/>
      <c r="BZ29" s="16"/>
      <c r="CA29" s="246"/>
      <c r="CB29" s="246"/>
      <c r="CC29" s="246"/>
      <c r="CD29" s="246"/>
      <c r="CE29" s="217"/>
      <c r="CF29" s="218"/>
      <c r="CG29" s="218"/>
      <c r="CH29" s="218"/>
      <c r="CI29" s="220"/>
      <c r="CJ29" s="246"/>
      <c r="CK29" s="316"/>
      <c r="CL29" s="316"/>
      <c r="CM29" s="316"/>
      <c r="CN29" s="316"/>
      <c r="CO29" s="316"/>
      <c r="CP29" s="316"/>
      <c r="CQ29" s="316"/>
      <c r="CR29" s="316"/>
      <c r="CS29" s="316"/>
      <c r="CT29" s="316"/>
      <c r="CU29" s="3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</row>
    <row r="30" s="18" customFormat="true" ht="24.75" hidden="false" customHeight="true" outlineLevel="0" collapsed="false">
      <c r="A30" s="567"/>
      <c r="B30" s="429" t="str">
        <f aca="false">IF(OR(D30&gt;0,F30&gt;0,Z30&gt;0,AR30&gt;0),"Wypełnione","")</f>
        <v/>
      </c>
      <c r="C30" s="619" t="str">
        <f aca="false">IF(AW30=1,SUM(AW$12:AW30),"")</f>
        <v/>
      </c>
      <c r="D30" s="175"/>
      <c r="E30" s="620"/>
      <c r="F30" s="620"/>
      <c r="G30" s="621"/>
      <c r="H30" s="622"/>
      <c r="I30" s="623"/>
      <c r="J30" s="624"/>
      <c r="K30" s="625"/>
      <c r="L30" s="624"/>
      <c r="M30" s="175"/>
      <c r="N30" s="175"/>
      <c r="O30" s="175"/>
      <c r="P30" s="176"/>
      <c r="Q30" s="626"/>
      <c r="R30" s="627"/>
      <c r="S30" s="627"/>
      <c r="T30" s="627"/>
      <c r="U30" s="627"/>
      <c r="V30" s="627"/>
      <c r="W30" s="627"/>
      <c r="X30" s="627"/>
      <c r="Y30" s="627"/>
      <c r="Z30" s="442"/>
      <c r="AA30" s="442"/>
      <c r="AB30" s="169"/>
      <c r="AC30" s="169"/>
      <c r="AD30" s="169"/>
      <c r="AE30" s="628"/>
      <c r="AF30" s="443"/>
      <c r="AG30" s="629"/>
      <c r="AH30" s="629"/>
      <c r="AI30" s="630" t="n">
        <f aca="false">IF(AND(AK30=1,AL30=AM30),0,AJ30)</f>
        <v>0</v>
      </c>
      <c r="AJ30" s="631" t="n">
        <f aca="false">IF(AK30=0,0,IF(AND(AK30=1,AL30&lt;AM30),0,3))</f>
        <v>0</v>
      </c>
      <c r="AK30" s="632" t="n">
        <f aca="false">IF(AND(J30&gt;0,L30&gt;0,J30=L30),1,0)</f>
        <v>0</v>
      </c>
      <c r="AL30" s="633" t="n">
        <f aca="false">IF(I30=0,0,VLOOKUP(I30,AN$13:AO$25,2,FALSE()))</f>
        <v>0</v>
      </c>
      <c r="AM30" s="633" t="n">
        <f aca="false">IF(K30=0,0,VLOOKUP(K30,AN$13:AO$25,2,FALSE()))</f>
        <v>0</v>
      </c>
      <c r="AO30" s="635" t="n">
        <f aca="false">AO29+1</f>
        <v>17</v>
      </c>
      <c r="AP30" s="636" t="n">
        <f aca="false">AP29-1</f>
        <v>2008</v>
      </c>
      <c r="AR30" s="177"/>
      <c r="AS30" s="316"/>
      <c r="AT30" s="316"/>
      <c r="AU30" s="16"/>
      <c r="AV30" s="16"/>
      <c r="AW30" s="188" t="n">
        <f aca="false">AY30</f>
        <v>0</v>
      </c>
      <c r="AX30" s="189" t="b">
        <f aca="false">ISBLANK(D30)</f>
        <v>1</v>
      </c>
      <c r="AY30" s="55" t="n">
        <f aca="false">IF(AX30=TRUE(),0,1)</f>
        <v>0</v>
      </c>
      <c r="AZ30" s="16"/>
      <c r="BA30" s="16"/>
      <c r="BB30" s="16"/>
      <c r="BC30" s="16"/>
      <c r="BD30" s="16"/>
      <c r="BE30" s="468" t="s">
        <v>422</v>
      </c>
      <c r="BF30" s="16" t="s">
        <v>332</v>
      </c>
      <c r="BG30" s="16"/>
      <c r="BH30" s="16"/>
      <c r="BI30" s="16"/>
      <c r="BJ30" s="16"/>
      <c r="BK30" s="16"/>
      <c r="BL30" s="451" t="n">
        <f aca="false">BL29+1</f>
        <v>17</v>
      </c>
      <c r="BM30" s="452" t="s">
        <v>423</v>
      </c>
      <c r="BN30" s="16"/>
      <c r="BO30" s="453" t="s">
        <v>424</v>
      </c>
      <c r="BP30" s="16"/>
      <c r="BQ30" s="16"/>
      <c r="BS30" s="458" t="s">
        <v>425</v>
      </c>
      <c r="BT30" s="455" t="n">
        <v>12.78</v>
      </c>
      <c r="BU30" s="16"/>
      <c r="BV30" s="16" t="s">
        <v>421</v>
      </c>
      <c r="BW30" s="16"/>
      <c r="BX30" s="16"/>
      <c r="BY30" s="16"/>
      <c r="BZ30" s="16"/>
      <c r="CA30" s="246"/>
      <c r="CB30" s="246"/>
      <c r="CC30" s="246"/>
      <c r="CD30" s="246"/>
      <c r="CE30" s="217"/>
      <c r="CF30" s="218"/>
      <c r="CG30" s="218"/>
      <c r="CH30" s="218"/>
      <c r="CI30" s="220"/>
      <c r="CJ30" s="24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</row>
    <row r="31" s="18" customFormat="true" ht="24.75" hidden="false" customHeight="true" outlineLevel="0" collapsed="false">
      <c r="A31" s="567"/>
      <c r="B31" s="429" t="str">
        <f aca="false">IF(OR(D31&gt;0,F31&gt;0,Z31&gt;0,AR31&gt;0),"Wypełnione","")</f>
        <v/>
      </c>
      <c r="C31" s="619" t="str">
        <f aca="false">IF(AW31=1,SUM(AW$12:AW31),"")</f>
        <v/>
      </c>
      <c r="D31" s="175"/>
      <c r="E31" s="620"/>
      <c r="F31" s="620"/>
      <c r="G31" s="621"/>
      <c r="H31" s="622"/>
      <c r="I31" s="623"/>
      <c r="J31" s="624"/>
      <c r="K31" s="625"/>
      <c r="L31" s="624"/>
      <c r="M31" s="175"/>
      <c r="N31" s="175"/>
      <c r="O31" s="175"/>
      <c r="P31" s="176"/>
      <c r="Q31" s="626"/>
      <c r="R31" s="627"/>
      <c r="S31" s="627"/>
      <c r="T31" s="627"/>
      <c r="U31" s="627"/>
      <c r="V31" s="627"/>
      <c r="W31" s="627"/>
      <c r="X31" s="627"/>
      <c r="Y31" s="627"/>
      <c r="Z31" s="442"/>
      <c r="AA31" s="442"/>
      <c r="AB31" s="169"/>
      <c r="AC31" s="169"/>
      <c r="AD31" s="169"/>
      <c r="AE31" s="628"/>
      <c r="AF31" s="443"/>
      <c r="AG31" s="629"/>
      <c r="AH31" s="629"/>
      <c r="AI31" s="630" t="n">
        <f aca="false">IF(AND(AK31=1,AL31=AM31),0,AJ31)</f>
        <v>0</v>
      </c>
      <c r="AJ31" s="631" t="n">
        <f aca="false">IF(AK31=0,0,IF(AND(AK31=1,AL31&lt;AM31),0,3))</f>
        <v>0</v>
      </c>
      <c r="AK31" s="632" t="n">
        <f aca="false">IF(AND(J31&gt;0,L31&gt;0,J31=L31),1,0)</f>
        <v>0</v>
      </c>
      <c r="AL31" s="633" t="n">
        <f aca="false">IF(I31=0,0,VLOOKUP(I31,AN$13:AO$25,2,FALSE()))</f>
        <v>0</v>
      </c>
      <c r="AM31" s="633" t="n">
        <f aca="false">IF(K31=0,0,VLOOKUP(K31,AN$13:AO$25,2,FALSE()))</f>
        <v>0</v>
      </c>
      <c r="AO31" s="635" t="n">
        <f aca="false">AO30+1</f>
        <v>18</v>
      </c>
      <c r="AP31" s="636" t="n">
        <f aca="false">AP30-1</f>
        <v>2007</v>
      </c>
      <c r="AR31" s="177"/>
      <c r="AS31" s="316"/>
      <c r="AT31" s="316"/>
      <c r="AU31" s="16"/>
      <c r="AV31" s="16"/>
      <c r="AW31" s="188" t="n">
        <f aca="false">AY31</f>
        <v>0</v>
      </c>
      <c r="AX31" s="189" t="b">
        <f aca="false">ISBLANK(D31)</f>
        <v>1</v>
      </c>
      <c r="AY31" s="55" t="n">
        <f aca="false">IF(AX31=TRUE(),0,1)</f>
        <v>0</v>
      </c>
      <c r="AZ31" s="16"/>
      <c r="BA31" s="16"/>
      <c r="BB31" s="16"/>
      <c r="BC31" s="16"/>
      <c r="BD31" s="16"/>
      <c r="BE31" s="468" t="s">
        <v>427</v>
      </c>
      <c r="BF31" s="16" t="s">
        <v>332</v>
      </c>
      <c r="BG31" s="16"/>
      <c r="BH31" s="16"/>
      <c r="BI31" s="16"/>
      <c r="BJ31" s="16"/>
      <c r="BK31" s="16"/>
      <c r="BL31" s="451"/>
      <c r="BM31" s="452"/>
      <c r="BN31" s="16"/>
      <c r="BO31" s="453"/>
      <c r="BP31" s="16"/>
      <c r="BQ31" s="16"/>
      <c r="BS31" s="458"/>
      <c r="BT31" s="459"/>
      <c r="BU31" s="16"/>
      <c r="BV31" s="16" t="s">
        <v>426</v>
      </c>
      <c r="BW31" s="16"/>
      <c r="BX31" s="16"/>
      <c r="BY31" s="16"/>
      <c r="BZ31" s="16"/>
      <c r="CA31" s="246"/>
      <c r="CB31" s="246"/>
      <c r="CC31" s="246"/>
      <c r="CD31" s="246"/>
      <c r="CE31" s="217"/>
      <c r="CF31" s="218"/>
      <c r="CG31" s="218"/>
      <c r="CH31" s="218"/>
      <c r="CI31" s="220"/>
      <c r="CJ31" s="246"/>
      <c r="CK31" s="316"/>
      <c r="CL31" s="316"/>
      <c r="CM31" s="316"/>
      <c r="CN31" s="316"/>
      <c r="CO31" s="316"/>
      <c r="CP31" s="316"/>
      <c r="CQ31" s="316"/>
      <c r="CR31" s="316"/>
      <c r="CS31" s="316"/>
      <c r="CT31" s="316"/>
      <c r="CU31" s="3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</row>
    <row r="32" s="18" customFormat="true" ht="24.75" hidden="false" customHeight="true" outlineLevel="0" collapsed="false">
      <c r="A32" s="567"/>
      <c r="B32" s="429" t="str">
        <f aca="false">IF(OR(D32&gt;0,F32&gt;0,Z32&gt;0,AR32&gt;0),"Wypełnione","")</f>
        <v/>
      </c>
      <c r="C32" s="619" t="str">
        <f aca="false">IF(AW32=1,SUM(AW$12:AW32),"")</f>
        <v/>
      </c>
      <c r="D32" s="175"/>
      <c r="E32" s="620"/>
      <c r="F32" s="620"/>
      <c r="G32" s="621"/>
      <c r="H32" s="622"/>
      <c r="I32" s="623"/>
      <c r="J32" s="624"/>
      <c r="K32" s="625"/>
      <c r="L32" s="624"/>
      <c r="M32" s="175"/>
      <c r="N32" s="175"/>
      <c r="O32" s="175"/>
      <c r="P32" s="176"/>
      <c r="Q32" s="626"/>
      <c r="R32" s="627"/>
      <c r="S32" s="627"/>
      <c r="T32" s="627"/>
      <c r="U32" s="627"/>
      <c r="V32" s="627"/>
      <c r="W32" s="627"/>
      <c r="X32" s="627"/>
      <c r="Y32" s="627"/>
      <c r="Z32" s="442"/>
      <c r="AA32" s="442"/>
      <c r="AB32" s="169"/>
      <c r="AC32" s="169"/>
      <c r="AD32" s="169"/>
      <c r="AE32" s="628"/>
      <c r="AF32" s="443"/>
      <c r="AG32" s="629"/>
      <c r="AH32" s="629"/>
      <c r="AI32" s="630" t="n">
        <f aca="false">IF(AND(AK32=1,AL32=AM32),0,AJ32)</f>
        <v>0</v>
      </c>
      <c r="AJ32" s="631" t="n">
        <f aca="false">IF(AK32=0,0,IF(AND(AK32=1,AL32&lt;AM32),0,3))</f>
        <v>0</v>
      </c>
      <c r="AK32" s="632" t="n">
        <f aca="false">IF(AND(J32&gt;0,L32&gt;0,J32=L32),1,0)</f>
        <v>0</v>
      </c>
      <c r="AL32" s="633" t="n">
        <f aca="false">IF(I32=0,0,VLOOKUP(I32,AN$13:AO$25,2,FALSE()))</f>
        <v>0</v>
      </c>
      <c r="AM32" s="633" t="n">
        <f aca="false">IF(K32=0,0,VLOOKUP(K32,AN$13:AO$25,2,FALSE()))</f>
        <v>0</v>
      </c>
      <c r="AO32" s="635" t="n">
        <f aca="false">AO31+1</f>
        <v>19</v>
      </c>
      <c r="AP32" s="636" t="n">
        <f aca="false">AP31-1</f>
        <v>2006</v>
      </c>
      <c r="AR32" s="177"/>
      <c r="AS32" s="316"/>
      <c r="AT32" s="316"/>
      <c r="AU32" s="16"/>
      <c r="AV32" s="16"/>
      <c r="AW32" s="188" t="n">
        <f aca="false">AY32</f>
        <v>0</v>
      </c>
      <c r="AX32" s="189" t="b">
        <f aca="false">ISBLANK(D32)</f>
        <v>1</v>
      </c>
      <c r="AY32" s="55" t="n">
        <f aca="false">IF(AX32=TRUE(),0,1)</f>
        <v>0</v>
      </c>
      <c r="AZ32" s="16"/>
      <c r="BA32" s="16"/>
      <c r="BB32" s="16"/>
      <c r="BC32" s="16"/>
      <c r="BD32" s="16"/>
      <c r="BE32" s="468" t="s">
        <v>429</v>
      </c>
      <c r="BF32" s="16" t="s">
        <v>332</v>
      </c>
      <c r="BG32" s="16"/>
      <c r="BH32" s="16"/>
      <c r="BI32" s="16"/>
      <c r="BJ32" s="16"/>
      <c r="BK32" s="16"/>
      <c r="BL32" s="451" t="n">
        <f aca="false">BL30+1</f>
        <v>18</v>
      </c>
      <c r="BM32" s="452" t="s">
        <v>430</v>
      </c>
      <c r="BN32" s="16"/>
      <c r="BO32" s="453" t="s">
        <v>431</v>
      </c>
      <c r="BP32" s="16"/>
      <c r="BQ32" s="16"/>
      <c r="BS32" s="458" t="s">
        <v>432</v>
      </c>
      <c r="BT32" s="455" t="n">
        <v>1.7</v>
      </c>
      <c r="BU32" s="16"/>
      <c r="BV32" s="16" t="s">
        <v>428</v>
      </c>
      <c r="BW32" s="16"/>
      <c r="BX32" s="16"/>
      <c r="BY32" s="16"/>
      <c r="BZ32" s="16"/>
      <c r="CA32" s="246"/>
      <c r="CB32" s="246"/>
      <c r="CC32" s="246"/>
      <c r="CD32" s="246"/>
      <c r="CE32" s="217"/>
      <c r="CF32" s="218"/>
      <c r="CG32" s="218"/>
      <c r="CH32" s="218"/>
      <c r="CI32" s="220"/>
      <c r="CJ32" s="246"/>
      <c r="CK32" s="316"/>
      <c r="CL32" s="316"/>
      <c r="CM32" s="316"/>
      <c r="CN32" s="316"/>
      <c r="CO32" s="316"/>
      <c r="CP32" s="316"/>
      <c r="CQ32" s="316"/>
      <c r="CR32" s="316"/>
      <c r="CS32" s="316"/>
      <c r="CT32" s="316"/>
      <c r="CU32" s="3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</row>
    <row r="33" s="18" customFormat="true" ht="24.75" hidden="false" customHeight="true" outlineLevel="0" collapsed="false">
      <c r="A33" s="567"/>
      <c r="B33" s="429" t="str">
        <f aca="false">IF(OR(D33&gt;0,F33&gt;0,Z33&gt;0,AR33&gt;0),"Wypełnione","")</f>
        <v/>
      </c>
      <c r="C33" s="619" t="str">
        <f aca="false">IF(AW33=1,SUM(AW$12:AW33),"")</f>
        <v/>
      </c>
      <c r="D33" s="175"/>
      <c r="E33" s="620"/>
      <c r="F33" s="620"/>
      <c r="G33" s="621"/>
      <c r="H33" s="622"/>
      <c r="I33" s="623"/>
      <c r="J33" s="624"/>
      <c r="K33" s="625"/>
      <c r="L33" s="624"/>
      <c r="M33" s="175"/>
      <c r="N33" s="175"/>
      <c r="O33" s="175"/>
      <c r="P33" s="176"/>
      <c r="Q33" s="626"/>
      <c r="R33" s="627"/>
      <c r="S33" s="627"/>
      <c r="T33" s="627"/>
      <c r="U33" s="627"/>
      <c r="V33" s="627"/>
      <c r="W33" s="627"/>
      <c r="X33" s="627"/>
      <c r="Y33" s="627"/>
      <c r="Z33" s="442"/>
      <c r="AA33" s="442"/>
      <c r="AB33" s="169"/>
      <c r="AC33" s="169"/>
      <c r="AD33" s="169"/>
      <c r="AE33" s="628"/>
      <c r="AF33" s="443"/>
      <c r="AG33" s="629"/>
      <c r="AH33" s="629"/>
      <c r="AI33" s="630" t="n">
        <f aca="false">IF(AND(AK33=1,AL33=AM33),0,AJ33)</f>
        <v>0</v>
      </c>
      <c r="AJ33" s="631" t="n">
        <f aca="false">IF(AK33=0,0,IF(AND(AK33=1,AL33&lt;AM33),0,3))</f>
        <v>0</v>
      </c>
      <c r="AK33" s="632" t="n">
        <f aca="false">IF(AND(J33&gt;0,L33&gt;0,J33=L33),1,0)</f>
        <v>0</v>
      </c>
      <c r="AL33" s="633" t="n">
        <f aca="false">IF(I33=0,0,VLOOKUP(I33,AN$13:AO$25,2,FALSE()))</f>
        <v>0</v>
      </c>
      <c r="AM33" s="633" t="n">
        <f aca="false">IF(K33=0,0,VLOOKUP(K33,AN$13:AO$25,2,FALSE()))</f>
        <v>0</v>
      </c>
      <c r="AO33" s="635" t="n">
        <f aca="false">AO32+1</f>
        <v>20</v>
      </c>
      <c r="AP33" s="636" t="n">
        <f aca="false">AP32-1</f>
        <v>2005</v>
      </c>
      <c r="AR33" s="177"/>
      <c r="AS33" s="316"/>
      <c r="AT33" s="316"/>
      <c r="AU33" s="16"/>
      <c r="AV33" s="16"/>
      <c r="AW33" s="188" t="n">
        <f aca="false">AY33</f>
        <v>0</v>
      </c>
      <c r="AX33" s="189" t="b">
        <f aca="false">ISBLANK(D33)</f>
        <v>1</v>
      </c>
      <c r="AY33" s="55" t="n">
        <f aca="false">IF(AX33=TRUE(),0,1)</f>
        <v>0</v>
      </c>
      <c r="AZ33" s="16"/>
      <c r="BA33" s="16"/>
      <c r="BB33" s="16"/>
      <c r="BC33" s="16"/>
      <c r="BD33" s="16"/>
      <c r="BE33" s="468"/>
      <c r="BF33" s="16" t="s">
        <v>332</v>
      </c>
      <c r="BG33" s="16"/>
      <c r="BH33" s="16"/>
      <c r="BI33" s="16"/>
      <c r="BJ33" s="16"/>
      <c r="BK33" s="16"/>
      <c r="BL33" s="451" t="n">
        <f aca="false">BL32+1</f>
        <v>19</v>
      </c>
      <c r="BM33" s="452" t="s">
        <v>433</v>
      </c>
      <c r="BN33" s="16"/>
      <c r="BO33" s="471"/>
      <c r="BP33" s="16"/>
      <c r="BQ33" s="16"/>
      <c r="BS33" s="458"/>
      <c r="BT33" s="459"/>
      <c r="BU33" s="16"/>
      <c r="BV33" s="16" t="s">
        <v>401</v>
      </c>
      <c r="BW33" s="16"/>
      <c r="BX33" s="16"/>
      <c r="BY33" s="16"/>
      <c r="BZ33" s="16"/>
      <c r="CA33" s="246"/>
      <c r="CB33" s="246"/>
      <c r="CC33" s="246"/>
      <c r="CD33" s="246"/>
      <c r="CE33" s="217"/>
      <c r="CF33" s="218"/>
      <c r="CG33" s="218"/>
      <c r="CH33" s="218"/>
      <c r="CI33" s="220"/>
      <c r="CJ33" s="246"/>
      <c r="CK33" s="316"/>
      <c r="CL33" s="316"/>
      <c r="CM33" s="316"/>
      <c r="CN33" s="316"/>
      <c r="CO33" s="316"/>
      <c r="CP33" s="316"/>
      <c r="CQ33" s="316"/>
      <c r="CR33" s="316"/>
      <c r="CS33" s="316"/>
      <c r="CT33" s="316"/>
      <c r="CU33" s="3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</row>
    <row r="34" s="18" customFormat="true" ht="24.75" hidden="false" customHeight="true" outlineLevel="0" collapsed="false">
      <c r="A34" s="567"/>
      <c r="B34" s="429" t="str">
        <f aca="false">IF(OR(D34&gt;0,F34&gt;0,Z34&gt;0,AR34&gt;0),"Wypełnione","")</f>
        <v/>
      </c>
      <c r="C34" s="619" t="str">
        <f aca="false">IF(AW34=1,SUM(AW$12:AW34),"")</f>
        <v/>
      </c>
      <c r="D34" s="175"/>
      <c r="E34" s="620"/>
      <c r="F34" s="620"/>
      <c r="G34" s="621"/>
      <c r="H34" s="622"/>
      <c r="I34" s="623"/>
      <c r="J34" s="624"/>
      <c r="K34" s="625"/>
      <c r="L34" s="624"/>
      <c r="M34" s="175"/>
      <c r="N34" s="175"/>
      <c r="O34" s="175"/>
      <c r="P34" s="176"/>
      <c r="Q34" s="626"/>
      <c r="R34" s="627"/>
      <c r="S34" s="627"/>
      <c r="T34" s="627"/>
      <c r="U34" s="627"/>
      <c r="V34" s="627"/>
      <c r="W34" s="627"/>
      <c r="X34" s="627"/>
      <c r="Y34" s="627"/>
      <c r="Z34" s="442"/>
      <c r="AA34" s="442"/>
      <c r="AB34" s="169"/>
      <c r="AC34" s="169"/>
      <c r="AD34" s="169"/>
      <c r="AE34" s="628"/>
      <c r="AF34" s="443"/>
      <c r="AG34" s="629"/>
      <c r="AH34" s="629"/>
      <c r="AI34" s="630" t="n">
        <f aca="false">IF(AND(AK34=1,AL34=AM34),0,AJ34)</f>
        <v>0</v>
      </c>
      <c r="AJ34" s="631" t="n">
        <f aca="false">IF(AK34=0,0,IF(AND(AK34=1,AL34&lt;AM34),0,3))</f>
        <v>0</v>
      </c>
      <c r="AK34" s="632" t="n">
        <f aca="false">IF(AND(J34&gt;0,L34&gt;0,J34=L34),1,0)</f>
        <v>0</v>
      </c>
      <c r="AL34" s="633" t="n">
        <f aca="false">IF(I34=0,0,VLOOKUP(I34,AN$13:AO$25,2,FALSE()))</f>
        <v>0</v>
      </c>
      <c r="AM34" s="633" t="n">
        <f aca="false">IF(K34=0,0,VLOOKUP(K34,AN$13:AO$25,2,FALSE()))</f>
        <v>0</v>
      </c>
      <c r="AO34" s="635" t="n">
        <f aca="false">AO33+1</f>
        <v>21</v>
      </c>
      <c r="AP34" s="636" t="n">
        <f aca="false">AP33-1</f>
        <v>2004</v>
      </c>
      <c r="AR34" s="177"/>
      <c r="AS34" s="316"/>
      <c r="AT34" s="316"/>
      <c r="AU34" s="16"/>
      <c r="AV34" s="16"/>
      <c r="AW34" s="188" t="n">
        <f aca="false">AY34</f>
        <v>0</v>
      </c>
      <c r="AX34" s="189" t="b">
        <f aca="false">ISBLANK(D34)</f>
        <v>1</v>
      </c>
      <c r="AY34" s="55" t="n">
        <f aca="false">IF(AX34=TRUE(),0,1)</f>
        <v>0</v>
      </c>
      <c r="AZ34" s="16"/>
      <c r="BA34" s="16"/>
      <c r="BB34" s="16"/>
      <c r="BC34" s="16"/>
      <c r="BD34" s="16"/>
      <c r="BE34" s="467" t="s">
        <v>435</v>
      </c>
      <c r="BF34" s="16" t="s">
        <v>332</v>
      </c>
      <c r="BG34" s="16"/>
      <c r="BH34" s="16"/>
      <c r="BI34" s="16"/>
      <c r="BJ34" s="16"/>
      <c r="BK34" s="16"/>
      <c r="BL34" s="451" t="n">
        <f aca="false">BL33+1</f>
        <v>20</v>
      </c>
      <c r="BM34" s="452" t="s">
        <v>436</v>
      </c>
      <c r="BN34" s="16"/>
      <c r="BO34" s="16"/>
      <c r="BP34" s="16"/>
      <c r="BQ34" s="16"/>
      <c r="BS34" s="458" t="s">
        <v>437</v>
      </c>
      <c r="BT34" s="455" t="n">
        <v>0.74</v>
      </c>
      <c r="BU34" s="16"/>
      <c r="BV34" s="16" t="s">
        <v>438</v>
      </c>
      <c r="BW34" s="16"/>
      <c r="BX34" s="16"/>
      <c r="BY34" s="16"/>
      <c r="BZ34" s="16"/>
      <c r="CA34" s="246"/>
      <c r="CB34" s="246"/>
      <c r="CC34" s="246"/>
      <c r="CD34" s="246"/>
      <c r="CE34" s="217"/>
      <c r="CF34" s="218"/>
      <c r="CG34" s="218"/>
      <c r="CH34" s="218"/>
      <c r="CI34" s="220"/>
      <c r="CJ34" s="246"/>
      <c r="CK34" s="316"/>
      <c r="CL34" s="316"/>
      <c r="CM34" s="316"/>
      <c r="CN34" s="316"/>
      <c r="CO34" s="316"/>
      <c r="CP34" s="316"/>
      <c r="CQ34" s="316"/>
      <c r="CR34" s="316"/>
      <c r="CS34" s="316"/>
      <c r="CT34" s="316"/>
      <c r="CU34" s="3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</row>
    <row r="35" s="18" customFormat="true" ht="24.75" hidden="false" customHeight="true" outlineLevel="0" collapsed="false">
      <c r="A35" s="567"/>
      <c r="B35" s="429" t="str">
        <f aca="false">IF(OR(D35&gt;0,F35&gt;0,Z35&gt;0,AR35&gt;0),"Wypełnione","")</f>
        <v/>
      </c>
      <c r="C35" s="619" t="str">
        <f aca="false">IF(AW35=1,SUM(AW$12:AW35),"")</f>
        <v/>
      </c>
      <c r="D35" s="175"/>
      <c r="E35" s="620"/>
      <c r="F35" s="620"/>
      <c r="G35" s="621"/>
      <c r="H35" s="622"/>
      <c r="I35" s="623"/>
      <c r="J35" s="624"/>
      <c r="K35" s="625"/>
      <c r="L35" s="624"/>
      <c r="M35" s="175"/>
      <c r="N35" s="175"/>
      <c r="O35" s="175"/>
      <c r="P35" s="176"/>
      <c r="Q35" s="626"/>
      <c r="R35" s="627"/>
      <c r="S35" s="627"/>
      <c r="T35" s="627"/>
      <c r="U35" s="627"/>
      <c r="V35" s="627"/>
      <c r="W35" s="627"/>
      <c r="X35" s="627"/>
      <c r="Y35" s="627"/>
      <c r="Z35" s="442"/>
      <c r="AA35" s="442"/>
      <c r="AB35" s="169"/>
      <c r="AC35" s="169"/>
      <c r="AD35" s="169"/>
      <c r="AE35" s="628"/>
      <c r="AF35" s="443"/>
      <c r="AG35" s="629"/>
      <c r="AH35" s="629"/>
      <c r="AI35" s="630" t="n">
        <f aca="false">IF(AND(AK35=1,AL35=AM35),0,AJ35)</f>
        <v>0</v>
      </c>
      <c r="AJ35" s="631" t="n">
        <f aca="false">IF(AK35=0,0,IF(AND(AK35=1,AL35&lt;AM35),0,3))</f>
        <v>0</v>
      </c>
      <c r="AK35" s="632" t="n">
        <f aca="false">IF(AND(J35&gt;0,L35&gt;0,J35=L35),1,0)</f>
        <v>0</v>
      </c>
      <c r="AL35" s="633" t="n">
        <f aca="false">IF(I35=0,0,VLOOKUP(I35,AN$13:AO$25,2,FALSE()))</f>
        <v>0</v>
      </c>
      <c r="AM35" s="633" t="n">
        <f aca="false">IF(K35=0,0,VLOOKUP(K35,AN$13:AO$25,2,FALSE()))</f>
        <v>0</v>
      </c>
      <c r="AO35" s="635" t="n">
        <f aca="false">AO34+1</f>
        <v>22</v>
      </c>
      <c r="AP35" s="636" t="n">
        <f aca="false">AP34-1</f>
        <v>2003</v>
      </c>
      <c r="AR35" s="177"/>
      <c r="AS35" s="316"/>
      <c r="AT35" s="316"/>
      <c r="AU35" s="16"/>
      <c r="AV35" s="16"/>
      <c r="AW35" s="188" t="n">
        <f aca="false">AY35</f>
        <v>0</v>
      </c>
      <c r="AX35" s="189" t="b">
        <f aca="false">ISBLANK(D35)</f>
        <v>1</v>
      </c>
      <c r="AY35" s="55" t="n">
        <f aca="false">IF(AX35=TRUE(),0,1)</f>
        <v>0</v>
      </c>
      <c r="AZ35" s="16"/>
      <c r="BA35" s="16"/>
      <c r="BB35" s="16"/>
      <c r="BC35" s="16"/>
      <c r="BD35" s="16"/>
      <c r="BE35" s="468"/>
      <c r="BF35" s="16" t="s">
        <v>332</v>
      </c>
      <c r="BG35" s="16"/>
      <c r="BH35" s="16"/>
      <c r="BI35" s="16"/>
      <c r="BJ35" s="16"/>
      <c r="BK35" s="16"/>
      <c r="BL35" s="451" t="n">
        <f aca="false">BL34+1</f>
        <v>21</v>
      </c>
      <c r="BM35" s="452" t="s">
        <v>439</v>
      </c>
      <c r="BN35" s="16"/>
      <c r="BO35" s="16"/>
      <c r="BP35" s="16"/>
      <c r="BQ35" s="16"/>
      <c r="BS35" s="458" t="s">
        <v>440</v>
      </c>
      <c r="BT35" s="455" t="n">
        <v>0.29</v>
      </c>
      <c r="BU35" s="16"/>
      <c r="BV35" s="16" t="s">
        <v>411</v>
      </c>
      <c r="BW35" s="16"/>
      <c r="BX35" s="16"/>
      <c r="BY35" s="16"/>
      <c r="BZ35" s="16"/>
      <c r="CA35" s="246"/>
      <c r="CB35" s="246"/>
      <c r="CC35" s="246"/>
      <c r="CD35" s="246"/>
      <c r="CE35" s="217"/>
      <c r="CF35" s="218"/>
      <c r="CG35" s="218"/>
      <c r="CH35" s="218"/>
      <c r="CI35" s="220"/>
      <c r="CJ35" s="24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</row>
    <row r="36" s="18" customFormat="true" ht="24.75" hidden="false" customHeight="true" outlineLevel="0" collapsed="false">
      <c r="A36" s="567"/>
      <c r="B36" s="429" t="str">
        <f aca="false">IF(OR(D36&gt;0,F36&gt;0,Z36&gt;0,AR36&gt;0),"Wypełnione","")</f>
        <v/>
      </c>
      <c r="C36" s="619" t="str">
        <f aca="false">IF(AW36=1,SUM(AW$12:AW36),"")</f>
        <v/>
      </c>
      <c r="D36" s="175"/>
      <c r="E36" s="620"/>
      <c r="F36" s="620"/>
      <c r="G36" s="637"/>
      <c r="H36" s="638"/>
      <c r="I36" s="623"/>
      <c r="J36" s="624"/>
      <c r="K36" s="625"/>
      <c r="L36" s="624"/>
      <c r="M36" s="175"/>
      <c r="N36" s="175"/>
      <c r="O36" s="175"/>
      <c r="P36" s="176"/>
      <c r="Q36" s="626"/>
      <c r="R36" s="627"/>
      <c r="S36" s="627"/>
      <c r="T36" s="627"/>
      <c r="U36" s="627"/>
      <c r="V36" s="627"/>
      <c r="W36" s="627"/>
      <c r="X36" s="627"/>
      <c r="Y36" s="627"/>
      <c r="Z36" s="442"/>
      <c r="AA36" s="442"/>
      <c r="AB36" s="169"/>
      <c r="AC36" s="169"/>
      <c r="AD36" s="169"/>
      <c r="AE36" s="628"/>
      <c r="AF36" s="443"/>
      <c r="AG36" s="629"/>
      <c r="AH36" s="629"/>
      <c r="AI36" s="630" t="n">
        <f aca="false">IF(AND(AK36=1,AL36=AM36),0,AJ36)</f>
        <v>0</v>
      </c>
      <c r="AJ36" s="631" t="n">
        <f aca="false">IF(AK36=0,0,IF(AND(AK36=1,AL36&lt;AM36),0,3))</f>
        <v>0</v>
      </c>
      <c r="AK36" s="632" t="n">
        <f aca="false">IF(AND(J36&gt;0,L36&gt;0,J36=L36),1,0)</f>
        <v>0</v>
      </c>
      <c r="AL36" s="633" t="n">
        <f aca="false">IF(I36=0,0,VLOOKUP(I36,AN$13:AO$25,2,FALSE()))</f>
        <v>0</v>
      </c>
      <c r="AM36" s="633" t="n">
        <f aca="false">IF(K36=0,0,VLOOKUP(K36,AN$13:AO$25,2,FALSE()))</f>
        <v>0</v>
      </c>
      <c r="AO36" s="635" t="n">
        <f aca="false">AO35+1</f>
        <v>23</v>
      </c>
      <c r="AP36" s="636" t="n">
        <f aca="false">AP35-1</f>
        <v>2002</v>
      </c>
      <c r="AR36" s="177"/>
      <c r="AS36" s="316"/>
      <c r="AT36" s="316"/>
      <c r="AU36" s="16"/>
      <c r="AV36" s="16"/>
      <c r="AW36" s="188" t="n">
        <f aca="false">AY36</f>
        <v>0</v>
      </c>
      <c r="AX36" s="189" t="b">
        <f aca="false">ISBLANK(D36)</f>
        <v>1</v>
      </c>
      <c r="AY36" s="55" t="n">
        <f aca="false">IF(AX36=TRUE(),0,1)</f>
        <v>0</v>
      </c>
      <c r="AZ36" s="16"/>
      <c r="BA36" s="16"/>
      <c r="BB36" s="16"/>
      <c r="BC36" s="16"/>
      <c r="BD36" s="16"/>
      <c r="BE36" s="468" t="s">
        <v>442</v>
      </c>
      <c r="BF36" s="16" t="s">
        <v>332</v>
      </c>
      <c r="BG36" s="16"/>
      <c r="BH36" s="16"/>
      <c r="BI36" s="16"/>
      <c r="BJ36" s="16"/>
      <c r="BK36" s="16"/>
      <c r="BL36" s="451" t="n">
        <f aca="false">BL35+1</f>
        <v>22</v>
      </c>
      <c r="BM36" s="452" t="s">
        <v>443</v>
      </c>
      <c r="BN36" s="16"/>
      <c r="BO36" s="16"/>
      <c r="BP36" s="16"/>
      <c r="BQ36" s="16"/>
      <c r="BS36" s="458"/>
      <c r="BT36" s="459"/>
      <c r="BU36" s="16"/>
      <c r="BV36" s="16" t="s">
        <v>440</v>
      </c>
      <c r="BW36" s="16"/>
      <c r="BX36" s="16"/>
      <c r="BY36" s="16"/>
      <c r="BZ36" s="16"/>
      <c r="CA36" s="246"/>
      <c r="CB36" s="246"/>
      <c r="CC36" s="246"/>
      <c r="CD36" s="246"/>
      <c r="CE36" s="217"/>
      <c r="CF36" s="218"/>
      <c r="CG36" s="218"/>
      <c r="CH36" s="218"/>
      <c r="CI36" s="220"/>
      <c r="CJ36" s="246"/>
      <c r="CK36" s="316"/>
      <c r="CL36" s="316"/>
      <c r="CM36" s="316"/>
      <c r="CN36" s="316"/>
      <c r="CO36" s="316"/>
      <c r="CP36" s="316"/>
      <c r="CQ36" s="316"/>
      <c r="CR36" s="316"/>
      <c r="CS36" s="316"/>
      <c r="CT36" s="316"/>
      <c r="CU36" s="3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</row>
    <row r="37" s="18" customFormat="true" ht="24.75" hidden="true" customHeight="true" outlineLevel="0" collapsed="false">
      <c r="A37" s="567"/>
      <c r="B37" s="429" t="str">
        <f aca="false">IF(OR(D37&gt;0,F37&gt;0,Z37&gt;0,AR37&gt;0),"Wypełnione","")</f>
        <v/>
      </c>
      <c r="C37" s="151" t="str">
        <f aca="false">IF(AW37=1,SUM(AW$12:AW37),"")</f>
        <v/>
      </c>
      <c r="D37" s="431"/>
      <c r="E37" s="443"/>
      <c r="F37" s="443"/>
      <c r="G37" s="639"/>
      <c r="H37" s="640"/>
      <c r="I37" s="641"/>
      <c r="J37" s="642"/>
      <c r="K37" s="620"/>
      <c r="L37" s="642"/>
      <c r="M37" s="431"/>
      <c r="N37" s="169"/>
      <c r="O37" s="169"/>
      <c r="P37" s="445"/>
      <c r="Q37" s="626"/>
      <c r="R37" s="627"/>
      <c r="S37" s="627"/>
      <c r="T37" s="627"/>
      <c r="U37" s="627"/>
      <c r="V37" s="627"/>
      <c r="W37" s="627"/>
      <c r="X37" s="627"/>
      <c r="Y37" s="627"/>
      <c r="Z37" s="442"/>
      <c r="AA37" s="442"/>
      <c r="AB37" s="169"/>
      <c r="AC37" s="169"/>
      <c r="AD37" s="169"/>
      <c r="AE37" s="628"/>
      <c r="AF37" s="443"/>
      <c r="AG37" s="629"/>
      <c r="AH37" s="629"/>
      <c r="AI37" s="643"/>
      <c r="AJ37" s="643"/>
      <c r="AK37" s="643"/>
      <c r="AO37" s="635" t="n">
        <f aca="false">AO36+1</f>
        <v>24</v>
      </c>
      <c r="AP37" s="636" t="n">
        <f aca="false">AP36-1</f>
        <v>2001</v>
      </c>
      <c r="AR37" s="177"/>
      <c r="AS37" s="316"/>
      <c r="AT37" s="316"/>
      <c r="AU37" s="16"/>
      <c r="AV37" s="16"/>
      <c r="AW37" s="188" t="n">
        <f aca="false">AY37</f>
        <v>0</v>
      </c>
      <c r="AX37" s="189" t="b">
        <f aca="false">ISBLANK(D37)</f>
        <v>1</v>
      </c>
      <c r="AY37" s="55" t="n">
        <f aca="false">IF(AX37=TRUE(),0,1)</f>
        <v>0</v>
      </c>
      <c r="AZ37" s="16"/>
      <c r="BA37" s="16"/>
      <c r="BB37" s="16"/>
      <c r="BC37" s="16"/>
      <c r="BD37" s="16"/>
      <c r="BE37" s="468" t="s">
        <v>445</v>
      </c>
      <c r="BF37" s="16" t="s">
        <v>332</v>
      </c>
      <c r="BG37" s="16"/>
      <c r="BH37" s="16"/>
      <c r="BI37" s="16"/>
      <c r="BJ37" s="16"/>
      <c r="BK37" s="16"/>
      <c r="BL37" s="451" t="n">
        <f aca="false">BL36+1</f>
        <v>23</v>
      </c>
      <c r="BM37" s="472" t="s">
        <v>446</v>
      </c>
      <c r="BN37" s="16"/>
      <c r="BO37" s="16"/>
      <c r="BP37" s="16"/>
      <c r="BQ37" s="16"/>
      <c r="BS37" s="458" t="s">
        <v>447</v>
      </c>
      <c r="BT37" s="455" t="n">
        <v>0.34</v>
      </c>
      <c r="BU37" s="16"/>
      <c r="BV37" s="16" t="s">
        <v>444</v>
      </c>
      <c r="BW37" s="16"/>
      <c r="BX37" s="16"/>
      <c r="BY37" s="16"/>
      <c r="BZ37" s="16"/>
      <c r="CA37" s="246"/>
      <c r="CB37" s="246"/>
      <c r="CC37" s="246"/>
      <c r="CD37" s="246"/>
      <c r="CE37" s="217"/>
      <c r="CF37" s="218"/>
      <c r="CG37" s="218"/>
      <c r="CH37" s="218"/>
      <c r="CI37" s="220"/>
      <c r="CJ37" s="246"/>
      <c r="CK37" s="316"/>
      <c r="CL37" s="316"/>
      <c r="CM37" s="316"/>
      <c r="CN37" s="316"/>
      <c r="CO37" s="316"/>
      <c r="CP37" s="316"/>
      <c r="CQ37" s="316"/>
      <c r="CR37" s="316"/>
      <c r="CS37" s="316"/>
      <c r="CT37" s="316"/>
      <c r="CU37" s="3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</row>
    <row r="38" s="18" customFormat="true" ht="24.75" hidden="true" customHeight="true" outlineLevel="0" collapsed="false">
      <c r="A38" s="567"/>
      <c r="B38" s="429" t="str">
        <f aca="false">IF(OR(D38&gt;0,F38&gt;0,Z38&gt;0,AR38&gt;0),"Wypełnione","")</f>
        <v/>
      </c>
      <c r="C38" s="151" t="str">
        <f aca="false">IF(AW38=1,SUM(AW$12:AW38),"")</f>
        <v/>
      </c>
      <c r="D38" s="431"/>
      <c r="E38" s="443"/>
      <c r="F38" s="443"/>
      <c r="G38" s="625"/>
      <c r="H38" s="644"/>
      <c r="I38" s="641"/>
      <c r="J38" s="642"/>
      <c r="K38" s="620"/>
      <c r="L38" s="642"/>
      <c r="M38" s="431"/>
      <c r="N38" s="169"/>
      <c r="O38" s="169"/>
      <c r="P38" s="445"/>
      <c r="Q38" s="626"/>
      <c r="R38" s="627"/>
      <c r="S38" s="627"/>
      <c r="T38" s="627"/>
      <c r="U38" s="627"/>
      <c r="V38" s="627"/>
      <c r="W38" s="627"/>
      <c r="X38" s="627"/>
      <c r="Y38" s="627"/>
      <c r="Z38" s="442"/>
      <c r="AA38" s="442"/>
      <c r="AB38" s="169"/>
      <c r="AC38" s="169"/>
      <c r="AD38" s="169"/>
      <c r="AE38" s="628"/>
      <c r="AF38" s="443"/>
      <c r="AG38" s="629"/>
      <c r="AH38" s="629"/>
      <c r="AI38" s="643"/>
      <c r="AJ38" s="643"/>
      <c r="AK38" s="643"/>
      <c r="AO38" s="635" t="n">
        <f aca="false">AO37+1</f>
        <v>25</v>
      </c>
      <c r="AP38" s="636" t="n">
        <f aca="false">AP37-1</f>
        <v>2000</v>
      </c>
      <c r="AR38" s="177"/>
      <c r="AS38" s="316"/>
      <c r="AT38" s="316"/>
      <c r="AU38" s="16"/>
      <c r="AV38" s="16"/>
      <c r="AW38" s="188" t="n">
        <f aca="false">AY38</f>
        <v>0</v>
      </c>
      <c r="AX38" s="189" t="b">
        <f aca="false">ISBLANK(D38)</f>
        <v>1</v>
      </c>
      <c r="AY38" s="55" t="n">
        <f aca="false">IF(AX38=TRUE(),0,1)</f>
        <v>0</v>
      </c>
      <c r="AZ38" s="16"/>
      <c r="BA38" s="16"/>
      <c r="BB38" s="16"/>
      <c r="BC38" s="16"/>
      <c r="BD38" s="16"/>
      <c r="BE38" s="468" t="s">
        <v>448</v>
      </c>
      <c r="BF38" s="16" t="s">
        <v>332</v>
      </c>
      <c r="BG38" s="16"/>
      <c r="BH38" s="16"/>
      <c r="BI38" s="16"/>
      <c r="BJ38" s="16"/>
      <c r="BK38" s="16"/>
      <c r="BL38" s="451"/>
      <c r="BM38" s="472"/>
      <c r="BN38" s="16"/>
      <c r="BO38" s="16"/>
      <c r="BP38" s="16"/>
      <c r="BQ38" s="16"/>
      <c r="BS38" s="458" t="s">
        <v>449</v>
      </c>
      <c r="BT38" s="455" t="n">
        <v>0.68</v>
      </c>
      <c r="BU38" s="16"/>
      <c r="BV38" s="16" t="s">
        <v>450</v>
      </c>
      <c r="BW38" s="16"/>
      <c r="BX38" s="16"/>
      <c r="BY38" s="16"/>
      <c r="BZ38" s="16"/>
      <c r="CA38" s="246"/>
      <c r="CB38" s="246"/>
      <c r="CC38" s="246"/>
      <c r="CD38" s="246"/>
      <c r="CE38" s="217"/>
      <c r="CF38" s="218"/>
      <c r="CG38" s="218"/>
      <c r="CH38" s="218"/>
      <c r="CI38" s="220"/>
      <c r="CJ38" s="246"/>
      <c r="CK38" s="316"/>
      <c r="CL38" s="316"/>
      <c r="CM38" s="316"/>
      <c r="CN38" s="316"/>
      <c r="CO38" s="316"/>
      <c r="CP38" s="316"/>
      <c r="CQ38" s="316"/>
      <c r="CR38" s="316"/>
      <c r="CS38" s="316"/>
      <c r="CT38" s="316"/>
      <c r="CU38" s="3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</row>
    <row r="39" s="18" customFormat="true" ht="24.75" hidden="true" customHeight="true" outlineLevel="0" collapsed="false">
      <c r="A39" s="567"/>
      <c r="B39" s="429" t="str">
        <f aca="false">IF(OR(D39&gt;0,F39&gt;0,Z39&gt;0,AR39&gt;0),"Wypełnione","")</f>
        <v/>
      </c>
      <c r="C39" s="151" t="str">
        <f aca="false">IF(AW39=1,SUM(AW$12:AW39),"")</f>
        <v/>
      </c>
      <c r="D39" s="431"/>
      <c r="E39" s="443"/>
      <c r="F39" s="443"/>
      <c r="G39" s="625"/>
      <c r="H39" s="644"/>
      <c r="I39" s="641"/>
      <c r="J39" s="642"/>
      <c r="K39" s="620"/>
      <c r="L39" s="642"/>
      <c r="M39" s="431"/>
      <c r="N39" s="169"/>
      <c r="O39" s="169"/>
      <c r="P39" s="445"/>
      <c r="Q39" s="626"/>
      <c r="R39" s="627"/>
      <c r="S39" s="627"/>
      <c r="T39" s="627"/>
      <c r="U39" s="627"/>
      <c r="V39" s="627"/>
      <c r="W39" s="627"/>
      <c r="X39" s="627"/>
      <c r="Y39" s="627"/>
      <c r="Z39" s="442"/>
      <c r="AA39" s="442"/>
      <c r="AB39" s="169"/>
      <c r="AC39" s="169"/>
      <c r="AD39" s="169"/>
      <c r="AE39" s="628"/>
      <c r="AF39" s="443"/>
      <c r="AG39" s="629"/>
      <c r="AH39" s="629"/>
      <c r="AI39" s="643"/>
      <c r="AJ39" s="643"/>
      <c r="AK39" s="643"/>
      <c r="AO39" s="635" t="n">
        <f aca="false">AO38+1</f>
        <v>26</v>
      </c>
      <c r="AP39" s="636" t="n">
        <f aca="false">AP38-1</f>
        <v>1999</v>
      </c>
      <c r="AR39" s="177"/>
      <c r="AS39" s="316"/>
      <c r="AT39" s="316"/>
      <c r="AU39" s="16"/>
      <c r="AV39" s="16"/>
      <c r="AW39" s="188" t="n">
        <f aca="false">AY39</f>
        <v>0</v>
      </c>
      <c r="AX39" s="189" t="b">
        <f aca="false">ISBLANK(D39)</f>
        <v>1</v>
      </c>
      <c r="AY39" s="55" t="n">
        <f aca="false">IF(AX39=TRUE(),0,1)</f>
        <v>0</v>
      </c>
      <c r="AZ39" s="16"/>
      <c r="BA39" s="16"/>
      <c r="BB39" s="16"/>
      <c r="BC39" s="16"/>
      <c r="BD39" s="16"/>
      <c r="BE39" s="468" t="s">
        <v>452</v>
      </c>
      <c r="BF39" s="16" t="s">
        <v>332</v>
      </c>
      <c r="BG39" s="16"/>
      <c r="BH39" s="16"/>
      <c r="BI39" s="16"/>
      <c r="BJ39" s="16"/>
      <c r="BK39" s="16"/>
      <c r="BL39" s="451" t="n">
        <f aca="false">BL37+1</f>
        <v>24</v>
      </c>
      <c r="BM39" s="452" t="s">
        <v>453</v>
      </c>
      <c r="BN39" s="16"/>
      <c r="BO39" s="16"/>
      <c r="BP39" s="16"/>
      <c r="BQ39" s="16"/>
      <c r="BS39" s="458" t="s">
        <v>451</v>
      </c>
      <c r="BT39" s="455" t="n">
        <v>2.04</v>
      </c>
      <c r="BU39" s="16"/>
      <c r="BV39" s="16" t="s">
        <v>451</v>
      </c>
      <c r="BW39" s="16"/>
      <c r="BX39" s="16"/>
      <c r="BY39" s="16"/>
      <c r="BZ39" s="16"/>
      <c r="CA39" s="246"/>
      <c r="CB39" s="246"/>
      <c r="CC39" s="246"/>
      <c r="CD39" s="246"/>
      <c r="CE39" s="518"/>
      <c r="CF39" s="519"/>
      <c r="CG39" s="519"/>
      <c r="CH39" s="519"/>
      <c r="CI39" s="520"/>
      <c r="CJ39" s="246"/>
      <c r="CK39" s="316"/>
      <c r="CL39" s="316"/>
      <c r="CM39" s="316"/>
      <c r="CN39" s="316"/>
      <c r="CO39" s="316"/>
      <c r="CP39" s="316"/>
      <c r="CQ39" s="316"/>
      <c r="CR39" s="316"/>
      <c r="CS39" s="316"/>
      <c r="CT39" s="316"/>
      <c r="CU39" s="3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</row>
    <row r="40" customFormat="false" ht="22.5" hidden="false" customHeight="true" outlineLevel="0" collapsed="false">
      <c r="A40" s="567"/>
      <c r="B40" s="429" t="s">
        <v>126</v>
      </c>
      <c r="C40" s="645"/>
      <c r="D40" s="306"/>
      <c r="E40" s="306"/>
      <c r="F40" s="512"/>
      <c r="G40" s="646"/>
      <c r="H40" s="646"/>
      <c r="I40" s="306"/>
      <c r="J40" s="306"/>
      <c r="K40" s="306"/>
      <c r="L40" s="306"/>
      <c r="M40" s="306"/>
      <c r="N40" s="647"/>
      <c r="O40" s="648"/>
      <c r="P40" s="649"/>
      <c r="Q40" s="306"/>
      <c r="R40" s="306"/>
      <c r="S40" s="306"/>
      <c r="T40" s="306"/>
      <c r="U40" s="306"/>
      <c r="V40" s="306"/>
      <c r="W40" s="306"/>
      <c r="X40" s="306"/>
      <c r="Y40" s="650"/>
      <c r="Z40" s="651" t="s">
        <v>568</v>
      </c>
      <c r="AA40" s="651"/>
      <c r="AB40" s="651"/>
      <c r="AC40" s="651"/>
      <c r="AD40" s="651"/>
      <c r="AE40" s="651"/>
      <c r="AF40" s="651"/>
      <c r="AG40" s="652"/>
      <c r="AH40" s="652"/>
      <c r="AI40" s="652"/>
      <c r="AJ40" s="652"/>
      <c r="AK40" s="652"/>
      <c r="AO40" s="635" t="n">
        <f aca="false">AO39+1</f>
        <v>27</v>
      </c>
      <c r="AP40" s="636" t="n">
        <f aca="false">AP39-1</f>
        <v>1998</v>
      </c>
      <c r="AR40" s="316"/>
      <c r="AS40" s="316"/>
      <c r="AT40" s="316"/>
      <c r="AW40" s="188"/>
      <c r="AX40" s="207"/>
      <c r="AY40" s="55"/>
      <c r="BE40" s="468" t="s">
        <v>466</v>
      </c>
      <c r="BF40" s="16" t="s">
        <v>332</v>
      </c>
      <c r="BL40" s="451" t="n">
        <f aca="false">BL39+1</f>
        <v>25</v>
      </c>
      <c r="BM40" s="452" t="s">
        <v>467</v>
      </c>
      <c r="BR40" s="18"/>
      <c r="BS40" s="458" t="s">
        <v>468</v>
      </c>
      <c r="BT40" s="455" t="n">
        <v>10.2</v>
      </c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16"/>
    </row>
    <row r="41" customFormat="false" ht="22.5" hidden="false" customHeight="true" outlineLevel="0" collapsed="false">
      <c r="A41" s="567"/>
      <c r="B41" s="429" t="s">
        <v>126</v>
      </c>
      <c r="C41" s="653"/>
      <c r="D41" s="316"/>
      <c r="E41" s="316"/>
      <c r="F41" s="486"/>
      <c r="G41" s="499"/>
      <c r="H41" s="487"/>
      <c r="I41" s="654"/>
      <c r="J41" s="654"/>
      <c r="K41" s="654"/>
      <c r="L41" s="654"/>
      <c r="M41" s="654"/>
      <c r="N41" s="487"/>
      <c r="O41" s="487"/>
      <c r="P41" s="655"/>
      <c r="Q41" s="496"/>
      <c r="R41" s="496"/>
      <c r="V41" s="654"/>
      <c r="W41" s="654"/>
      <c r="X41" s="654"/>
      <c r="Y41" s="656"/>
      <c r="Z41" s="487"/>
      <c r="AA41" s="487"/>
      <c r="AB41" s="487"/>
      <c r="AC41" s="316"/>
      <c r="AD41" s="316"/>
      <c r="AE41" s="316"/>
      <c r="AF41" s="316"/>
      <c r="AG41" s="652"/>
      <c r="AH41" s="652"/>
      <c r="AI41" s="652"/>
      <c r="AJ41" s="652"/>
      <c r="AK41" s="652"/>
      <c r="AP41" s="636" t="n">
        <f aca="false">AP40-1</f>
        <v>1997</v>
      </c>
      <c r="AR41" s="499"/>
      <c r="AS41" s="316"/>
      <c r="AT41" s="316"/>
      <c r="AW41" s="188"/>
      <c r="AX41" s="207"/>
      <c r="AY41" s="55"/>
      <c r="BE41" s="468" t="s">
        <v>469</v>
      </c>
      <c r="BF41" s="16" t="s">
        <v>332</v>
      </c>
      <c r="BL41" s="451"/>
      <c r="BM41" s="452"/>
      <c r="BR41" s="18"/>
      <c r="BS41" s="458" t="s">
        <v>470</v>
      </c>
      <c r="BT41" s="455" t="n">
        <v>24.65</v>
      </c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316"/>
      <c r="CL41" s="316"/>
      <c r="CM41" s="316"/>
      <c r="CN41" s="316"/>
      <c r="CO41" s="316"/>
      <c r="CP41" s="316"/>
      <c r="CQ41" s="316"/>
      <c r="CR41" s="316"/>
      <c r="CS41" s="316"/>
      <c r="CT41" s="316"/>
      <c r="CU41" s="316"/>
      <c r="CV41" s="16"/>
    </row>
    <row r="42" customFormat="false" ht="20.25" hidden="false" customHeight="true" outlineLevel="0" collapsed="false">
      <c r="A42" s="657"/>
      <c r="B42" s="658" t="s">
        <v>126</v>
      </c>
      <c r="C42" s="659"/>
      <c r="D42" s="660"/>
      <c r="E42" s="660"/>
      <c r="F42" s="661"/>
      <c r="G42" s="662"/>
      <c r="H42" s="663"/>
      <c r="I42" s="662"/>
      <c r="J42" s="664"/>
      <c r="K42" s="665"/>
      <c r="L42" s="666" t="s">
        <v>158</v>
      </c>
      <c r="M42" s="665"/>
      <c r="N42" s="665"/>
      <c r="O42" s="665"/>
      <c r="P42" s="667"/>
      <c r="Q42" s="668"/>
      <c r="R42" s="665"/>
      <c r="S42" s="665"/>
      <c r="T42" s="662"/>
      <c r="U42" s="665"/>
      <c r="V42" s="666" t="s">
        <v>159</v>
      </c>
      <c r="W42" s="662"/>
      <c r="X42" s="669"/>
      <c r="Y42" s="670"/>
      <c r="Z42" s="487"/>
      <c r="AA42" s="487"/>
      <c r="AB42" s="487"/>
      <c r="AC42" s="499"/>
      <c r="AD42" s="671"/>
      <c r="AE42" s="671"/>
      <c r="AF42" s="510"/>
      <c r="AG42" s="672"/>
      <c r="AH42" s="672"/>
      <c r="AI42" s="672"/>
      <c r="AJ42" s="672"/>
      <c r="AK42" s="672"/>
      <c r="AP42" s="636" t="n">
        <f aca="false">AP41-1</f>
        <v>1996</v>
      </c>
      <c r="AR42" s="499"/>
      <c r="AS42" s="316"/>
      <c r="AT42" s="316"/>
      <c r="AW42" s="188"/>
      <c r="AX42" s="207"/>
      <c r="AY42" s="55"/>
      <c r="BE42" s="468"/>
      <c r="BL42" s="451"/>
      <c r="BM42" s="452"/>
      <c r="BR42" s="18"/>
      <c r="BS42" s="458"/>
      <c r="BT42" s="455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  <c r="CK42" s="316"/>
      <c r="CL42" s="316"/>
      <c r="CM42" s="316"/>
      <c r="CN42" s="316"/>
      <c r="CO42" s="316"/>
      <c r="CP42" s="316"/>
      <c r="CQ42" s="316"/>
      <c r="CR42" s="316"/>
      <c r="CS42" s="316"/>
      <c r="CT42" s="316"/>
      <c r="CU42" s="316"/>
      <c r="CV42" s="16"/>
    </row>
    <row r="43" customFormat="false" ht="22.5" hidden="false" customHeight="true" outlineLevel="0" collapsed="false">
      <c r="B43" s="429" t="s">
        <v>126</v>
      </c>
      <c r="C43" s="486"/>
      <c r="D43" s="486" t="s">
        <v>569</v>
      </c>
      <c r="E43" s="316"/>
      <c r="F43" s="499"/>
      <c r="G43" s="499"/>
      <c r="H43" s="487"/>
      <c r="I43" s="486" t="s">
        <v>570</v>
      </c>
      <c r="J43" s="496"/>
      <c r="K43" s="496"/>
      <c r="L43" s="496"/>
      <c r="M43" s="496"/>
      <c r="N43" s="496"/>
      <c r="O43" s="486" t="s">
        <v>571</v>
      </c>
      <c r="P43" s="673"/>
      <c r="Q43" s="496"/>
      <c r="R43" s="496"/>
      <c r="S43" s="496"/>
      <c r="T43" s="496"/>
      <c r="U43" s="496"/>
      <c r="V43" s="496"/>
      <c r="W43" s="496"/>
      <c r="X43" s="496"/>
      <c r="Y43" s="496"/>
      <c r="Z43" s="487"/>
      <c r="AA43" s="487"/>
      <c r="AB43" s="487"/>
      <c r="AC43" s="499"/>
      <c r="AD43" s="671"/>
      <c r="AE43" s="671"/>
      <c r="AF43" s="510"/>
      <c r="AG43" s="672"/>
      <c r="AH43" s="672"/>
      <c r="AI43" s="672"/>
      <c r="AJ43" s="672"/>
      <c r="AK43" s="672"/>
      <c r="AP43" s="636" t="n">
        <f aca="false">AP42-1</f>
        <v>1995</v>
      </c>
      <c r="AR43" s="499"/>
      <c r="AS43" s="316"/>
      <c r="AT43" s="316"/>
      <c r="AW43" s="188"/>
      <c r="AX43" s="207"/>
      <c r="AY43" s="55"/>
      <c r="BE43" s="468"/>
      <c r="BL43" s="451"/>
      <c r="BM43" s="452"/>
      <c r="BR43" s="18"/>
      <c r="BS43" s="458"/>
      <c r="BT43" s="455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316"/>
      <c r="CL43" s="316"/>
      <c r="CM43" s="316"/>
      <c r="CN43" s="316"/>
      <c r="CO43" s="316"/>
      <c r="CP43" s="316"/>
      <c r="CQ43" s="316"/>
      <c r="CR43" s="316"/>
      <c r="CS43" s="316"/>
      <c r="CT43" s="316"/>
      <c r="CU43" s="316"/>
      <c r="CV43" s="16"/>
    </row>
    <row r="44" customFormat="false" ht="22.5" hidden="false" customHeight="true" outlineLevel="0" collapsed="false">
      <c r="B44" s="429" t="s">
        <v>126</v>
      </c>
      <c r="C44" s="496"/>
      <c r="D44" s="496"/>
      <c r="E44" s="496"/>
      <c r="F44" s="486"/>
      <c r="G44" s="487"/>
      <c r="H44" s="487"/>
      <c r="I44" s="496"/>
      <c r="J44" s="496"/>
      <c r="K44" s="496"/>
      <c r="L44" s="496"/>
      <c r="M44" s="496"/>
      <c r="N44" s="496"/>
      <c r="O44" s="496"/>
      <c r="P44" s="496"/>
      <c r="Q44" s="496"/>
      <c r="R44" s="496"/>
      <c r="S44" s="496"/>
      <c r="T44" s="496"/>
      <c r="U44" s="496"/>
      <c r="V44" s="496"/>
      <c r="W44" s="496"/>
      <c r="X44" s="496"/>
      <c r="Y44" s="496"/>
      <c r="Z44" s="487"/>
      <c r="AA44" s="487"/>
      <c r="AB44" s="487"/>
      <c r="AC44" s="499"/>
      <c r="AD44" s="671"/>
      <c r="AE44" s="671"/>
      <c r="AF44" s="510"/>
      <c r="AG44" s="672"/>
      <c r="AH44" s="672"/>
      <c r="AI44" s="672"/>
      <c r="AJ44" s="672"/>
      <c r="AK44" s="672"/>
      <c r="AP44" s="636" t="n">
        <f aca="false">AP43-1</f>
        <v>1994</v>
      </c>
      <c r="AR44" s="499"/>
      <c r="AS44" s="316"/>
      <c r="AT44" s="316"/>
      <c r="AW44" s="188"/>
      <c r="AX44" s="207"/>
      <c r="AY44" s="55"/>
      <c r="BE44" s="468"/>
      <c r="BL44" s="451"/>
      <c r="BM44" s="452"/>
      <c r="BR44" s="18"/>
      <c r="BS44" s="458"/>
      <c r="BT44" s="455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316"/>
      <c r="CL44" s="316"/>
      <c r="CM44" s="316"/>
      <c r="CN44" s="316"/>
      <c r="CO44" s="316"/>
      <c r="CP44" s="316"/>
      <c r="CQ44" s="316"/>
      <c r="CR44" s="316"/>
      <c r="CS44" s="316"/>
      <c r="CT44" s="316"/>
      <c r="CU44" s="316"/>
      <c r="CV44" s="16"/>
    </row>
    <row r="45" customFormat="false" ht="22.5" hidden="false" customHeight="true" outlineLevel="0" collapsed="false">
      <c r="B45" s="429" t="s">
        <v>126</v>
      </c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P45" s="636" t="n">
        <f aca="false">AP44-1</f>
        <v>1993</v>
      </c>
      <c r="AR45" s="499"/>
      <c r="AS45" s="316"/>
      <c r="AT45" s="316"/>
      <c r="AW45" s="188"/>
      <c r="AX45" s="207"/>
      <c r="AY45" s="55"/>
      <c r="BC45" s="292"/>
      <c r="BD45" s="292"/>
      <c r="BE45" s="674"/>
      <c r="BF45" s="292" t="s">
        <v>332</v>
      </c>
      <c r="BG45" s="292"/>
      <c r="BH45" s="292"/>
      <c r="BI45" s="292"/>
      <c r="BJ45" s="292"/>
      <c r="BK45" s="292"/>
      <c r="BL45" s="451" t="n">
        <f aca="false">BL40+1</f>
        <v>26</v>
      </c>
      <c r="BM45" s="452" t="s">
        <v>572</v>
      </c>
      <c r="BN45" s="292"/>
      <c r="BO45" s="292"/>
      <c r="BP45" s="292"/>
      <c r="BQ45" s="292"/>
      <c r="BR45" s="675"/>
      <c r="BS45" s="676"/>
      <c r="BT45" s="677"/>
      <c r="BU45" s="292"/>
      <c r="CA45" s="246"/>
      <c r="CB45" s="246"/>
      <c r="CC45" s="246"/>
      <c r="CD45" s="246"/>
      <c r="CE45" s="246"/>
      <c r="CF45" s="246"/>
      <c r="CG45" s="246"/>
      <c r="CH45" s="246"/>
      <c r="CI45" s="246"/>
      <c r="CJ45" s="246"/>
      <c r="CK45" s="316"/>
      <c r="CL45" s="316"/>
      <c r="CM45" s="316"/>
      <c r="CN45" s="316"/>
      <c r="CO45" s="316"/>
      <c r="CP45" s="316"/>
      <c r="CQ45" s="316"/>
      <c r="CR45" s="316"/>
      <c r="CS45" s="316"/>
      <c r="CT45" s="316"/>
      <c r="CU45" s="316"/>
      <c r="CV45" s="16"/>
    </row>
    <row r="46" customFormat="false" ht="22.5" hidden="false" customHeight="true" outlineLevel="0" collapsed="false">
      <c r="B46" s="429" t="s">
        <v>126</v>
      </c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P46" s="636" t="n">
        <f aca="false">AP45-1</f>
        <v>1992</v>
      </c>
      <c r="AR46" s="499"/>
      <c r="AS46" s="316"/>
      <c r="AT46" s="316"/>
      <c r="AW46" s="188"/>
      <c r="AX46" s="207"/>
      <c r="AY46" s="55"/>
      <c r="BE46" s="517" t="s">
        <v>474</v>
      </c>
      <c r="BF46" s="16" t="s">
        <v>332</v>
      </c>
      <c r="BL46" s="451" t="n">
        <f aca="false">BL45+1</f>
        <v>27</v>
      </c>
      <c r="BM46" s="452" t="s">
        <v>475</v>
      </c>
      <c r="CA46" s="246"/>
      <c r="CB46" s="246"/>
      <c r="CC46" s="246"/>
      <c r="CD46" s="246"/>
      <c r="CE46" s="246"/>
      <c r="CF46" s="246"/>
      <c r="CG46" s="246"/>
      <c r="CH46" s="246"/>
      <c r="CI46" s="246"/>
      <c r="CJ46" s="246"/>
      <c r="CK46" s="316"/>
      <c r="CL46" s="316"/>
      <c r="CM46" s="316"/>
      <c r="CN46" s="316"/>
      <c r="CO46" s="316"/>
      <c r="CP46" s="316"/>
      <c r="CQ46" s="316"/>
      <c r="CR46" s="316"/>
      <c r="CS46" s="316"/>
      <c r="CT46" s="316"/>
      <c r="CU46" s="316"/>
      <c r="CV46" s="16"/>
    </row>
    <row r="47" s="18" customFormat="true" ht="3.75" hidden="false" customHeight="true" outlineLevel="0" collapsed="false">
      <c r="A47" s="524" t="s">
        <v>126</v>
      </c>
      <c r="B47" s="429" t="s">
        <v>126</v>
      </c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525"/>
      <c r="AC47" s="525"/>
      <c r="AD47" s="525"/>
      <c r="AE47" s="525"/>
      <c r="AF47" s="525"/>
      <c r="AR47" s="526"/>
      <c r="AS47" s="246"/>
      <c r="AT47" s="246"/>
      <c r="AU47" s="27"/>
      <c r="AV47" s="27"/>
      <c r="AW47" s="27"/>
      <c r="AX47" s="27"/>
      <c r="AY47" s="27"/>
      <c r="AZ47" s="27"/>
      <c r="BA47" s="27"/>
      <c r="BC47" s="16"/>
      <c r="BD47" s="16"/>
      <c r="BE47" s="527" t="s">
        <v>476</v>
      </c>
      <c r="BF47" s="16" t="s">
        <v>332</v>
      </c>
      <c r="BG47" s="16"/>
      <c r="BH47" s="16"/>
      <c r="BI47" s="16"/>
      <c r="BJ47" s="16"/>
      <c r="BK47" s="16"/>
      <c r="BL47" s="451" t="n">
        <f aca="false">BL46+1</f>
        <v>28</v>
      </c>
      <c r="BM47" s="452" t="s">
        <v>477</v>
      </c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316"/>
      <c r="CB47" s="316"/>
      <c r="CC47" s="316"/>
      <c r="CD47" s="316"/>
      <c r="CE47" s="316"/>
      <c r="CF47" s="316"/>
      <c r="CG47" s="316"/>
      <c r="CH47" s="316"/>
      <c r="CI47" s="316"/>
      <c r="CJ47" s="316"/>
      <c r="CK47" s="316"/>
      <c r="CL47" s="316"/>
      <c r="CM47" s="316"/>
      <c r="CN47" s="316"/>
      <c r="CO47" s="316"/>
      <c r="CP47" s="316"/>
      <c r="CQ47" s="316"/>
      <c r="CR47" s="316"/>
      <c r="CS47" s="316"/>
      <c r="CT47" s="316"/>
      <c r="CU47" s="3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</row>
    <row r="48" s="18" customFormat="true" ht="13.5" hidden="false" customHeight="false" outlineLevel="0" collapsed="false">
      <c r="A48" s="423"/>
      <c r="B48" s="528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16"/>
      <c r="AH48" s="16"/>
      <c r="AI48" s="16"/>
      <c r="AJ48" s="16"/>
      <c r="AK48" s="16"/>
      <c r="AR48" s="316"/>
      <c r="AS48" s="316"/>
      <c r="AT48" s="3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529" t="s">
        <v>478</v>
      </c>
      <c r="BF48" s="16" t="s">
        <v>332</v>
      </c>
      <c r="BG48" s="16"/>
      <c r="BH48" s="16"/>
      <c r="BI48" s="16"/>
      <c r="BJ48" s="16"/>
      <c r="BK48" s="16"/>
      <c r="BL48" s="451"/>
      <c r="BM48" s="452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246"/>
      <c r="CB48" s="246"/>
      <c r="CC48" s="246"/>
      <c r="CD48" s="246"/>
      <c r="CE48" s="246"/>
      <c r="CF48" s="246"/>
      <c r="CG48" s="246"/>
      <c r="CH48" s="246"/>
      <c r="CI48" s="246"/>
      <c r="CJ48" s="246"/>
      <c r="CK48" s="316"/>
      <c r="CL48" s="316"/>
      <c r="CM48" s="316"/>
      <c r="CN48" s="316"/>
      <c r="CO48" s="316"/>
      <c r="CP48" s="316"/>
      <c r="CQ48" s="316"/>
      <c r="CR48" s="316"/>
      <c r="CS48" s="316"/>
      <c r="CT48" s="316"/>
      <c r="CU48" s="3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</row>
    <row r="49" s="17" customFormat="true" ht="13.5" hidden="false" customHeight="false" outlineLevel="0" collapsed="false">
      <c r="A49" s="423"/>
      <c r="B49" s="530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16"/>
      <c r="AH49" s="16"/>
      <c r="AI49" s="16"/>
      <c r="AJ49" s="16"/>
      <c r="AK49" s="16"/>
      <c r="AR49" s="316"/>
      <c r="AS49" s="316"/>
      <c r="AT49" s="3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527" t="s">
        <v>479</v>
      </c>
      <c r="BF49" s="16" t="s">
        <v>332</v>
      </c>
      <c r="BG49" s="16"/>
      <c r="BH49" s="16"/>
      <c r="BI49" s="16"/>
      <c r="BJ49" s="16"/>
      <c r="BK49" s="16"/>
      <c r="BL49" s="451" t="n">
        <f aca="false">BL47+1</f>
        <v>29</v>
      </c>
      <c r="BM49" s="452" t="s">
        <v>480</v>
      </c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246"/>
      <c r="CB49" s="246"/>
      <c r="CC49" s="246"/>
      <c r="CD49" s="246"/>
      <c r="CE49" s="246"/>
      <c r="CF49" s="246"/>
      <c r="CG49" s="246"/>
      <c r="CH49" s="246"/>
      <c r="CI49" s="246"/>
      <c r="CJ49" s="246"/>
      <c r="CK49" s="316"/>
      <c r="CL49" s="316"/>
      <c r="CM49" s="316"/>
      <c r="CN49" s="316"/>
      <c r="CO49" s="316"/>
      <c r="CP49" s="316"/>
      <c r="CQ49" s="316"/>
      <c r="CR49" s="316"/>
      <c r="CS49" s="316"/>
      <c r="CT49" s="316"/>
      <c r="CU49" s="316"/>
      <c r="CV49" s="18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</row>
    <row r="50" s="17" customFormat="true" ht="14.25" hidden="false" customHeight="false" outlineLevel="0" collapsed="false">
      <c r="A50" s="423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X50" s="316"/>
      <c r="Y50" s="316"/>
      <c r="Z50" s="316"/>
      <c r="AA50" s="316"/>
      <c r="AB50" s="316"/>
      <c r="AC50" s="316"/>
      <c r="AD50" s="316"/>
      <c r="AE50" s="316"/>
      <c r="AF50" s="316"/>
      <c r="AG50" s="16"/>
      <c r="AH50" s="16"/>
      <c r="AI50" s="16"/>
      <c r="AJ50" s="16"/>
      <c r="AK50" s="16"/>
      <c r="AR50" s="316"/>
      <c r="AS50" s="316"/>
      <c r="AT50" s="3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 t="s">
        <v>332</v>
      </c>
      <c r="BG50" s="16"/>
      <c r="BH50" s="16"/>
      <c r="BI50" s="16"/>
      <c r="BJ50" s="16"/>
      <c r="BK50" s="16"/>
      <c r="BL50" s="451" t="n">
        <f aca="false">BL49+1</f>
        <v>30</v>
      </c>
      <c r="BM50" s="452" t="s">
        <v>481</v>
      </c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246"/>
      <c r="CB50" s="246"/>
      <c r="CC50" s="246"/>
      <c r="CD50" s="246"/>
      <c r="CE50" s="246"/>
      <c r="CF50" s="246"/>
      <c r="CG50" s="246"/>
      <c r="CH50" s="246"/>
      <c r="CI50" s="246"/>
      <c r="CJ50" s="246"/>
      <c r="CK50" s="316"/>
      <c r="CL50" s="316"/>
      <c r="CM50" s="316"/>
      <c r="CN50" s="316"/>
      <c r="CO50" s="316"/>
      <c r="CP50" s="316"/>
      <c r="CQ50" s="316"/>
      <c r="CR50" s="316"/>
      <c r="CS50" s="316"/>
      <c r="CT50" s="316"/>
      <c r="CU50" s="316"/>
      <c r="CV50" s="18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</row>
    <row r="51" s="17" customFormat="true" ht="13.5" hidden="false" customHeight="false" outlineLevel="0" collapsed="false">
      <c r="A51" s="423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16"/>
      <c r="AH51" s="16"/>
      <c r="AI51" s="16"/>
      <c r="AJ51" s="16"/>
      <c r="AK51" s="16"/>
      <c r="AR51" s="316"/>
      <c r="AS51" s="316"/>
      <c r="AT51" s="3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531" t="s">
        <v>482</v>
      </c>
      <c r="BF51" s="16" t="s">
        <v>332</v>
      </c>
      <c r="BG51" s="16"/>
      <c r="BH51" s="16"/>
      <c r="BI51" s="16"/>
      <c r="BJ51" s="16"/>
      <c r="BK51" s="16"/>
      <c r="BL51" s="451" t="n">
        <f aca="false">BL50+1</f>
        <v>31</v>
      </c>
      <c r="BM51" s="452" t="s">
        <v>483</v>
      </c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  <c r="CK51" s="316"/>
      <c r="CL51" s="316"/>
      <c r="CM51" s="316"/>
      <c r="CN51" s="316"/>
      <c r="CO51" s="316"/>
      <c r="CP51" s="316"/>
      <c r="CQ51" s="316"/>
      <c r="CR51" s="316"/>
      <c r="CS51" s="316"/>
      <c r="CT51" s="316"/>
      <c r="CU51" s="316"/>
      <c r="CV51" s="18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</row>
    <row r="52" s="17" customFormat="true" ht="13.5" hidden="false" customHeight="false" outlineLevel="0" collapsed="false">
      <c r="A52" s="423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16"/>
      <c r="AH52" s="16"/>
      <c r="AI52" s="16"/>
      <c r="AJ52" s="16"/>
      <c r="AK52" s="16"/>
      <c r="AR52" s="316"/>
      <c r="AS52" s="316"/>
      <c r="AT52" s="3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532" t="s">
        <v>484</v>
      </c>
      <c r="BF52" s="16" t="s">
        <v>332</v>
      </c>
      <c r="BG52" s="16"/>
      <c r="BH52" s="16"/>
      <c r="BI52" s="16"/>
      <c r="BJ52" s="16"/>
      <c r="BK52" s="16"/>
      <c r="BL52" s="451" t="n">
        <f aca="false">BL51+1</f>
        <v>32</v>
      </c>
      <c r="BM52" s="452" t="s">
        <v>485</v>
      </c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246"/>
      <c r="CB52" s="246"/>
      <c r="CC52" s="246"/>
      <c r="CD52" s="246"/>
      <c r="CE52" s="246"/>
      <c r="CF52" s="246"/>
      <c r="CG52" s="246"/>
      <c r="CH52" s="246"/>
      <c r="CI52" s="246"/>
      <c r="CJ52" s="246"/>
      <c r="CK52" s="316"/>
      <c r="CL52" s="316"/>
      <c r="CM52" s="316"/>
      <c r="CN52" s="316"/>
      <c r="CO52" s="316"/>
      <c r="CP52" s="316"/>
      <c r="CQ52" s="316"/>
      <c r="CR52" s="316"/>
      <c r="CS52" s="316"/>
      <c r="CT52" s="316"/>
      <c r="CU52" s="316"/>
      <c r="CV52" s="18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</row>
    <row r="53" s="17" customFormat="true" ht="13.5" hidden="false" customHeight="false" outlineLevel="0" collapsed="false">
      <c r="A53" s="423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  <c r="AG53" s="16"/>
      <c r="AH53" s="16"/>
      <c r="AI53" s="16"/>
      <c r="AJ53" s="16"/>
      <c r="AK53" s="16"/>
      <c r="AR53" s="316"/>
      <c r="AS53" s="316"/>
      <c r="AT53" s="3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532" t="s">
        <v>486</v>
      </c>
      <c r="BF53" s="16" t="s">
        <v>332</v>
      </c>
      <c r="BG53" s="16"/>
      <c r="BH53" s="16"/>
      <c r="BI53" s="16"/>
      <c r="BJ53" s="16"/>
      <c r="BK53" s="16"/>
      <c r="BL53" s="451" t="n">
        <f aca="false">BL52+1</f>
        <v>33</v>
      </c>
      <c r="BM53" s="452" t="s">
        <v>487</v>
      </c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246"/>
      <c r="CB53" s="246"/>
      <c r="CC53" s="246"/>
      <c r="CD53" s="246"/>
      <c r="CE53" s="246"/>
      <c r="CF53" s="246"/>
      <c r="CG53" s="246"/>
      <c r="CH53" s="246"/>
      <c r="CI53" s="246"/>
      <c r="CJ53" s="246"/>
      <c r="CK53" s="316"/>
      <c r="CL53" s="316"/>
      <c r="CM53" s="316"/>
      <c r="CN53" s="316"/>
      <c r="CO53" s="316"/>
      <c r="CP53" s="316"/>
      <c r="CQ53" s="316"/>
      <c r="CR53" s="316"/>
      <c r="CS53" s="316"/>
      <c r="CT53" s="316"/>
      <c r="CU53" s="316"/>
      <c r="CV53" s="18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</row>
    <row r="54" s="17" customFormat="true" ht="13.5" hidden="false" customHeight="false" outlineLevel="0" collapsed="false">
      <c r="A54" s="423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  <c r="AG54" s="16"/>
      <c r="AH54" s="16"/>
      <c r="AI54" s="16"/>
      <c r="AJ54" s="16"/>
      <c r="AK54" s="16"/>
      <c r="AR54" s="316"/>
      <c r="AS54" s="316"/>
      <c r="AT54" s="3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532" t="s">
        <v>488</v>
      </c>
      <c r="BF54" s="16" t="s">
        <v>332</v>
      </c>
      <c r="BG54" s="16"/>
      <c r="BH54" s="16"/>
      <c r="BI54" s="16"/>
      <c r="BJ54" s="16"/>
      <c r="BK54" s="16"/>
      <c r="BL54" s="451" t="n">
        <f aca="false">BL53+1</f>
        <v>34</v>
      </c>
      <c r="BM54" s="452" t="s">
        <v>489</v>
      </c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246"/>
      <c r="CB54" s="246"/>
      <c r="CC54" s="246"/>
      <c r="CD54" s="316"/>
      <c r="CE54" s="246"/>
      <c r="CF54" s="246"/>
      <c r="CG54" s="246"/>
      <c r="CH54" s="246"/>
      <c r="CI54" s="246"/>
      <c r="CJ54" s="316"/>
      <c r="CK54" s="316"/>
      <c r="CL54" s="316"/>
      <c r="CM54" s="316"/>
      <c r="CN54" s="316"/>
      <c r="CO54" s="316"/>
      <c r="CP54" s="316"/>
      <c r="CQ54" s="316"/>
      <c r="CR54" s="316"/>
      <c r="CS54" s="316"/>
      <c r="CT54" s="316"/>
      <c r="CU54" s="316"/>
      <c r="CV54" s="18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</row>
    <row r="55" s="17" customFormat="true" ht="13.5" hidden="false" customHeight="false" outlineLevel="0" collapsed="false">
      <c r="A55" s="423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  <c r="AG55" s="16"/>
      <c r="AH55" s="16"/>
      <c r="AI55" s="16"/>
      <c r="AJ55" s="16"/>
      <c r="AK55" s="16"/>
      <c r="AR55" s="316"/>
      <c r="AS55" s="316"/>
      <c r="AT55" s="3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532" t="s">
        <v>490</v>
      </c>
      <c r="BF55" s="16" t="s">
        <v>332</v>
      </c>
      <c r="BG55" s="16"/>
      <c r="BH55" s="16"/>
      <c r="BI55" s="16"/>
      <c r="BJ55" s="16"/>
      <c r="BK55" s="16"/>
      <c r="BL55" s="451" t="n">
        <f aca="false">BL54+1</f>
        <v>35</v>
      </c>
      <c r="BM55" s="452" t="s">
        <v>491</v>
      </c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246"/>
      <c r="CB55" s="246"/>
      <c r="CC55" s="246"/>
      <c r="CD55" s="316"/>
      <c r="CE55" s="246"/>
      <c r="CF55" s="246"/>
      <c r="CG55" s="246"/>
      <c r="CH55" s="246"/>
      <c r="CI55" s="246"/>
      <c r="CJ55" s="316"/>
      <c r="CK55" s="316"/>
      <c r="CL55" s="316"/>
      <c r="CM55" s="316"/>
      <c r="CN55" s="316"/>
      <c r="CO55" s="316"/>
      <c r="CP55" s="316"/>
      <c r="CQ55" s="316"/>
      <c r="CR55" s="316"/>
      <c r="CS55" s="316"/>
      <c r="CT55" s="316"/>
      <c r="CU55" s="316"/>
      <c r="CV55" s="18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</row>
    <row r="56" s="17" customFormat="true" ht="13.5" hidden="false" customHeight="false" outlineLevel="0" collapsed="false">
      <c r="A56" s="423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16"/>
      <c r="AH56" s="16"/>
      <c r="AI56" s="16"/>
      <c r="AJ56" s="16"/>
      <c r="AK56" s="16"/>
      <c r="AR56" s="316"/>
      <c r="AS56" s="316"/>
      <c r="AT56" s="3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532" t="s">
        <v>492</v>
      </c>
      <c r="BF56" s="16" t="s">
        <v>332</v>
      </c>
      <c r="BG56" s="16"/>
      <c r="BH56" s="16"/>
      <c r="BI56" s="16"/>
      <c r="BJ56" s="16"/>
      <c r="BK56" s="16"/>
      <c r="BL56" s="451" t="n">
        <f aca="false">BL55+1</f>
        <v>36</v>
      </c>
      <c r="BM56" s="452" t="s">
        <v>493</v>
      </c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246"/>
      <c r="CB56" s="246"/>
      <c r="CC56" s="246"/>
      <c r="CD56" s="316"/>
      <c r="CE56" s="246"/>
      <c r="CF56" s="246"/>
      <c r="CG56" s="246"/>
      <c r="CH56" s="246"/>
      <c r="CI56" s="246"/>
      <c r="CJ56" s="316"/>
      <c r="CK56" s="316"/>
      <c r="CL56" s="316"/>
      <c r="CM56" s="316"/>
      <c r="CN56" s="316"/>
      <c r="CO56" s="316"/>
      <c r="CP56" s="316"/>
      <c r="CQ56" s="316"/>
      <c r="CR56" s="316"/>
      <c r="CS56" s="316"/>
      <c r="CT56" s="316"/>
      <c r="CU56" s="316"/>
      <c r="CV56" s="18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</row>
    <row r="57" s="17" customFormat="true" ht="13.5" hidden="false" customHeight="false" outlineLevel="0" collapsed="false">
      <c r="A57" s="423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  <c r="AG57" s="16"/>
      <c r="AH57" s="16"/>
      <c r="AI57" s="16"/>
      <c r="AJ57" s="16"/>
      <c r="AK57" s="16"/>
      <c r="AR57" s="316"/>
      <c r="AS57" s="316"/>
      <c r="AT57" s="3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532" t="s">
        <v>494</v>
      </c>
      <c r="BF57" s="16" t="s">
        <v>332</v>
      </c>
      <c r="BG57" s="16"/>
      <c r="BH57" s="16"/>
      <c r="BI57" s="16"/>
      <c r="BJ57" s="16"/>
      <c r="BK57" s="16"/>
      <c r="BL57" s="451" t="n">
        <f aca="false">BL56+1</f>
        <v>37</v>
      </c>
      <c r="BM57" s="452" t="s">
        <v>495</v>
      </c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246"/>
      <c r="CB57" s="246"/>
      <c r="CC57" s="246"/>
      <c r="CD57" s="316"/>
      <c r="CE57" s="246"/>
      <c r="CF57" s="246"/>
      <c r="CG57" s="246"/>
      <c r="CH57" s="246"/>
      <c r="CI57" s="246"/>
      <c r="CJ57" s="316"/>
      <c r="CK57" s="316"/>
      <c r="CL57" s="316"/>
      <c r="CM57" s="316"/>
      <c r="CN57" s="316"/>
      <c r="CO57" s="316"/>
      <c r="CP57" s="316"/>
      <c r="CQ57" s="316"/>
      <c r="CR57" s="316"/>
      <c r="CS57" s="316"/>
      <c r="CT57" s="316"/>
      <c r="CU57" s="316"/>
      <c r="CV57" s="18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</row>
    <row r="58" s="17" customFormat="true" ht="13.5" hidden="false" customHeight="false" outlineLevel="0" collapsed="false">
      <c r="A58" s="423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  <c r="AG58" s="16"/>
      <c r="AH58" s="16"/>
      <c r="AI58" s="16"/>
      <c r="AJ58" s="16"/>
      <c r="AK58" s="16"/>
      <c r="AR58" s="316"/>
      <c r="AS58" s="316"/>
      <c r="AT58" s="3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532" t="s">
        <v>496</v>
      </c>
      <c r="BF58" s="16" t="s">
        <v>332</v>
      </c>
      <c r="BG58" s="16"/>
      <c r="BH58" s="16"/>
      <c r="BI58" s="16"/>
      <c r="BJ58" s="16"/>
      <c r="BK58" s="16"/>
      <c r="BL58" s="451" t="n">
        <f aca="false">BL57+1</f>
        <v>38</v>
      </c>
      <c r="BM58" s="452" t="s">
        <v>497</v>
      </c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246"/>
      <c r="CB58" s="246"/>
      <c r="CC58" s="246"/>
      <c r="CD58" s="316"/>
      <c r="CE58" s="246"/>
      <c r="CF58" s="246"/>
      <c r="CG58" s="246"/>
      <c r="CH58" s="246"/>
      <c r="CI58" s="246"/>
      <c r="CJ58" s="316"/>
      <c r="CK58" s="316"/>
      <c r="CL58" s="316"/>
      <c r="CM58" s="316"/>
      <c r="CN58" s="316"/>
      <c r="CO58" s="316"/>
      <c r="CP58" s="316"/>
      <c r="CQ58" s="316"/>
      <c r="CR58" s="316"/>
      <c r="CS58" s="316"/>
      <c r="CT58" s="316"/>
      <c r="CU58" s="316"/>
      <c r="CV58" s="18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</row>
    <row r="59" s="17" customFormat="true" ht="13.5" hidden="false" customHeight="false" outlineLevel="0" collapsed="false">
      <c r="A59" s="423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16"/>
      <c r="AH59" s="16"/>
      <c r="AI59" s="16"/>
      <c r="AJ59" s="16"/>
      <c r="AK59" s="16"/>
      <c r="AR59" s="316"/>
      <c r="AS59" s="316"/>
      <c r="AT59" s="3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532" t="s">
        <v>498</v>
      </c>
      <c r="BF59" s="16" t="s">
        <v>332</v>
      </c>
      <c r="BG59" s="16"/>
      <c r="BH59" s="16"/>
      <c r="BI59" s="16"/>
      <c r="BJ59" s="16"/>
      <c r="BK59" s="16"/>
      <c r="BL59" s="451" t="n">
        <f aca="false">BL58+1</f>
        <v>39</v>
      </c>
      <c r="BM59" s="452" t="s">
        <v>499</v>
      </c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246"/>
      <c r="CB59" s="246"/>
      <c r="CC59" s="246"/>
      <c r="CD59" s="316"/>
      <c r="CE59" s="246"/>
      <c r="CF59" s="246"/>
      <c r="CG59" s="246"/>
      <c r="CH59" s="246"/>
      <c r="CI59" s="246"/>
      <c r="CJ59" s="316"/>
      <c r="CK59" s="316"/>
      <c r="CL59" s="316"/>
      <c r="CM59" s="316"/>
      <c r="CN59" s="316"/>
      <c r="CO59" s="316"/>
      <c r="CP59" s="316"/>
      <c r="CQ59" s="316"/>
      <c r="CR59" s="316"/>
      <c r="CS59" s="316"/>
      <c r="CT59" s="316"/>
      <c r="CU59" s="316"/>
      <c r="CV59" s="18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</row>
    <row r="60" s="17" customFormat="true" ht="13.5" hidden="false" customHeight="false" outlineLevel="0" collapsed="false">
      <c r="A60" s="423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16"/>
      <c r="AH60" s="16"/>
      <c r="AI60" s="16"/>
      <c r="AJ60" s="16"/>
      <c r="AK60" s="16"/>
      <c r="AR60" s="316"/>
      <c r="AS60" s="316"/>
      <c r="AT60" s="3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532" t="s">
        <v>500</v>
      </c>
      <c r="BF60" s="16" t="s">
        <v>332</v>
      </c>
      <c r="BG60" s="16"/>
      <c r="BH60" s="16"/>
      <c r="BI60" s="16"/>
      <c r="BJ60" s="16"/>
      <c r="BK60" s="16"/>
      <c r="BL60" s="451" t="n">
        <f aca="false">BL59+1</f>
        <v>40</v>
      </c>
      <c r="BM60" s="452" t="s">
        <v>501</v>
      </c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246"/>
      <c r="CB60" s="246"/>
      <c r="CC60" s="246"/>
      <c r="CD60" s="316"/>
      <c r="CE60" s="246"/>
      <c r="CF60" s="246"/>
      <c r="CG60" s="246"/>
      <c r="CH60" s="246"/>
      <c r="CI60" s="246"/>
      <c r="CJ60" s="316"/>
      <c r="CK60" s="316"/>
      <c r="CL60" s="316"/>
      <c r="CM60" s="316"/>
      <c r="CN60" s="316"/>
      <c r="CO60" s="316"/>
      <c r="CP60" s="316"/>
      <c r="CQ60" s="316"/>
      <c r="CR60" s="316"/>
      <c r="CS60" s="316"/>
      <c r="CT60" s="316"/>
      <c r="CU60" s="316"/>
      <c r="CV60" s="18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</row>
    <row r="61" s="17" customFormat="true" ht="13.5" hidden="false" customHeight="false" outlineLevel="0" collapsed="false">
      <c r="A61" s="423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16"/>
      <c r="AH61" s="16"/>
      <c r="AI61" s="16"/>
      <c r="AJ61" s="16"/>
      <c r="AK61" s="16"/>
      <c r="AR61" s="316"/>
      <c r="AS61" s="316"/>
      <c r="AT61" s="3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532" t="s">
        <v>502</v>
      </c>
      <c r="BF61" s="16" t="s">
        <v>332</v>
      </c>
      <c r="BG61" s="16"/>
      <c r="BH61" s="16"/>
      <c r="BI61" s="16"/>
      <c r="BJ61" s="16"/>
      <c r="BK61" s="16"/>
      <c r="BL61" s="451" t="n">
        <f aca="false">BL60+1</f>
        <v>41</v>
      </c>
      <c r="BM61" s="452" t="s">
        <v>503</v>
      </c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246"/>
      <c r="CB61" s="246"/>
      <c r="CC61" s="246"/>
      <c r="CD61" s="316"/>
      <c r="CE61" s="246"/>
      <c r="CF61" s="246"/>
      <c r="CG61" s="246"/>
      <c r="CH61" s="246"/>
      <c r="CI61" s="246"/>
      <c r="CJ61" s="316"/>
      <c r="CK61" s="316"/>
      <c r="CL61" s="316"/>
      <c r="CM61" s="316"/>
      <c r="CN61" s="316"/>
      <c r="CO61" s="316"/>
      <c r="CP61" s="316"/>
      <c r="CQ61" s="316"/>
      <c r="CR61" s="316"/>
      <c r="CS61" s="316"/>
      <c r="CT61" s="316"/>
      <c r="CU61" s="316"/>
      <c r="CV61" s="18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</row>
    <row r="62" s="17" customFormat="true" ht="13.5" hidden="false" customHeight="false" outlineLevel="0" collapsed="false">
      <c r="A62" s="423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16"/>
      <c r="AH62" s="16"/>
      <c r="AI62" s="16"/>
      <c r="AJ62" s="16"/>
      <c r="AK62" s="16"/>
      <c r="AR62" s="316"/>
      <c r="AS62" s="316"/>
      <c r="AT62" s="3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532" t="s">
        <v>504</v>
      </c>
      <c r="BF62" s="16" t="s">
        <v>332</v>
      </c>
      <c r="BG62" s="16"/>
      <c r="BH62" s="16"/>
      <c r="BI62" s="16"/>
      <c r="BJ62" s="16"/>
      <c r="BK62" s="16"/>
      <c r="BL62" s="451"/>
      <c r="BM62" s="452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246"/>
      <c r="CB62" s="246"/>
      <c r="CC62" s="246"/>
      <c r="CD62" s="316"/>
      <c r="CE62" s="246"/>
      <c r="CF62" s="246"/>
      <c r="CG62" s="246"/>
      <c r="CH62" s="246"/>
      <c r="CI62" s="246"/>
      <c r="CJ62" s="316"/>
      <c r="CK62" s="316"/>
      <c r="CL62" s="316"/>
      <c r="CM62" s="316"/>
      <c r="CN62" s="316"/>
      <c r="CO62" s="316"/>
      <c r="CP62" s="316"/>
      <c r="CQ62" s="316"/>
      <c r="CR62" s="316"/>
      <c r="CS62" s="316"/>
      <c r="CT62" s="316"/>
      <c r="CU62" s="316"/>
      <c r="CV62" s="18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</row>
    <row r="63" s="17" customFormat="true" ht="13.5" hidden="false" customHeight="false" outlineLevel="0" collapsed="false">
      <c r="A63" s="423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  <c r="AG63" s="16"/>
      <c r="AH63" s="16"/>
      <c r="AI63" s="16"/>
      <c r="AJ63" s="16"/>
      <c r="AK63" s="16"/>
      <c r="AR63" s="316"/>
      <c r="AS63" s="316"/>
      <c r="AT63" s="3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533" t="s">
        <v>505</v>
      </c>
      <c r="BF63" s="16" t="s">
        <v>332</v>
      </c>
      <c r="BG63" s="16"/>
      <c r="BH63" s="16"/>
      <c r="BI63" s="16"/>
      <c r="BJ63" s="16"/>
      <c r="BK63" s="16"/>
      <c r="BL63" s="451" t="n">
        <f aca="false">BL61+1</f>
        <v>42</v>
      </c>
      <c r="BM63" s="452" t="s">
        <v>506</v>
      </c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246"/>
      <c r="CB63" s="246"/>
      <c r="CC63" s="246"/>
      <c r="CD63" s="316"/>
      <c r="CE63" s="246"/>
      <c r="CF63" s="246"/>
      <c r="CG63" s="246"/>
      <c r="CH63" s="246"/>
      <c r="CI63" s="246"/>
      <c r="CJ63" s="316"/>
      <c r="CK63" s="316"/>
      <c r="CL63" s="316"/>
      <c r="CM63" s="316"/>
      <c r="CN63" s="316"/>
      <c r="CO63" s="316"/>
      <c r="CP63" s="316"/>
      <c r="CQ63" s="316"/>
      <c r="CR63" s="316"/>
      <c r="CS63" s="316"/>
      <c r="CT63" s="316"/>
      <c r="CU63" s="316"/>
      <c r="CV63" s="18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</row>
    <row r="64" s="17" customFormat="true" ht="14.25" hidden="false" customHeight="false" outlineLevel="0" collapsed="false">
      <c r="A64" s="423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16"/>
      <c r="AH64" s="16"/>
      <c r="AI64" s="16"/>
      <c r="AJ64" s="16"/>
      <c r="AK64" s="16"/>
      <c r="AR64" s="316"/>
      <c r="AS64" s="316"/>
      <c r="AT64" s="3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534" t="s">
        <v>507</v>
      </c>
      <c r="BF64" s="16" t="s">
        <v>332</v>
      </c>
      <c r="BG64" s="16"/>
      <c r="BH64" s="16"/>
      <c r="BI64" s="16"/>
      <c r="BJ64" s="16"/>
      <c r="BK64" s="16"/>
      <c r="BL64" s="451" t="n">
        <f aca="false">BL63+1</f>
        <v>43</v>
      </c>
      <c r="BM64" s="452" t="s">
        <v>508</v>
      </c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246"/>
      <c r="CB64" s="246"/>
      <c r="CC64" s="246"/>
      <c r="CD64" s="316"/>
      <c r="CE64" s="246"/>
      <c r="CF64" s="246"/>
      <c r="CG64" s="246"/>
      <c r="CH64" s="246"/>
      <c r="CI64" s="246"/>
      <c r="CJ64" s="316"/>
      <c r="CK64" s="316"/>
      <c r="CL64" s="316"/>
      <c r="CM64" s="316"/>
      <c r="CN64" s="316"/>
      <c r="CO64" s="316"/>
      <c r="CP64" s="316"/>
      <c r="CQ64" s="316"/>
      <c r="CR64" s="316"/>
      <c r="CS64" s="316"/>
      <c r="CT64" s="316"/>
      <c r="CU64" s="316"/>
      <c r="CV64" s="18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</row>
    <row r="65" customFormat="false" ht="13.5" hidden="false" customHeight="false" outlineLevel="0" collapsed="false">
      <c r="A65" s="423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  <c r="AR65" s="316"/>
      <c r="AS65" s="316"/>
      <c r="AT65" s="316"/>
      <c r="BE65" s="292"/>
      <c r="BF65" s="16" t="s">
        <v>332</v>
      </c>
      <c r="BL65" s="451"/>
      <c r="BM65" s="452"/>
      <c r="CD65" s="316"/>
      <c r="CE65" s="246"/>
      <c r="CF65" s="246"/>
      <c r="CG65" s="246"/>
      <c r="CH65" s="246"/>
      <c r="CI65" s="246"/>
      <c r="CJ65" s="316"/>
      <c r="CK65" s="316"/>
      <c r="CL65" s="316"/>
      <c r="CM65" s="316"/>
      <c r="CN65" s="316"/>
      <c r="CO65" s="316"/>
      <c r="CP65" s="316"/>
      <c r="CQ65" s="316"/>
      <c r="CR65" s="316"/>
      <c r="CS65" s="316"/>
      <c r="CT65" s="316"/>
      <c r="CU65" s="316"/>
    </row>
    <row r="66" customFormat="false" ht="13.5" hidden="false" customHeight="false" outlineLevel="0" collapsed="false">
      <c r="BL66" s="451" t="n">
        <f aca="false">BL64+1</f>
        <v>44</v>
      </c>
      <c r="BM66" s="452" t="s">
        <v>509</v>
      </c>
    </row>
    <row r="67" customFormat="false" ht="13.5" hidden="false" customHeight="false" outlineLevel="0" collapsed="false">
      <c r="BL67" s="451" t="n">
        <f aca="false">BL66+1</f>
        <v>45</v>
      </c>
      <c r="BM67" s="452" t="s">
        <v>510</v>
      </c>
    </row>
    <row r="68" customFormat="false" ht="13.5" hidden="false" customHeight="false" outlineLevel="0" collapsed="false">
      <c r="BL68" s="451" t="n">
        <f aca="false">BL67+1</f>
        <v>46</v>
      </c>
      <c r="BM68" s="452" t="s">
        <v>511</v>
      </c>
    </row>
    <row r="69" customFormat="false" ht="13.5" hidden="false" customHeight="false" outlineLevel="0" collapsed="false">
      <c r="BL69" s="451" t="n">
        <f aca="false">BL68+1</f>
        <v>47</v>
      </c>
      <c r="BM69" s="452" t="s">
        <v>512</v>
      </c>
    </row>
    <row r="70" customFormat="false" ht="13.5" hidden="false" customHeight="false" outlineLevel="0" collapsed="false">
      <c r="BL70" s="451" t="n">
        <f aca="false">BL69+1</f>
        <v>48</v>
      </c>
      <c r="BM70" s="452" t="s">
        <v>513</v>
      </c>
    </row>
    <row r="71" customFormat="false" ht="13.5" hidden="false" customHeight="false" outlineLevel="0" collapsed="false">
      <c r="BL71" s="451" t="n">
        <f aca="false">BL70+1</f>
        <v>49</v>
      </c>
      <c r="BM71" s="452" t="s">
        <v>514</v>
      </c>
    </row>
    <row r="72" customFormat="false" ht="13.5" hidden="false" customHeight="false" outlineLevel="0" collapsed="false">
      <c r="BL72" s="451" t="n">
        <f aca="false">BL71+1</f>
        <v>50</v>
      </c>
      <c r="BM72" s="452" t="s">
        <v>515</v>
      </c>
    </row>
    <row r="73" customFormat="false" ht="13.5" hidden="false" customHeight="false" outlineLevel="0" collapsed="false">
      <c r="BL73" s="451"/>
      <c r="BM73" s="452"/>
    </row>
    <row r="74" customFormat="false" ht="13.5" hidden="false" customHeight="false" outlineLevel="0" collapsed="false">
      <c r="BL74" s="451"/>
      <c r="BM74" s="452"/>
    </row>
    <row r="75" customFormat="false" ht="13.5" hidden="false" customHeight="false" outlineLevel="0" collapsed="false">
      <c r="BL75" s="451"/>
      <c r="BM75" s="452"/>
    </row>
    <row r="76" customFormat="false" ht="13.5" hidden="false" customHeight="false" outlineLevel="0" collapsed="false">
      <c r="BC76" s="18"/>
      <c r="BD76" s="18"/>
      <c r="BE76" s="18"/>
    </row>
  </sheetData>
  <sheetProtection sheet="true" objects="true" scenarios="true" formatCells="false" formatRows="false" autoFilter="false"/>
  <mergeCells count="124">
    <mergeCell ref="H2:N2"/>
    <mergeCell ref="O2:P2"/>
    <mergeCell ref="E3:K3"/>
    <mergeCell ref="L3:P3"/>
    <mergeCell ref="E4:I4"/>
    <mergeCell ref="L4:P4"/>
    <mergeCell ref="F5:I5"/>
    <mergeCell ref="L5:M5"/>
    <mergeCell ref="N5:P5"/>
    <mergeCell ref="CE5:CG5"/>
    <mergeCell ref="B8:B9"/>
    <mergeCell ref="C8:C11"/>
    <mergeCell ref="D8:D11"/>
    <mergeCell ref="E8:F11"/>
    <mergeCell ref="G8:H9"/>
    <mergeCell ref="I8:P8"/>
    <mergeCell ref="Q8:Q11"/>
    <mergeCell ref="R8:Y11"/>
    <mergeCell ref="Z8:AF8"/>
    <mergeCell ref="AR8:AR11"/>
    <mergeCell ref="CE8:CI9"/>
    <mergeCell ref="I9:J10"/>
    <mergeCell ref="K9:L10"/>
    <mergeCell ref="M9:M10"/>
    <mergeCell ref="N9:N10"/>
    <mergeCell ref="O9:P9"/>
    <mergeCell ref="Z9:AA9"/>
    <mergeCell ref="AB9:AD9"/>
    <mergeCell ref="AE9:AF9"/>
    <mergeCell ref="G10:H10"/>
    <mergeCell ref="O10:O11"/>
    <mergeCell ref="P10:P11"/>
    <mergeCell ref="Z10:Z11"/>
    <mergeCell ref="AA10:AA11"/>
    <mergeCell ref="AB10:AB11"/>
    <mergeCell ref="AC10:AD11"/>
    <mergeCell ref="AE10:AE11"/>
    <mergeCell ref="AF10:AF11"/>
    <mergeCell ref="G12:H12"/>
    <mergeCell ref="I12:J12"/>
    <mergeCell ref="K12:L12"/>
    <mergeCell ref="AC12:AD12"/>
    <mergeCell ref="E13:F13"/>
    <mergeCell ref="R13:Y13"/>
    <mergeCell ref="AC13:AD13"/>
    <mergeCell ref="E14:F14"/>
    <mergeCell ref="R14:Y14"/>
    <mergeCell ref="AC14:AD14"/>
    <mergeCell ref="E15:F15"/>
    <mergeCell ref="R15:Y15"/>
    <mergeCell ref="AC15:AD15"/>
    <mergeCell ref="E16:F16"/>
    <mergeCell ref="R16:Y16"/>
    <mergeCell ref="AC16:AD16"/>
    <mergeCell ref="E17:F17"/>
    <mergeCell ref="R17:Y17"/>
    <mergeCell ref="AC17:AD17"/>
    <mergeCell ref="E18:F18"/>
    <mergeCell ref="R18:Y18"/>
    <mergeCell ref="AC18:AD18"/>
    <mergeCell ref="E19:F19"/>
    <mergeCell ref="R19:Y19"/>
    <mergeCell ref="AC19:AD19"/>
    <mergeCell ref="E20:F20"/>
    <mergeCell ref="R20:Y20"/>
    <mergeCell ref="AC20:AD20"/>
    <mergeCell ref="E21:F21"/>
    <mergeCell ref="R21:Y21"/>
    <mergeCell ref="AC21:AD21"/>
    <mergeCell ref="E22:F22"/>
    <mergeCell ref="R22:Y22"/>
    <mergeCell ref="AC22:AD22"/>
    <mergeCell ref="E23:F23"/>
    <mergeCell ref="R23:Y23"/>
    <mergeCell ref="AC23:AD23"/>
    <mergeCell ref="E24:F24"/>
    <mergeCell ref="R24:Y24"/>
    <mergeCell ref="AC24:AD24"/>
    <mergeCell ref="E25:F25"/>
    <mergeCell ref="R25:Y25"/>
    <mergeCell ref="AC25:AD25"/>
    <mergeCell ref="E26:F26"/>
    <mergeCell ref="R26:Y26"/>
    <mergeCell ref="AC26:AD26"/>
    <mergeCell ref="E27:F27"/>
    <mergeCell ref="R27:Y27"/>
    <mergeCell ref="AC27:AD27"/>
    <mergeCell ref="E28:F28"/>
    <mergeCell ref="R28:Y28"/>
    <mergeCell ref="AC28:AD28"/>
    <mergeCell ref="E29:F29"/>
    <mergeCell ref="R29:Y29"/>
    <mergeCell ref="AC29:AD29"/>
    <mergeCell ref="E30:F30"/>
    <mergeCell ref="R30:Y30"/>
    <mergeCell ref="AC30:AD30"/>
    <mergeCell ref="E31:F31"/>
    <mergeCell ref="R31:Y31"/>
    <mergeCell ref="AC31:AD31"/>
    <mergeCell ref="E32:F32"/>
    <mergeCell ref="R32:Y32"/>
    <mergeCell ref="AC32:AD32"/>
    <mergeCell ref="E33:F33"/>
    <mergeCell ref="R33:Y33"/>
    <mergeCell ref="AC33:AD33"/>
    <mergeCell ref="E34:F34"/>
    <mergeCell ref="R34:Y34"/>
    <mergeCell ref="AC34:AD34"/>
    <mergeCell ref="E35:F35"/>
    <mergeCell ref="R35:Y35"/>
    <mergeCell ref="AC35:AD35"/>
    <mergeCell ref="E36:F36"/>
    <mergeCell ref="R36:Y36"/>
    <mergeCell ref="AC36:AD36"/>
    <mergeCell ref="E37:F37"/>
    <mergeCell ref="R37:Y37"/>
    <mergeCell ref="AC37:AD37"/>
    <mergeCell ref="E38:F38"/>
    <mergeCell ref="R38:Y38"/>
    <mergeCell ref="AC38:AD38"/>
    <mergeCell ref="E39:F39"/>
    <mergeCell ref="R39:Y39"/>
    <mergeCell ref="AC39:AD39"/>
    <mergeCell ref="Z40:AF40"/>
  </mergeCells>
  <conditionalFormatting sqref="K13:K36">
    <cfRule type="expression" priority="2" aboveAverage="0" equalAverage="0" bottom="0" percent="0" rank="0" text="" dxfId="49">
      <formula>AI13=3</formula>
    </cfRule>
  </conditionalFormatting>
  <conditionalFormatting sqref="L13:L39">
    <cfRule type="expression" priority="3" aboveAverage="0" equalAverage="0" bottom="0" percent="0" rank="0" text="" dxfId="50">
      <formula>AND(J13&gt;0,L13&gt;0,J13&gt;L13)</formula>
    </cfRule>
  </conditionalFormatting>
  <conditionalFormatting sqref="E13:P39">
    <cfRule type="expression" priority="4" aboveAverage="0" equalAverage="0" bottom="0" percent="0" rank="0" text="" dxfId="51">
      <formula>$D13=0</formula>
    </cfRule>
  </conditionalFormatting>
  <conditionalFormatting sqref="E4">
    <cfRule type="expression" priority="5" aboveAverage="0" equalAverage="0" bottom="0" percent="0" rank="0" text="" dxfId="52">
      <formula>#ref!&gt;1</formula>
    </cfRule>
  </conditionalFormatting>
  <conditionalFormatting sqref="J1">
    <cfRule type="expression" priority="6" aboveAverage="0" equalAverage="0" bottom="0" percent="0" rank="0" text="" dxfId="53">
      <formula>J1&gt;169</formula>
    </cfRule>
  </conditionalFormatting>
  <conditionalFormatting sqref="AS1:AS7">
    <cfRule type="cellIs" priority="7" operator="greaterThan" aboveAverage="0" equalAverage="0" bottom="0" percent="0" rank="0" text="" dxfId="54">
      <formula>0</formula>
    </cfRule>
  </conditionalFormatting>
  <dataValidations count="10">
    <dataValidation allowBlank="true" error="Miesięcy jest tylko 12 ;-)" errorStyle="stop" errorTitle="AgroBioTest" operator="between" prompt="Miesiąc" showDropDown="false" showErrorMessage="true" showInputMessage="true" sqref="S4" type="whole">
      <formula1>0</formula1>
      <formula2>12</formula2>
    </dataValidation>
    <dataValidation allowBlank="true" error="Miesiąc ma najwyżej 31 dni." errorStyle="stop" errorTitle="AgroBioTest" operator="between" prompt="Dzień" showDropDown="false" showErrorMessage="true" showInputMessage="true" sqref="R4" type="whole">
      <formula1>0</formula1>
      <formula2>31</formula2>
    </dataValidation>
    <dataValidation allowBlank="true" error="Wpisz rok, ale nie wcześniejszy niż  2012." errorStyle="stop" errorTitle="AgroBioTest" operator="between" prompt="Rok" showDropDown="false" showErrorMessage="true" showInputMessage="true" sqref="T4" type="whole">
      <formula1>2012</formula1>
      <formula2>9999</formula2>
    </dataValidation>
    <dataValidation allowBlank="true" error="Wpisz 9 cyfr numeru telefonu." errorStyle="warning" errorTitle="Bogusław Kiedrowski" operator="between" prompt="Wpisz same cyfry." showDropDown="false" showErrorMessage="true" showInputMessage="true" sqref="E4" type="whole">
      <formula1>0</formula1>
      <formula2>999999999</formula2>
    </dataValidation>
    <dataValidation allowBlank="true" error="Chyba lepiej wybrać z listy wboru ;-)" errorStyle="stop" errorTitle="Bogusław Kiedrowski" operator="between" showDropDown="false" showErrorMessage="true" showInputMessage="true" sqref="M13:M39" type="list">
      <formula1>$AN$7:$AN$9</formula1>
      <formula2>0</formula2>
    </dataValidation>
    <dataValidation allowBlank="true" error="Łatwiej jest wybrać z listy." errorStyle="stop" errorTitle="AgroBioTest" operator="between" showDropDown="false" showErrorMessage="true" showInputMessage="false" sqref="N13:N39" type="list">
      <formula1>$BH$12:$BH$15</formula1>
      <formula2>0</formula2>
    </dataValidation>
    <dataValidation allowBlank="true" error="Na pewno jest to dobry miesiąc?" errorStyle="information" errorTitle="AgroBioTest" operator="between" showDropDown="false" showErrorMessage="true" showInputMessage="false" sqref="G13:G39 I13:I39 K13:K39" type="list">
      <formula1>$AN$13:$AN$25</formula1>
      <formula2>0</formula2>
    </dataValidation>
    <dataValidation allowBlank="true" error="Łatwiej jest wybrać z listy." errorStyle="stop" errorTitle="AgroBioTest" operator="between" showDropDown="false" showErrorMessage="true" showInputMessage="false" sqref="O13:P39" type="list">
      <formula1>$BG$12:$BG$14</formula1>
      <formula2>0</formula2>
    </dataValidation>
    <dataValidation allowBlank="true" error="Wpisz pełną liczbę." errorStyle="stop" errorTitle="AgroBioTest" operator="between" showDropDown="false" showErrorMessage="true" showInputMessage="false" sqref="AG13:AH39" type="whole">
      <formula1>0</formula1>
      <formula2>9.99999999999999E+018</formula2>
    </dataValidation>
    <dataValidation allowBlank="true" error="Na pewno jest to dobry rok?" errorStyle="information" errorTitle="AgroBioTest" operator="between" showDropDown="false" showErrorMessage="true" showInputMessage="false" sqref="H13:H39 J13:J39 L13:L39" type="list">
      <formula1>$AP$13:$AP$46</formula1>
      <formula2>0</formula2>
    </dataValidation>
  </dataValidations>
  <printOptions headings="false" gridLines="false" gridLinesSet="true" horizontalCentered="true" verticalCentered="true"/>
  <pageMargins left="0.196527777777778" right="0.196527777777778" top="0.275694444444444" bottom="0.196527777777778" header="0.511811023622047" footer="0.511811023622047"/>
  <pageSetup paperSize="9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O76"/>
  <sheetViews>
    <sheetView showFormulas="false" showGridLines="true" showRowColHeaders="true" showZeros="true" rightToLeft="false" tabSelected="false" showOutlineSymbols="true" defaultGridColor="true" view="normal" topLeftCell="C1" colorId="64" zoomScale="90" zoomScaleNormal="90" zoomScalePageLayoutView="100" workbookViewId="0">
      <pane xSplit="0" ySplit="12" topLeftCell="A13" activePane="bottomLeft" state="frozen"/>
      <selection pane="topLeft" activeCell="C1" activeCellId="0" sqref="C1"/>
      <selection pane="bottomLeft" activeCell="D13" activeCellId="0" sqref="D13"/>
    </sheetView>
  </sheetViews>
  <sheetFormatPr defaultColWidth="9.109375" defaultRowHeight="13.5" zeroHeight="false" outlineLevelRow="0" outlineLevelCol="0"/>
  <cols>
    <col collapsed="false" customWidth="true" hidden="true" outlineLevel="0" max="1" min="1" style="16" width="5.66"/>
    <col collapsed="false" customWidth="true" hidden="true" outlineLevel="0" max="2" min="2" style="16" width="9.67"/>
    <col collapsed="false" customWidth="true" hidden="false" outlineLevel="0" max="3" min="3" style="16" width="3.56"/>
    <col collapsed="false" customWidth="true" hidden="false" outlineLevel="0" max="4" min="4" style="16" width="54.67"/>
    <col collapsed="false" customWidth="true" hidden="false" outlineLevel="0" max="5" min="5" style="16" width="6.67"/>
    <col collapsed="false" customWidth="true" hidden="false" outlineLevel="0" max="6" min="6" style="16" width="20.56"/>
    <col collapsed="false" customWidth="true" hidden="false" outlineLevel="0" max="7" min="7" style="16" width="8.67"/>
    <col collapsed="false" customWidth="true" hidden="false" outlineLevel="0" max="8" min="8" style="16" width="12.88"/>
    <col collapsed="false" customWidth="true" hidden="false" outlineLevel="0" max="9" min="9" style="16" width="8.67"/>
    <col collapsed="false" customWidth="true" hidden="false" outlineLevel="0" max="10" min="10" style="16" width="12.11"/>
    <col collapsed="false" customWidth="true" hidden="false" outlineLevel="0" max="11" min="11" style="16" width="8.67"/>
    <col collapsed="false" customWidth="true" hidden="false" outlineLevel="0" max="12" min="12" style="16" width="12"/>
    <col collapsed="false" customWidth="true" hidden="false" outlineLevel="0" max="13" min="13" style="16" width="27.22"/>
    <col collapsed="false" customWidth="true" hidden="false" outlineLevel="0" max="14" min="14" style="16" width="14.44"/>
    <col collapsed="false" customWidth="true" hidden="false" outlineLevel="0" max="16" min="15" style="16" width="13.34"/>
    <col collapsed="false" customWidth="true" hidden="true" outlineLevel="0" max="17" min="17" style="16" width="16.44"/>
    <col collapsed="false" customWidth="true" hidden="true" outlineLevel="0" max="18" min="18" style="16" width="18.88"/>
    <col collapsed="false" customWidth="false" hidden="true" outlineLevel="0" max="21" min="19" style="16" width="9.11"/>
    <col collapsed="false" customWidth="true" hidden="true" outlineLevel="0" max="28" min="22" style="16" width="11.44"/>
    <col collapsed="false" customWidth="true" hidden="true" outlineLevel="0" max="30" min="29" style="16" width="5.66"/>
    <col collapsed="false" customWidth="true" hidden="true" outlineLevel="0" max="32" min="31" style="16" width="11.44"/>
    <col collapsed="false" customWidth="true" hidden="true" outlineLevel="0" max="33" min="33" style="16" width="8.44"/>
    <col collapsed="false" customWidth="true" hidden="true" outlineLevel="0" max="34" min="34" style="16" width="11.44"/>
    <col collapsed="false" customWidth="true" hidden="true" outlineLevel="0" max="35" min="35" style="16" width="15.56"/>
    <col collapsed="false" customWidth="true" hidden="true" outlineLevel="0" max="36" min="36" style="16" width="11.11"/>
    <col collapsed="false" customWidth="true" hidden="true" outlineLevel="0" max="37" min="37" style="16" width="12.88"/>
    <col collapsed="false" customWidth="false" hidden="true" outlineLevel="0" max="43" min="38" style="0" width="9.11"/>
    <col collapsed="false" customWidth="true" hidden="true" outlineLevel="0" max="44" min="44" style="16" width="21.44"/>
    <col collapsed="false" customWidth="true" hidden="false" outlineLevel="0" max="46" min="45" style="16" width="1.56"/>
    <col collapsed="false" customWidth="true" hidden="true" outlineLevel="0" max="48" min="47" style="16" width="1.56"/>
    <col collapsed="false" customWidth="false" hidden="true" outlineLevel="0" max="62" min="49" style="16" width="9.11"/>
    <col collapsed="false" customWidth="true" hidden="true" outlineLevel="0" max="63" min="63" style="16" width="18.34"/>
    <col collapsed="false" customWidth="false" hidden="true" outlineLevel="0" max="65" min="64" style="16" width="9.11"/>
    <col collapsed="false" customWidth="true" hidden="true" outlineLevel="0" max="66" min="66" style="16" width="12.44"/>
    <col collapsed="false" customWidth="true" hidden="true" outlineLevel="0" max="67" min="67" style="16" width="18.34"/>
    <col collapsed="false" customWidth="true" hidden="true" outlineLevel="0" max="68" min="68" style="16" width="14"/>
    <col collapsed="false" customWidth="true" hidden="true" outlineLevel="0" max="69" min="69" style="16" width="6.88"/>
    <col collapsed="false" customWidth="false" hidden="true" outlineLevel="0" max="78" min="70" style="16" width="9.11"/>
    <col collapsed="false" customWidth="true" hidden="false" outlineLevel="0" max="79" min="79" style="17" width="0.67"/>
    <col collapsed="false" customWidth="true" hidden="false" outlineLevel="0" max="81" min="80" style="17" width="1.11"/>
    <col collapsed="false" customWidth="true" hidden="false" outlineLevel="0" max="82" min="82" style="16" width="1.11"/>
    <col collapsed="false" customWidth="false" hidden="false" outlineLevel="0" max="87" min="83" style="17" width="9.11"/>
    <col collapsed="false" customWidth="true" hidden="false" outlineLevel="0" max="88" min="88" style="16" width="4.44"/>
    <col collapsed="false" customWidth="true" hidden="false" outlineLevel="0" max="89" min="89" style="16" width="3.56"/>
    <col collapsed="false" customWidth="false" hidden="false" outlineLevel="0" max="99" min="90" style="16" width="9.11"/>
    <col collapsed="false" customWidth="false" hidden="false" outlineLevel="0" max="100" min="100" style="18" width="9.11"/>
    <col collapsed="false" customWidth="false" hidden="false" outlineLevel="0" max="16384" min="101" style="16" width="9.11"/>
  </cols>
  <sheetData>
    <row r="1" customFormat="false" ht="13.5" hidden="true" customHeight="true" outlineLevel="0" collapsed="false">
      <c r="A1" s="87"/>
      <c r="B1" s="87"/>
      <c r="C1" s="20"/>
      <c r="D1" s="304"/>
      <c r="E1" s="307"/>
      <c r="F1" s="305"/>
      <c r="G1" s="316"/>
      <c r="H1" s="535"/>
      <c r="I1" s="307"/>
      <c r="J1" s="305"/>
      <c r="K1" s="304"/>
      <c r="L1" s="307"/>
      <c r="M1" s="307"/>
      <c r="N1" s="307"/>
      <c r="O1" s="305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7"/>
      <c r="AA1" s="537"/>
      <c r="AB1" s="537"/>
      <c r="AC1" s="537"/>
      <c r="AD1" s="537"/>
      <c r="AE1" s="537"/>
      <c r="AF1" s="537"/>
      <c r="AG1" s="538"/>
      <c r="AH1" s="538"/>
      <c r="AI1" s="538"/>
      <c r="AJ1" s="538"/>
      <c r="AK1" s="538"/>
      <c r="AR1" s="314"/>
      <c r="AS1" s="315"/>
      <c r="AT1" s="246"/>
      <c r="AU1" s="246"/>
      <c r="AV1" s="246"/>
      <c r="AW1" s="246"/>
      <c r="AX1" s="27"/>
      <c r="CA1" s="316"/>
      <c r="CB1" s="316"/>
      <c r="CC1" s="316"/>
      <c r="CD1" s="316"/>
      <c r="CE1" s="316"/>
      <c r="CF1" s="316"/>
      <c r="CG1" s="316"/>
      <c r="CH1" s="316"/>
      <c r="CI1" s="316"/>
      <c r="CJ1" s="316"/>
      <c r="CK1" s="316"/>
      <c r="CL1" s="316"/>
      <c r="CM1" s="316"/>
      <c r="CN1" s="316"/>
      <c r="CO1" s="316"/>
      <c r="CP1" s="316"/>
      <c r="CQ1" s="316"/>
      <c r="CR1" s="316"/>
      <c r="CS1" s="316"/>
      <c r="CT1" s="316"/>
      <c r="CU1" s="316"/>
      <c r="CV1" s="16"/>
    </row>
    <row r="2" customFormat="false" ht="29.25" hidden="false" customHeight="true" outlineLevel="0" collapsed="false">
      <c r="A2" s="87"/>
      <c r="B2" s="87"/>
      <c r="C2" s="539"/>
      <c r="D2" s="678"/>
      <c r="E2" s="678"/>
      <c r="F2" s="678"/>
      <c r="G2" s="678"/>
      <c r="H2" s="679" t="s">
        <v>299</v>
      </c>
      <c r="I2" s="679"/>
      <c r="J2" s="679"/>
      <c r="K2" s="679"/>
      <c r="L2" s="679"/>
      <c r="M2" s="679"/>
      <c r="N2" s="679"/>
      <c r="O2" s="38" t="n">
        <f aca="false">'Plan_prod_roslin.'!T2</f>
        <v>2024</v>
      </c>
      <c r="P2" s="38"/>
      <c r="Q2" s="319"/>
      <c r="R2" s="319"/>
      <c r="S2" s="319"/>
      <c r="T2" s="319"/>
      <c r="U2" s="319"/>
      <c r="V2" s="319"/>
      <c r="W2" s="319"/>
      <c r="X2" s="319"/>
      <c r="AA2" s="542"/>
      <c r="AB2" s="542"/>
      <c r="AC2" s="542"/>
      <c r="AD2" s="542"/>
      <c r="AE2" s="306"/>
      <c r="AF2" s="306"/>
      <c r="AH2" s="543"/>
      <c r="AI2" s="543"/>
      <c r="AJ2" s="543"/>
      <c r="AS2" s="315"/>
      <c r="AT2" s="246"/>
      <c r="CA2" s="316"/>
      <c r="CB2" s="316"/>
      <c r="CC2" s="316"/>
      <c r="CD2" s="316"/>
      <c r="CE2" s="316"/>
      <c r="CF2" s="316"/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6"/>
      <c r="CU2" s="316"/>
      <c r="CV2" s="16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</row>
    <row r="3" customFormat="false" ht="15" hidden="false" customHeight="true" outlineLevel="0" collapsed="false">
      <c r="A3" s="87"/>
      <c r="B3" s="87"/>
      <c r="C3" s="329"/>
      <c r="D3" s="680" t="s">
        <v>57</v>
      </c>
      <c r="E3" s="545" t="n">
        <f aca="false">'Plan_prod_roslin.'!E3</f>
        <v>0</v>
      </c>
      <c r="F3" s="545"/>
      <c r="G3" s="545"/>
      <c r="H3" s="545"/>
      <c r="I3" s="545"/>
      <c r="J3" s="545"/>
      <c r="K3" s="545"/>
      <c r="L3" s="681" t="s">
        <v>301</v>
      </c>
      <c r="M3" s="681"/>
      <c r="N3" s="681"/>
      <c r="O3" s="681"/>
      <c r="P3" s="681"/>
      <c r="R3" s="547"/>
      <c r="S3" s="547"/>
      <c r="T3" s="547"/>
      <c r="U3" s="547"/>
      <c r="V3" s="547"/>
      <c r="W3" s="547"/>
      <c r="X3" s="547"/>
      <c r="Y3" s="327"/>
      <c r="Z3" s="328"/>
      <c r="AA3" s="548"/>
      <c r="AB3" s="548"/>
      <c r="AC3" s="548"/>
      <c r="AD3" s="548"/>
      <c r="AE3" s="316"/>
      <c r="AF3" s="316"/>
      <c r="AH3" s="543"/>
      <c r="AI3" s="543"/>
      <c r="AJ3" s="543"/>
      <c r="AS3" s="315"/>
      <c r="AT3" s="246"/>
      <c r="CA3" s="316"/>
      <c r="CB3" s="316"/>
      <c r="CC3" s="316"/>
      <c r="CD3" s="316"/>
      <c r="CE3" s="316"/>
      <c r="CF3" s="316"/>
      <c r="CG3" s="316"/>
      <c r="CH3" s="316"/>
      <c r="CI3" s="316"/>
      <c r="CJ3" s="316"/>
      <c r="CK3" s="316"/>
      <c r="CL3" s="316"/>
      <c r="CM3" s="316"/>
      <c r="CN3" s="316"/>
      <c r="CO3" s="316"/>
      <c r="CP3" s="316"/>
      <c r="CQ3" s="316"/>
      <c r="CR3" s="316"/>
      <c r="CS3" s="316"/>
      <c r="CT3" s="316"/>
      <c r="CU3" s="316"/>
      <c r="CV3" s="16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</row>
    <row r="4" customFormat="false" ht="19.5" hidden="false" customHeight="true" outlineLevel="0" collapsed="false">
      <c r="A4" s="87"/>
      <c r="B4" s="87"/>
      <c r="C4" s="329"/>
      <c r="D4" s="682" t="s">
        <v>62</v>
      </c>
      <c r="E4" s="58" t="n">
        <f aca="false">'Plan_prod_roslin.'!E4</f>
        <v>0</v>
      </c>
      <c r="F4" s="58"/>
      <c r="G4" s="58"/>
      <c r="H4" s="58"/>
      <c r="I4" s="58"/>
      <c r="J4" s="683"/>
      <c r="K4" s="684"/>
      <c r="L4" s="550" t="n">
        <f aca="false">'Plan_prod_roslin.'!M4</f>
        <v>0</v>
      </c>
      <c r="M4" s="550"/>
      <c r="N4" s="550"/>
      <c r="O4" s="550"/>
      <c r="P4" s="550"/>
      <c r="R4" s="521" t="n">
        <f aca="false">'Plan_prod_roslin.'!AB712</f>
        <v>0</v>
      </c>
      <c r="S4" s="522" t="n">
        <f aca="false">'Plan_prod_roslin.'!AC712</f>
        <v>0</v>
      </c>
      <c r="T4" s="523" t="n">
        <f aca="false">'Plan_prod_roslin.'!AD712</f>
        <v>2024</v>
      </c>
      <c r="U4" s="333"/>
      <c r="V4" s="333"/>
      <c r="W4" s="333"/>
      <c r="X4" s="333"/>
      <c r="Y4" s="333"/>
      <c r="Z4" s="335"/>
      <c r="AA4" s="548"/>
      <c r="AB4" s="548"/>
      <c r="AC4" s="548"/>
      <c r="AD4" s="548"/>
      <c r="AE4" s="316"/>
      <c r="AF4" s="316"/>
      <c r="AG4" s="543"/>
      <c r="AH4" s="543"/>
      <c r="AI4" s="543"/>
      <c r="AJ4" s="543"/>
      <c r="AS4" s="315"/>
      <c r="AT4" s="246"/>
      <c r="CA4" s="316"/>
      <c r="CB4" s="316"/>
      <c r="CC4" s="316"/>
      <c r="CD4" s="316"/>
      <c r="CE4" s="316"/>
      <c r="CF4" s="316"/>
      <c r="CG4" s="316"/>
      <c r="CH4" s="316"/>
      <c r="CI4" s="316"/>
      <c r="CJ4" s="316"/>
      <c r="CK4" s="316"/>
      <c r="CL4" s="316"/>
      <c r="CM4" s="316"/>
      <c r="CN4" s="316"/>
      <c r="CO4" s="316"/>
      <c r="CP4" s="316"/>
      <c r="CQ4" s="316"/>
      <c r="CR4" s="316"/>
      <c r="CS4" s="316"/>
      <c r="CT4" s="316"/>
      <c r="CU4" s="316"/>
      <c r="CV4" s="16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</row>
    <row r="5" customFormat="false" ht="18" hidden="false" customHeight="true" outlineLevel="0" collapsed="false">
      <c r="A5" s="87"/>
      <c r="B5" s="87"/>
      <c r="C5" s="551"/>
      <c r="D5" s="685"/>
      <c r="E5" s="686" t="s">
        <v>64</v>
      </c>
      <c r="F5" s="339" t="n">
        <f aca="false">'Plan_prod_roslin.'!K5</f>
        <v>0</v>
      </c>
      <c r="G5" s="339"/>
      <c r="H5" s="339"/>
      <c r="I5" s="339"/>
      <c r="J5" s="687"/>
      <c r="K5" s="687"/>
      <c r="L5" s="688"/>
      <c r="M5" s="689" t="s">
        <v>65</v>
      </c>
      <c r="N5" s="553" t="str">
        <f aca="false">R5&amp;" - "&amp;S5&amp;" - "&amp;T5</f>
        <v>00 - 00 - 2024</v>
      </c>
      <c r="O5" s="553" t="str">
        <f aca="false">U7&amp;" - "&amp;V7&amp;" - "&amp;W7</f>
        <v> -  - </v>
      </c>
      <c r="P5" s="553" t="str">
        <f aca="false">V7&amp;" - "&amp;W7&amp;" - "&amp;X7</f>
        <v> -  - </v>
      </c>
      <c r="R5" s="365" t="str">
        <f aca="false">IF(R4&lt;10,"0"&amp;R4,R4)</f>
        <v>00</v>
      </c>
      <c r="S5" s="365" t="str">
        <f aca="false">IF(S4&lt;10,"0"&amp;S4,S4)</f>
        <v>00</v>
      </c>
      <c r="T5" s="366" t="n">
        <f aca="false">T4</f>
        <v>2024</v>
      </c>
      <c r="U5" s="343"/>
      <c r="V5" s="343"/>
      <c r="W5" s="344"/>
      <c r="X5" s="348" t="str">
        <f aca="false">AD7&amp;" - "&amp;AE7&amp;" - "&amp;AF7</f>
        <v> -  - </v>
      </c>
      <c r="Y5" s="344"/>
      <c r="Z5" s="346"/>
      <c r="AA5" s="554"/>
      <c r="AB5" s="554"/>
      <c r="AC5" s="554"/>
      <c r="AD5" s="554"/>
      <c r="AE5" s="504"/>
      <c r="AF5" s="504"/>
      <c r="AG5" s="543"/>
      <c r="AH5" s="543"/>
      <c r="AI5" s="543"/>
      <c r="AJ5" s="543"/>
      <c r="AS5" s="315"/>
      <c r="AT5" s="246"/>
      <c r="AU5" s="16" t="s">
        <v>52</v>
      </c>
      <c r="CA5" s="316"/>
      <c r="CB5" s="316"/>
      <c r="CC5" s="316"/>
      <c r="CD5" s="316"/>
      <c r="CE5" s="553" t="str">
        <f aca="false">CI5&amp;" - "&amp;CJ5&amp;" - "&amp;CK5</f>
        <v> -  - </v>
      </c>
      <c r="CF5" s="553" t="str">
        <f aca="false">CL7&amp;" - "&amp;CM7&amp;" - "&amp;CN7</f>
        <v> -  - </v>
      </c>
      <c r="CG5" s="553" t="str">
        <f aca="false">CM7&amp;" - "&amp;CN7&amp;" - "&amp;CO7</f>
        <v> -  - </v>
      </c>
      <c r="CH5" s="349" t="s">
        <v>516</v>
      </c>
      <c r="CI5" s="316"/>
      <c r="CJ5" s="316"/>
      <c r="CK5" s="316"/>
      <c r="CL5" s="316"/>
      <c r="CM5" s="316"/>
      <c r="CN5" s="316"/>
      <c r="CO5" s="316"/>
      <c r="CP5" s="316"/>
      <c r="CQ5" s="316"/>
      <c r="CR5" s="316"/>
      <c r="CS5" s="316"/>
      <c r="CT5" s="316"/>
      <c r="CU5" s="316"/>
      <c r="CV5" s="16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</row>
    <row r="6" customFormat="false" ht="5.25" hidden="false" customHeight="true" outlineLevel="0" collapsed="false">
      <c r="A6" s="87"/>
      <c r="B6" s="87"/>
      <c r="C6" s="336"/>
      <c r="D6" s="555"/>
      <c r="E6" s="555"/>
      <c r="F6" s="316"/>
      <c r="G6" s="316"/>
      <c r="H6" s="246"/>
      <c r="I6" s="555"/>
      <c r="J6" s="555"/>
      <c r="K6" s="316"/>
      <c r="L6" s="316"/>
      <c r="M6" s="316"/>
      <c r="N6" s="316"/>
      <c r="O6" s="31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17"/>
      <c r="AH6" s="17"/>
      <c r="AI6" s="17"/>
      <c r="AJ6" s="17"/>
      <c r="AK6" s="17"/>
      <c r="AR6" s="246"/>
      <c r="AS6" s="315"/>
      <c r="AT6" s="246"/>
      <c r="AU6" s="27"/>
      <c r="AV6" s="27"/>
      <c r="AW6" s="27"/>
      <c r="AX6" s="27"/>
      <c r="AY6" s="27"/>
      <c r="AZ6" s="27"/>
      <c r="BA6" s="27"/>
      <c r="BB6" s="18"/>
      <c r="BC6" s="18"/>
      <c r="BD6" s="18"/>
      <c r="BE6" s="18"/>
      <c r="CA6" s="316"/>
      <c r="CB6" s="316"/>
      <c r="CC6" s="316"/>
      <c r="CD6" s="316"/>
      <c r="CE6" s="316"/>
      <c r="CF6" s="316"/>
      <c r="CG6" s="316"/>
      <c r="CH6" s="316"/>
      <c r="CI6" s="316"/>
      <c r="CJ6" s="316"/>
      <c r="CK6" s="316"/>
      <c r="CL6" s="316"/>
      <c r="CM6" s="316"/>
      <c r="CN6" s="316"/>
      <c r="CO6" s="316"/>
      <c r="CP6" s="316"/>
      <c r="CQ6" s="316"/>
      <c r="CR6" s="316"/>
      <c r="CS6" s="316"/>
      <c r="CT6" s="316"/>
      <c r="CU6" s="316"/>
      <c r="CV6" s="16"/>
    </row>
    <row r="7" customFormat="false" ht="21" hidden="false" customHeight="true" outlineLevel="0" collapsed="false">
      <c r="A7" s="556"/>
      <c r="B7" s="557"/>
      <c r="C7" s="558"/>
      <c r="D7" s="559" t="s">
        <v>517</v>
      </c>
      <c r="E7" s="560"/>
      <c r="F7" s="561"/>
      <c r="G7" s="562"/>
      <c r="H7" s="563"/>
      <c r="I7" s="560"/>
      <c r="J7" s="560"/>
      <c r="K7" s="561"/>
      <c r="L7" s="561"/>
      <c r="M7" s="561"/>
      <c r="N7" s="561"/>
      <c r="O7" s="561"/>
      <c r="P7" s="564"/>
      <c r="Q7" s="565"/>
      <c r="R7" s="565"/>
      <c r="S7" s="565"/>
      <c r="T7" s="565"/>
      <c r="U7" s="565"/>
      <c r="V7" s="565"/>
      <c r="W7" s="565"/>
      <c r="X7" s="565"/>
      <c r="Y7" s="564"/>
      <c r="Z7" s="246"/>
      <c r="AA7" s="246"/>
      <c r="AB7" s="246"/>
      <c r="AC7" s="246"/>
      <c r="AD7" s="246"/>
      <c r="AE7" s="246"/>
      <c r="AF7" s="246"/>
      <c r="AG7" s="17"/>
      <c r="AH7" s="17"/>
      <c r="AI7" s="17"/>
      <c r="AJ7" s="17"/>
      <c r="AK7" s="17"/>
      <c r="AN7" s="566"/>
      <c r="AR7" s="246"/>
      <c r="AS7" s="315"/>
      <c r="AT7" s="246"/>
      <c r="AU7" s="27"/>
      <c r="AV7" s="27"/>
      <c r="AW7" s="27"/>
      <c r="AX7" s="27"/>
      <c r="AY7" s="27"/>
      <c r="AZ7" s="27"/>
      <c r="BA7" s="27"/>
      <c r="BB7" s="18"/>
      <c r="BC7" s="18"/>
      <c r="BD7" s="18"/>
      <c r="BE7" s="18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6"/>
      <c r="CR7" s="316"/>
      <c r="CS7" s="316"/>
      <c r="CT7" s="316"/>
      <c r="CU7" s="316"/>
      <c r="CV7" s="16"/>
    </row>
    <row r="8" customFormat="false" ht="27.75" hidden="false" customHeight="true" outlineLevel="0" collapsed="false">
      <c r="A8" s="567"/>
      <c r="B8" s="92" t="s">
        <v>68</v>
      </c>
      <c r="C8" s="568" t="s">
        <v>69</v>
      </c>
      <c r="D8" s="569" t="s">
        <v>518</v>
      </c>
      <c r="E8" s="570" t="s">
        <v>519</v>
      </c>
      <c r="F8" s="570"/>
      <c r="G8" s="571" t="s">
        <v>520</v>
      </c>
      <c r="H8" s="571"/>
      <c r="I8" s="572" t="s">
        <v>521</v>
      </c>
      <c r="J8" s="572"/>
      <c r="K8" s="572"/>
      <c r="L8" s="572"/>
      <c r="M8" s="572"/>
      <c r="N8" s="572"/>
      <c r="O8" s="572"/>
      <c r="P8" s="572"/>
      <c r="Q8" s="573" t="s">
        <v>522</v>
      </c>
      <c r="R8" s="574" t="s">
        <v>523</v>
      </c>
      <c r="S8" s="574"/>
      <c r="T8" s="574"/>
      <c r="U8" s="574"/>
      <c r="V8" s="574"/>
      <c r="W8" s="574"/>
      <c r="X8" s="574"/>
      <c r="Y8" s="574"/>
      <c r="Z8" s="575" t="s">
        <v>524</v>
      </c>
      <c r="AA8" s="575"/>
      <c r="AB8" s="575"/>
      <c r="AC8" s="575"/>
      <c r="AD8" s="575"/>
      <c r="AE8" s="575"/>
      <c r="AF8" s="575"/>
      <c r="AG8" s="576"/>
      <c r="AH8" s="576"/>
      <c r="AI8" s="576"/>
      <c r="AJ8" s="576"/>
      <c r="AK8" s="576"/>
      <c r="AN8" s="566" t="s">
        <v>525</v>
      </c>
      <c r="AR8" s="367" t="s">
        <v>96</v>
      </c>
      <c r="AS8" s="316"/>
      <c r="AT8" s="316"/>
      <c r="AW8" s="292"/>
      <c r="AX8" s="292"/>
      <c r="AY8" s="292"/>
      <c r="CA8" s="246"/>
      <c r="CB8" s="246"/>
      <c r="CC8" s="246"/>
      <c r="CD8" s="246"/>
      <c r="CE8" s="110" t="s">
        <v>87</v>
      </c>
      <c r="CF8" s="110"/>
      <c r="CG8" s="110"/>
      <c r="CH8" s="110"/>
      <c r="CI8" s="110"/>
      <c r="CJ8" s="246"/>
      <c r="CK8" s="316"/>
      <c r="CL8" s="316"/>
      <c r="CM8" s="316"/>
      <c r="CN8" s="316"/>
      <c r="CO8" s="316"/>
      <c r="CP8" s="316"/>
      <c r="CQ8" s="316"/>
      <c r="CR8" s="316"/>
      <c r="CS8" s="316"/>
      <c r="CT8" s="316"/>
      <c r="CU8" s="316"/>
    </row>
    <row r="9" s="18" customFormat="true" ht="27.75" hidden="false" customHeight="true" outlineLevel="0" collapsed="false">
      <c r="A9" s="567"/>
      <c r="B9" s="92"/>
      <c r="C9" s="568"/>
      <c r="D9" s="569"/>
      <c r="E9" s="570"/>
      <c r="F9" s="570"/>
      <c r="G9" s="571"/>
      <c r="H9" s="571"/>
      <c r="I9" s="577" t="s">
        <v>526</v>
      </c>
      <c r="J9" s="577"/>
      <c r="K9" s="578" t="s">
        <v>527</v>
      </c>
      <c r="L9" s="578"/>
      <c r="M9" s="578" t="s">
        <v>528</v>
      </c>
      <c r="N9" s="579" t="s">
        <v>529</v>
      </c>
      <c r="O9" s="580" t="s">
        <v>530</v>
      </c>
      <c r="P9" s="580"/>
      <c r="Q9" s="573"/>
      <c r="R9" s="574"/>
      <c r="S9" s="574"/>
      <c r="T9" s="574"/>
      <c r="U9" s="574"/>
      <c r="V9" s="574"/>
      <c r="W9" s="574"/>
      <c r="X9" s="574"/>
      <c r="Y9" s="574"/>
      <c r="Z9" s="581" t="s">
        <v>316</v>
      </c>
      <c r="AA9" s="581"/>
      <c r="AB9" s="582" t="s">
        <v>317</v>
      </c>
      <c r="AC9" s="582"/>
      <c r="AD9" s="582"/>
      <c r="AE9" s="583" t="s">
        <v>318</v>
      </c>
      <c r="AF9" s="583"/>
      <c r="AG9" s="584"/>
      <c r="AH9" s="585"/>
      <c r="AI9" s="576" t="s">
        <v>531</v>
      </c>
      <c r="AJ9" s="586"/>
      <c r="AK9" s="587" t="s">
        <v>532</v>
      </c>
      <c r="AN9" s="588" t="s">
        <v>533</v>
      </c>
      <c r="AR9" s="367"/>
      <c r="AS9" s="316"/>
      <c r="AT9" s="316"/>
      <c r="AU9" s="16"/>
      <c r="AV9" s="16"/>
      <c r="AW9" s="121" t="s">
        <v>107</v>
      </c>
      <c r="AX9" s="17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T9" s="16"/>
      <c r="BU9" s="16"/>
      <c r="BV9" s="16"/>
      <c r="BW9" s="16"/>
      <c r="BX9" s="16"/>
      <c r="BY9" s="16"/>
      <c r="BZ9" s="16"/>
      <c r="CA9" s="246"/>
      <c r="CB9" s="246"/>
      <c r="CC9" s="246"/>
      <c r="CD9" s="246"/>
      <c r="CE9" s="110"/>
      <c r="CF9" s="110"/>
      <c r="CG9" s="110"/>
      <c r="CH9" s="110"/>
      <c r="CI9" s="110"/>
      <c r="CJ9" s="246"/>
      <c r="CK9" s="316"/>
      <c r="CL9" s="316"/>
      <c r="CM9" s="316"/>
      <c r="CN9" s="316"/>
      <c r="CO9" s="316"/>
      <c r="CP9" s="316"/>
      <c r="CQ9" s="316"/>
      <c r="CR9" s="316"/>
      <c r="CS9" s="316"/>
      <c r="CT9" s="316"/>
      <c r="CU9" s="3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</row>
    <row r="10" s="18" customFormat="true" ht="28.5" hidden="false" customHeight="true" outlineLevel="0" collapsed="false">
      <c r="A10" s="567"/>
      <c r="B10" s="589"/>
      <c r="C10" s="568"/>
      <c r="D10" s="569"/>
      <c r="E10" s="570"/>
      <c r="F10" s="570"/>
      <c r="G10" s="590" t="s">
        <v>534</v>
      </c>
      <c r="H10" s="590"/>
      <c r="I10" s="577"/>
      <c r="J10" s="577"/>
      <c r="K10" s="578"/>
      <c r="L10" s="578"/>
      <c r="M10" s="578"/>
      <c r="N10" s="579"/>
      <c r="O10" s="591" t="s">
        <v>535</v>
      </c>
      <c r="P10" s="592" t="s">
        <v>536</v>
      </c>
      <c r="Q10" s="573"/>
      <c r="R10" s="574"/>
      <c r="S10" s="574"/>
      <c r="T10" s="574"/>
      <c r="U10" s="574"/>
      <c r="V10" s="574"/>
      <c r="W10" s="574"/>
      <c r="X10" s="574"/>
      <c r="Y10" s="574"/>
      <c r="Z10" s="593" t="s">
        <v>330</v>
      </c>
      <c r="AA10" s="594" t="s">
        <v>331</v>
      </c>
      <c r="AB10" s="594" t="s">
        <v>330</v>
      </c>
      <c r="AC10" s="594" t="s">
        <v>331</v>
      </c>
      <c r="AD10" s="594"/>
      <c r="AE10" s="594" t="s">
        <v>330</v>
      </c>
      <c r="AF10" s="595" t="s">
        <v>331</v>
      </c>
      <c r="AG10" s="584"/>
      <c r="AH10" s="585"/>
      <c r="AI10" s="576"/>
      <c r="AJ10" s="586"/>
      <c r="AK10" s="587"/>
      <c r="AL10" s="18" t="s">
        <v>537</v>
      </c>
      <c r="AM10" s="18" t="s">
        <v>538</v>
      </c>
      <c r="AR10" s="367"/>
      <c r="AS10" s="316"/>
      <c r="AT10" s="316"/>
      <c r="AU10" s="16"/>
      <c r="AV10" s="16"/>
      <c r="AW10" s="121"/>
      <c r="AX10" s="17"/>
      <c r="AY10" s="16"/>
      <c r="AZ10" s="16"/>
      <c r="BA10" s="16"/>
      <c r="BB10" s="16"/>
      <c r="BC10" s="16"/>
      <c r="BD10" s="16"/>
      <c r="BE10" s="389"/>
      <c r="BF10" s="16" t="s">
        <v>332</v>
      </c>
      <c r="BG10" s="16"/>
      <c r="BH10" s="16"/>
      <c r="BI10" s="16"/>
      <c r="BJ10" s="16"/>
      <c r="BK10" s="16"/>
      <c r="BN10" s="16"/>
      <c r="BO10" s="16"/>
      <c r="BP10" s="16"/>
      <c r="BQ10" s="16"/>
      <c r="BR10" s="390" t="s">
        <v>333</v>
      </c>
      <c r="BS10" s="1"/>
      <c r="BT10" s="16"/>
      <c r="BU10" s="16"/>
      <c r="BV10" s="16"/>
      <c r="BW10" s="16"/>
      <c r="BX10" s="16"/>
      <c r="BY10" s="16"/>
      <c r="BZ10" s="16"/>
      <c r="CA10" s="246"/>
      <c r="CB10" s="246"/>
      <c r="CC10" s="246"/>
      <c r="CD10" s="246"/>
      <c r="CE10" s="391"/>
      <c r="CF10" s="391"/>
      <c r="CG10" s="391"/>
      <c r="CH10" s="391"/>
      <c r="CI10" s="391"/>
      <c r="CJ10" s="24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</row>
    <row r="11" s="18" customFormat="true" ht="15.75" hidden="false" customHeight="true" outlineLevel="0" collapsed="false">
      <c r="A11" s="567"/>
      <c r="B11" s="597"/>
      <c r="C11" s="568"/>
      <c r="D11" s="569"/>
      <c r="E11" s="570"/>
      <c r="F11" s="570"/>
      <c r="G11" s="598" t="s">
        <v>539</v>
      </c>
      <c r="H11" s="599" t="s">
        <v>540</v>
      </c>
      <c r="I11" s="600" t="s">
        <v>539</v>
      </c>
      <c r="J11" s="601" t="s">
        <v>540</v>
      </c>
      <c r="K11" s="601" t="s">
        <v>539</v>
      </c>
      <c r="L11" s="601" t="s">
        <v>540</v>
      </c>
      <c r="M11" s="601" t="s">
        <v>541</v>
      </c>
      <c r="N11" s="602" t="s">
        <v>542</v>
      </c>
      <c r="O11" s="591"/>
      <c r="P11" s="592"/>
      <c r="Q11" s="573"/>
      <c r="R11" s="574"/>
      <c r="S11" s="574"/>
      <c r="T11" s="574"/>
      <c r="U11" s="574"/>
      <c r="V11" s="574"/>
      <c r="W11" s="574"/>
      <c r="X11" s="574"/>
      <c r="Y11" s="574"/>
      <c r="Z11" s="593"/>
      <c r="AA11" s="594"/>
      <c r="AB11" s="594"/>
      <c r="AC11" s="594"/>
      <c r="AD11" s="594"/>
      <c r="AE11" s="594"/>
      <c r="AF11" s="595"/>
      <c r="AG11" s="584"/>
      <c r="AH11" s="585"/>
      <c r="AI11" s="576"/>
      <c r="AJ11" s="586"/>
      <c r="AK11" s="587"/>
      <c r="AR11" s="367"/>
      <c r="AS11" s="397"/>
      <c r="AT11" s="397"/>
      <c r="AU11" s="16"/>
      <c r="AV11" s="16"/>
      <c r="AW11" s="398" t="s">
        <v>116</v>
      </c>
      <c r="AX11" s="17" t="s">
        <v>117</v>
      </c>
      <c r="AY11" s="17"/>
      <c r="AZ11" s="16"/>
      <c r="BA11" s="16"/>
      <c r="BB11" s="16"/>
      <c r="BC11" s="16"/>
      <c r="BD11" s="16"/>
      <c r="BE11" s="389" t="s">
        <v>337</v>
      </c>
      <c r="BF11" s="16" t="s">
        <v>332</v>
      </c>
      <c r="BG11" s="16"/>
      <c r="BH11" s="16"/>
      <c r="BI11" s="16"/>
      <c r="BJ11" s="16"/>
      <c r="BK11" s="16"/>
      <c r="BL11" s="399" t="s">
        <v>338</v>
      </c>
      <c r="BM11" s="400"/>
      <c r="BN11" s="16"/>
      <c r="BO11" s="16"/>
      <c r="BP11" s="16"/>
      <c r="BQ11" s="16"/>
      <c r="BR11" s="1" t="s">
        <v>339</v>
      </c>
      <c r="BS11" s="1"/>
      <c r="BT11" s="16"/>
      <c r="BU11" s="16"/>
      <c r="BV11" s="16"/>
      <c r="BW11" s="16"/>
      <c r="BX11" s="16"/>
      <c r="BY11" s="16"/>
      <c r="BZ11" s="16"/>
      <c r="CA11" s="246"/>
      <c r="CB11" s="246"/>
      <c r="CC11" s="246"/>
      <c r="CD11" s="246"/>
      <c r="CE11" s="246"/>
      <c r="CF11" s="246"/>
      <c r="CG11" s="246"/>
      <c r="CH11" s="246"/>
      <c r="CI11" s="246"/>
      <c r="CJ11" s="246"/>
      <c r="CK11" s="316"/>
      <c r="CL11" s="316"/>
      <c r="CM11" s="316"/>
      <c r="CN11" s="316"/>
      <c r="CO11" s="316"/>
      <c r="CP11" s="401"/>
      <c r="CQ11" s="316"/>
      <c r="CR11" s="316"/>
      <c r="CS11" s="316"/>
      <c r="CT11" s="316"/>
      <c r="CU11" s="3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</row>
    <row r="12" s="18" customFormat="true" ht="9.75" hidden="true" customHeight="true" outlineLevel="0" collapsed="false">
      <c r="A12" s="567"/>
      <c r="B12" s="143" t="s">
        <v>126</v>
      </c>
      <c r="C12" s="603" t="n">
        <v>0</v>
      </c>
      <c r="D12" s="604" t="n">
        <v>1</v>
      </c>
      <c r="E12" s="604"/>
      <c r="F12" s="605" t="n">
        <f aca="false">D12+1</f>
        <v>2</v>
      </c>
      <c r="G12" s="606" t="n">
        <f aca="false">F12+1</f>
        <v>3</v>
      </c>
      <c r="H12" s="606"/>
      <c r="I12" s="607" t="n">
        <f aca="false">G12+1</f>
        <v>4</v>
      </c>
      <c r="J12" s="607"/>
      <c r="K12" s="608" t="n">
        <f aca="false">I12+1</f>
        <v>5</v>
      </c>
      <c r="L12" s="608"/>
      <c r="M12" s="604"/>
      <c r="N12" s="604" t="n">
        <f aca="false">K12+1</f>
        <v>6</v>
      </c>
      <c r="O12" s="604" t="n">
        <f aca="false">N12+1</f>
        <v>7</v>
      </c>
      <c r="P12" s="609" t="n">
        <f aca="false">O12+1</f>
        <v>8</v>
      </c>
      <c r="Q12" s="610" t="n">
        <f aca="false">P12+1</f>
        <v>9</v>
      </c>
      <c r="R12" s="611"/>
      <c r="S12" s="612"/>
      <c r="T12" s="612"/>
      <c r="U12" s="612"/>
      <c r="V12" s="612"/>
      <c r="W12" s="612"/>
      <c r="X12" s="612"/>
      <c r="Y12" s="613"/>
      <c r="Z12" s="614" t="e">
        <f aca="false">#REF!+1</f>
        <v>#REF!</v>
      </c>
      <c r="AA12" s="615" t="e">
        <f aca="false">Z12+1</f>
        <v>#REF!</v>
      </c>
      <c r="AB12" s="615" t="e">
        <f aca="false">AA12+1</f>
        <v>#REF!</v>
      </c>
      <c r="AC12" s="615" t="e">
        <f aca="false">AB12+1</f>
        <v>#REF!</v>
      </c>
      <c r="AD12" s="615"/>
      <c r="AE12" s="616" t="e">
        <f aca="false">AC12+1</f>
        <v>#REF!</v>
      </c>
      <c r="AF12" s="617" t="e">
        <f aca="false">AE12+1</f>
        <v>#REF!</v>
      </c>
      <c r="AG12" s="618"/>
      <c r="AH12" s="618"/>
      <c r="AI12" s="618"/>
      <c r="AJ12" s="618"/>
      <c r="AK12" s="618"/>
      <c r="AR12" s="421" t="e">
        <f aca="false">#REF!+1</f>
        <v>#REF!</v>
      </c>
      <c r="AS12" s="397"/>
      <c r="AT12" s="397"/>
      <c r="AU12" s="16"/>
      <c r="AV12" s="16"/>
      <c r="AW12" s="690" t="n">
        <f aca="false">'Plan_prod_zwierz.tab.2'!AW10</f>
        <v>0</v>
      </c>
      <c r="AX12" s="17"/>
      <c r="AY12" s="17"/>
      <c r="AZ12" s="16"/>
      <c r="BA12" s="29"/>
      <c r="BB12" s="16"/>
      <c r="BC12" s="187"/>
      <c r="BD12" s="423"/>
      <c r="BE12" s="389"/>
      <c r="BF12" s="16" t="s">
        <v>332</v>
      </c>
      <c r="BG12" s="424"/>
      <c r="BH12" s="424"/>
      <c r="BI12" s="424"/>
      <c r="BJ12" s="425"/>
      <c r="BK12" s="16"/>
      <c r="BL12" s="294"/>
      <c r="BM12" s="294"/>
      <c r="BN12" s="16"/>
      <c r="BO12" s="426"/>
      <c r="BP12" s="16"/>
      <c r="BQ12" s="16"/>
      <c r="BS12" s="427"/>
      <c r="BT12" s="428"/>
      <c r="BU12" s="16"/>
      <c r="BV12" s="16"/>
      <c r="BW12" s="16"/>
      <c r="BX12" s="16"/>
      <c r="BY12" s="16"/>
      <c r="BZ12" s="16"/>
      <c r="CA12" s="246"/>
      <c r="CB12" s="246"/>
      <c r="CC12" s="246"/>
      <c r="CD12" s="246"/>
      <c r="CE12" s="246"/>
      <c r="CF12" s="246"/>
      <c r="CG12" s="246"/>
      <c r="CH12" s="246"/>
      <c r="CI12" s="246"/>
      <c r="CJ12" s="246"/>
      <c r="CK12" s="316"/>
      <c r="CL12" s="316"/>
      <c r="CM12" s="316"/>
      <c r="CN12" s="316"/>
      <c r="CO12" s="316"/>
      <c r="CP12" s="316"/>
      <c r="CQ12" s="316"/>
      <c r="CR12" s="316"/>
      <c r="CS12" s="316"/>
      <c r="CT12" s="316"/>
      <c r="CU12" s="3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</row>
    <row r="13" s="18" customFormat="true" ht="24.75" hidden="false" customHeight="true" outlineLevel="0" collapsed="false">
      <c r="A13" s="567"/>
      <c r="B13" s="429" t="s">
        <v>126</v>
      </c>
      <c r="C13" s="619" t="str">
        <f aca="false">IF(AW13=1,SUM(AW$12:AW13),"")</f>
        <v/>
      </c>
      <c r="D13" s="175"/>
      <c r="E13" s="620"/>
      <c r="F13" s="620"/>
      <c r="G13" s="621"/>
      <c r="H13" s="622"/>
      <c r="I13" s="623"/>
      <c r="J13" s="624"/>
      <c r="K13" s="625"/>
      <c r="L13" s="624"/>
      <c r="M13" s="175"/>
      <c r="N13" s="175"/>
      <c r="O13" s="175"/>
      <c r="P13" s="176"/>
      <c r="Q13" s="626"/>
      <c r="R13" s="627"/>
      <c r="S13" s="627"/>
      <c r="T13" s="627"/>
      <c r="U13" s="627"/>
      <c r="V13" s="627"/>
      <c r="W13" s="627"/>
      <c r="X13" s="627"/>
      <c r="Y13" s="627"/>
      <c r="Z13" s="442" t="s">
        <v>543</v>
      </c>
      <c r="AA13" s="442" t="s">
        <v>544</v>
      </c>
      <c r="AB13" s="169"/>
      <c r="AC13" s="169"/>
      <c r="AD13" s="169"/>
      <c r="AE13" s="628"/>
      <c r="AF13" s="443" t="s">
        <v>545</v>
      </c>
      <c r="AG13" s="629"/>
      <c r="AH13" s="629"/>
      <c r="AI13" s="630" t="n">
        <f aca="false">IF(AND(AK13=1,AL13=AM13),0,AJ13)</f>
        <v>0</v>
      </c>
      <c r="AJ13" s="631" t="n">
        <f aca="false">IF(AK13=0,0,IF(AND(AK13=1,AL13&lt;AM13),0,3))</f>
        <v>0</v>
      </c>
      <c r="AK13" s="632" t="n">
        <f aca="false">IF(AND(J13&gt;0,L13&gt;0,J13=L13),1,0)</f>
        <v>0</v>
      </c>
      <c r="AL13" s="633" t="n">
        <f aca="false">IF(I13=0,0,VLOOKUP(I13,AN$13:AO$25,2,FALSE()))</f>
        <v>0</v>
      </c>
      <c r="AM13" s="633" t="n">
        <f aca="false">IF(K13=0,0,VLOOKUP(K13,AN$13:AO$25,2,FALSE()))</f>
        <v>0</v>
      </c>
      <c r="AN13" s="634"/>
      <c r="AO13" s="634"/>
      <c r="AP13" s="634"/>
      <c r="AR13" s="177"/>
      <c r="AS13" s="316"/>
      <c r="AT13" s="316"/>
      <c r="AU13" s="16"/>
      <c r="AV13" s="16"/>
      <c r="AW13" s="188" t="n">
        <f aca="false">AY13</f>
        <v>0</v>
      </c>
      <c r="AX13" s="189" t="b">
        <f aca="false">ISBLANK(D13)</f>
        <v>1</v>
      </c>
      <c r="AY13" s="55" t="n">
        <f aca="false">IF(AX13=TRUE(),0,1)</f>
        <v>0</v>
      </c>
      <c r="AZ13" s="16"/>
      <c r="BA13" s="29"/>
      <c r="BB13" s="16"/>
      <c r="BC13" s="187" t="s">
        <v>341</v>
      </c>
      <c r="BD13" s="448" t="s">
        <v>334</v>
      </c>
      <c r="BE13" s="389" t="s">
        <v>342</v>
      </c>
      <c r="BF13" s="16" t="s">
        <v>332</v>
      </c>
      <c r="BG13" s="449" t="s">
        <v>128</v>
      </c>
      <c r="BH13" s="449" t="s">
        <v>130</v>
      </c>
      <c r="BI13" s="449" t="s">
        <v>343</v>
      </c>
      <c r="BJ13" s="450" t="s">
        <v>344</v>
      </c>
      <c r="BK13" s="16"/>
      <c r="BL13" s="451" t="n">
        <v>1</v>
      </c>
      <c r="BM13" s="452" t="s">
        <v>345</v>
      </c>
      <c r="BN13" s="16"/>
      <c r="BO13" s="453" t="s">
        <v>346</v>
      </c>
      <c r="BP13" s="16"/>
      <c r="BQ13" s="16"/>
      <c r="BS13" s="454" t="s">
        <v>347</v>
      </c>
      <c r="BT13" s="455" t="n">
        <v>85</v>
      </c>
      <c r="BU13" s="16"/>
      <c r="BV13" s="16" t="s">
        <v>348</v>
      </c>
      <c r="BW13" s="16"/>
      <c r="BX13" s="16"/>
      <c r="BY13" s="16"/>
      <c r="BZ13" s="16"/>
      <c r="CA13" s="246"/>
      <c r="CB13" s="246"/>
      <c r="CC13" s="246"/>
      <c r="CD13" s="246"/>
      <c r="CE13" s="202"/>
      <c r="CF13" s="203"/>
      <c r="CG13" s="203"/>
      <c r="CH13" s="203"/>
      <c r="CI13" s="204"/>
      <c r="CJ13" s="246"/>
      <c r="CK13" s="316"/>
      <c r="CL13" s="316"/>
      <c r="CM13" s="316"/>
      <c r="CN13" s="316"/>
      <c r="CO13" s="316"/>
      <c r="CP13" s="316"/>
      <c r="CQ13" s="316"/>
      <c r="CR13" s="316"/>
      <c r="CS13" s="316"/>
      <c r="CT13" s="316"/>
      <c r="CU13" s="3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</row>
    <row r="14" s="18" customFormat="true" ht="24.75" hidden="false" customHeight="true" outlineLevel="0" collapsed="false">
      <c r="A14" s="567"/>
      <c r="B14" s="429" t="s">
        <v>126</v>
      </c>
      <c r="C14" s="619" t="str">
        <f aca="false">IF(AW14=1,SUM(AW$12:AW14),"")</f>
        <v/>
      </c>
      <c r="D14" s="175"/>
      <c r="E14" s="620"/>
      <c r="F14" s="620"/>
      <c r="G14" s="621"/>
      <c r="H14" s="622"/>
      <c r="I14" s="623"/>
      <c r="J14" s="624"/>
      <c r="K14" s="625"/>
      <c r="L14" s="624"/>
      <c r="M14" s="175"/>
      <c r="N14" s="175"/>
      <c r="O14" s="175"/>
      <c r="P14" s="176"/>
      <c r="Q14" s="626"/>
      <c r="R14" s="627"/>
      <c r="S14" s="627"/>
      <c r="T14" s="627"/>
      <c r="U14" s="627"/>
      <c r="V14" s="627"/>
      <c r="W14" s="627"/>
      <c r="X14" s="627"/>
      <c r="Y14" s="627"/>
      <c r="Z14" s="442"/>
      <c r="AA14" s="442"/>
      <c r="AB14" s="169"/>
      <c r="AC14" s="169"/>
      <c r="AD14" s="169"/>
      <c r="AE14" s="628"/>
      <c r="AF14" s="445"/>
      <c r="AG14" s="629"/>
      <c r="AH14" s="629"/>
      <c r="AI14" s="630" t="n">
        <f aca="false">IF(AND(AK14=1,AL14=AM14),0,AJ14)</f>
        <v>0</v>
      </c>
      <c r="AJ14" s="631" t="n">
        <f aca="false">IF(AK14=0,0,IF(AND(AK14=1,AL14&lt;AM14),0,3))</f>
        <v>0</v>
      </c>
      <c r="AK14" s="632" t="n">
        <f aca="false">IF(AND(J14&gt;0,L14&gt;0,J14=L14),1,0)</f>
        <v>0</v>
      </c>
      <c r="AL14" s="633" t="n">
        <f aca="false">IF(I14=0,0,VLOOKUP(I14,AN$13:AO$25,2,FALSE()))</f>
        <v>0</v>
      </c>
      <c r="AM14" s="633" t="n">
        <f aca="false">IF(K14=0,0,VLOOKUP(K14,AN$13:AO$25,2,FALSE()))</f>
        <v>0</v>
      </c>
      <c r="AN14" s="635" t="s">
        <v>165</v>
      </c>
      <c r="AO14" s="635" t="n">
        <v>1</v>
      </c>
      <c r="AP14" s="636" t="n">
        <f aca="false">O2</f>
        <v>2024</v>
      </c>
      <c r="AR14" s="177"/>
      <c r="AS14" s="316"/>
      <c r="AT14" s="316"/>
      <c r="AU14" s="16"/>
      <c r="AV14" s="16"/>
      <c r="AW14" s="188" t="n">
        <f aca="false">AY14</f>
        <v>0</v>
      </c>
      <c r="AX14" s="189" t="b">
        <f aca="false">ISBLANK(D14)</f>
        <v>1</v>
      </c>
      <c r="AY14" s="55" t="n">
        <f aca="false">IF(AX14=TRUE(),0,1)</f>
        <v>0</v>
      </c>
      <c r="AZ14" s="16"/>
      <c r="BA14" s="29"/>
      <c r="BB14" s="16"/>
      <c r="BC14" s="187" t="s">
        <v>350</v>
      </c>
      <c r="BD14" s="448" t="s">
        <v>351</v>
      </c>
      <c r="BE14" s="457" t="s">
        <v>352</v>
      </c>
      <c r="BF14" s="16" t="s">
        <v>332</v>
      </c>
      <c r="BG14" s="449" t="s">
        <v>353</v>
      </c>
      <c r="BH14" s="449" t="s">
        <v>354</v>
      </c>
      <c r="BI14" s="449" t="s">
        <v>355</v>
      </c>
      <c r="BJ14" s="450" t="s">
        <v>356</v>
      </c>
      <c r="BK14" s="16"/>
      <c r="BL14" s="451" t="n">
        <f aca="false">BL13+1</f>
        <v>2</v>
      </c>
      <c r="BM14" s="452" t="s">
        <v>357</v>
      </c>
      <c r="BN14" s="16"/>
      <c r="BO14" s="453"/>
      <c r="BP14" s="16"/>
      <c r="BQ14" s="16"/>
      <c r="BS14" s="458"/>
      <c r="BT14" s="459"/>
      <c r="BU14" s="16"/>
      <c r="BV14" s="16" t="s">
        <v>358</v>
      </c>
      <c r="BW14" s="16"/>
      <c r="BX14" s="16"/>
      <c r="BY14" s="16"/>
      <c r="BZ14" s="16"/>
      <c r="CA14" s="246"/>
      <c r="CB14" s="246"/>
      <c r="CC14" s="246"/>
      <c r="CD14" s="246"/>
      <c r="CE14" s="460"/>
      <c r="CF14" s="219"/>
      <c r="CG14" s="219"/>
      <c r="CH14" s="219"/>
      <c r="CI14" s="220"/>
      <c r="CJ14" s="246"/>
      <c r="CK14" s="316"/>
      <c r="CL14" s="316"/>
      <c r="CM14" s="316"/>
      <c r="CN14" s="316"/>
      <c r="CO14" s="316"/>
      <c r="CP14" s="316"/>
      <c r="CQ14" s="316"/>
      <c r="CR14" s="316"/>
      <c r="CS14" s="316"/>
      <c r="CT14" s="316"/>
      <c r="CU14" s="3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</row>
    <row r="15" s="18" customFormat="true" ht="24.75" hidden="false" customHeight="true" outlineLevel="0" collapsed="false">
      <c r="A15" s="567"/>
      <c r="B15" s="429" t="s">
        <v>126</v>
      </c>
      <c r="C15" s="619" t="str">
        <f aca="false">IF(AW15=1,SUM(AW$12:AW15),"")</f>
        <v/>
      </c>
      <c r="D15" s="175"/>
      <c r="E15" s="620"/>
      <c r="F15" s="620"/>
      <c r="G15" s="621"/>
      <c r="H15" s="622"/>
      <c r="I15" s="623"/>
      <c r="J15" s="624"/>
      <c r="K15" s="625"/>
      <c r="L15" s="624"/>
      <c r="M15" s="175"/>
      <c r="N15" s="175"/>
      <c r="O15" s="175"/>
      <c r="P15" s="176"/>
      <c r="Q15" s="626"/>
      <c r="R15" s="627" t="s">
        <v>546</v>
      </c>
      <c r="S15" s="627"/>
      <c r="T15" s="627"/>
      <c r="U15" s="627"/>
      <c r="V15" s="627"/>
      <c r="W15" s="627"/>
      <c r="X15" s="627"/>
      <c r="Y15" s="627"/>
      <c r="Z15" s="442"/>
      <c r="AA15" s="442"/>
      <c r="AB15" s="169"/>
      <c r="AC15" s="169"/>
      <c r="AD15" s="169"/>
      <c r="AE15" s="628"/>
      <c r="AF15" s="445"/>
      <c r="AG15" s="629"/>
      <c r="AH15" s="629"/>
      <c r="AI15" s="630" t="n">
        <f aca="false">IF(AND(AK15=1,AL15=AM15),0,AJ15)</f>
        <v>0</v>
      </c>
      <c r="AJ15" s="631" t="n">
        <f aca="false">IF(AK15=0,0,IF(AND(AK15=1,AL15&lt;AM15),0,3))</f>
        <v>0</v>
      </c>
      <c r="AK15" s="632" t="n">
        <f aca="false">IF(AND(J15&gt;0,L15&gt;0,J15=L15),1,0)</f>
        <v>0</v>
      </c>
      <c r="AL15" s="633" t="n">
        <f aca="false">IF(I15=0,0,VLOOKUP(I15,AN$13:AO$25,2,FALSE()))</f>
        <v>0</v>
      </c>
      <c r="AM15" s="633" t="n">
        <f aca="false">IF(K15=0,0,VLOOKUP(K15,AN$13:AO$25,2,FALSE()))</f>
        <v>0</v>
      </c>
      <c r="AN15" s="635" t="s">
        <v>170</v>
      </c>
      <c r="AO15" s="635" t="n">
        <f aca="false">AO14+1</f>
        <v>2</v>
      </c>
      <c r="AP15" s="636" t="n">
        <f aca="false">AP14-1</f>
        <v>2023</v>
      </c>
      <c r="AR15" s="177"/>
      <c r="AS15" s="316"/>
      <c r="AT15" s="316"/>
      <c r="AU15" s="16"/>
      <c r="AV15" s="16"/>
      <c r="AW15" s="188" t="n">
        <f aca="false">AY15</f>
        <v>0</v>
      </c>
      <c r="AX15" s="189" t="b">
        <f aca="false">ISBLANK(D15)</f>
        <v>1</v>
      </c>
      <c r="AY15" s="55" t="n">
        <f aca="false">IF(AX15=TRUE(),0,1)</f>
        <v>0</v>
      </c>
      <c r="AZ15" s="16"/>
      <c r="BA15" s="29"/>
      <c r="BB15" s="16"/>
      <c r="BC15" s="187" t="s">
        <v>360</v>
      </c>
      <c r="BD15" s="448" t="s">
        <v>168</v>
      </c>
      <c r="BE15" s="461" t="s">
        <v>361</v>
      </c>
      <c r="BF15" s="16" t="s">
        <v>332</v>
      </c>
      <c r="BG15" s="16"/>
      <c r="BH15" s="449" t="s">
        <v>353</v>
      </c>
      <c r="BI15" s="449" t="s">
        <v>362</v>
      </c>
      <c r="BJ15" s="462" t="s">
        <v>363</v>
      </c>
      <c r="BK15" s="16"/>
      <c r="BL15" s="451" t="n">
        <f aca="false">BL14+1</f>
        <v>3</v>
      </c>
      <c r="BM15" s="452" t="s">
        <v>364</v>
      </c>
      <c r="BN15" s="16"/>
      <c r="BO15" s="453" t="s">
        <v>365</v>
      </c>
      <c r="BP15" s="16"/>
      <c r="BQ15" s="16"/>
      <c r="BS15" s="458" t="s">
        <v>366</v>
      </c>
      <c r="BT15" s="455" t="n">
        <v>85</v>
      </c>
      <c r="BU15" s="16"/>
      <c r="BV15" s="16" t="s">
        <v>367</v>
      </c>
      <c r="BW15" s="16"/>
      <c r="BX15" s="16"/>
      <c r="BY15" s="16"/>
      <c r="BZ15" s="16"/>
      <c r="CA15" s="246"/>
      <c r="CB15" s="246"/>
      <c r="CC15" s="246"/>
      <c r="CD15" s="246"/>
      <c r="CE15" s="460"/>
      <c r="CF15" s="219"/>
      <c r="CG15" s="219"/>
      <c r="CH15" s="219"/>
      <c r="CI15" s="220"/>
      <c r="CJ15" s="24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</row>
    <row r="16" s="18" customFormat="true" ht="24.75" hidden="false" customHeight="true" outlineLevel="0" collapsed="false">
      <c r="A16" s="567"/>
      <c r="B16" s="429" t="s">
        <v>126</v>
      </c>
      <c r="C16" s="619" t="str">
        <f aca="false">IF(AW16=1,SUM(AW$12:AW16),"")</f>
        <v/>
      </c>
      <c r="D16" s="175"/>
      <c r="E16" s="620"/>
      <c r="F16" s="620"/>
      <c r="G16" s="621"/>
      <c r="H16" s="622"/>
      <c r="I16" s="623"/>
      <c r="J16" s="624"/>
      <c r="K16" s="625"/>
      <c r="L16" s="624"/>
      <c r="M16" s="175"/>
      <c r="N16" s="175"/>
      <c r="O16" s="175"/>
      <c r="P16" s="176"/>
      <c r="Q16" s="626"/>
      <c r="R16" s="627"/>
      <c r="S16" s="627"/>
      <c r="T16" s="627"/>
      <c r="U16" s="627"/>
      <c r="V16" s="627"/>
      <c r="W16" s="627"/>
      <c r="X16" s="627"/>
      <c r="Y16" s="627"/>
      <c r="Z16" s="442"/>
      <c r="AA16" s="442"/>
      <c r="AB16" s="169"/>
      <c r="AC16" s="169"/>
      <c r="AD16" s="169"/>
      <c r="AE16" s="628"/>
      <c r="AF16" s="445"/>
      <c r="AG16" s="629"/>
      <c r="AH16" s="629"/>
      <c r="AI16" s="630" t="n">
        <f aca="false">IF(AND(AK16=1,AL16=AM16),0,AJ16)</f>
        <v>0</v>
      </c>
      <c r="AJ16" s="631" t="n">
        <f aca="false">IF(AK16=0,0,IF(AND(AK16=1,AL16&lt;AM16),0,3))</f>
        <v>0</v>
      </c>
      <c r="AK16" s="632" t="n">
        <f aca="false">IF(AND(J16&gt;0,L16&gt;0,J16=L16),1,0)</f>
        <v>0</v>
      </c>
      <c r="AL16" s="633" t="n">
        <f aca="false">IF(I16=0,0,VLOOKUP(I16,AN$13:AO$25,2,FALSE()))</f>
        <v>0</v>
      </c>
      <c r="AM16" s="633" t="n">
        <f aca="false">IF(K16=0,0,VLOOKUP(K16,AN$13:AO$25,2,FALSE()))</f>
        <v>0</v>
      </c>
      <c r="AN16" s="635" t="s">
        <v>174</v>
      </c>
      <c r="AO16" s="635" t="n">
        <f aca="false">AO15+1</f>
        <v>3</v>
      </c>
      <c r="AP16" s="636" t="n">
        <f aca="false">AP15-1</f>
        <v>2022</v>
      </c>
      <c r="AR16" s="177"/>
      <c r="AS16" s="316"/>
      <c r="AT16" s="316"/>
      <c r="AU16" s="16"/>
      <c r="AV16" s="16"/>
      <c r="AW16" s="188" t="n">
        <f aca="false">AY16</f>
        <v>0</v>
      </c>
      <c r="AX16" s="189" t="b">
        <f aca="false">ISBLANK(D16)</f>
        <v>1</v>
      </c>
      <c r="AY16" s="55" t="n">
        <f aca="false">IF(AX16=TRUE(),0,1)</f>
        <v>0</v>
      </c>
      <c r="AZ16" s="16"/>
      <c r="BA16" s="29"/>
      <c r="BB16" s="16"/>
      <c r="BC16" s="16"/>
      <c r="BD16" s="448" t="s">
        <v>369</v>
      </c>
      <c r="BE16" s="457" t="s">
        <v>370</v>
      </c>
      <c r="BF16" s="16" t="s">
        <v>332</v>
      </c>
      <c r="BG16" s="16"/>
      <c r="BH16" s="16"/>
      <c r="BI16" s="16"/>
      <c r="BJ16" s="16"/>
      <c r="BK16" s="16"/>
      <c r="BL16" s="451" t="n">
        <f aca="false">BL15+1</f>
        <v>4</v>
      </c>
      <c r="BM16" s="452" t="s">
        <v>371</v>
      </c>
      <c r="BN16" s="16"/>
      <c r="BO16" s="453"/>
      <c r="BP16" s="16"/>
      <c r="BQ16" s="16"/>
      <c r="BS16" s="458" t="s">
        <v>372</v>
      </c>
      <c r="BT16" s="455" t="n">
        <v>51.5</v>
      </c>
      <c r="BU16" s="16"/>
      <c r="BV16" s="16" t="s">
        <v>373</v>
      </c>
      <c r="BW16" s="16"/>
      <c r="BX16" s="16"/>
      <c r="BY16" s="16"/>
      <c r="BZ16" s="16"/>
      <c r="CA16" s="246"/>
      <c r="CB16" s="246"/>
      <c r="CC16" s="246"/>
      <c r="CD16" s="246"/>
      <c r="CE16" s="460"/>
      <c r="CF16" s="219"/>
      <c r="CG16" s="219"/>
      <c r="CH16" s="219"/>
      <c r="CI16" s="220"/>
      <c r="CJ16" s="246"/>
      <c r="CK16" s="316"/>
      <c r="CL16" s="316"/>
      <c r="CM16" s="316"/>
      <c r="CN16" s="316"/>
      <c r="CO16" s="316"/>
      <c r="CP16" s="316"/>
      <c r="CQ16" s="316"/>
      <c r="CR16" s="316"/>
      <c r="CS16" s="316"/>
      <c r="CT16" s="316"/>
      <c r="CU16" s="3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</row>
    <row r="17" s="18" customFormat="true" ht="24.75" hidden="false" customHeight="true" outlineLevel="0" collapsed="false">
      <c r="A17" s="567"/>
      <c r="B17" s="429" t="s">
        <v>126</v>
      </c>
      <c r="C17" s="619" t="str">
        <f aca="false">IF(AW17=1,SUM(AW$12:AW17),"")</f>
        <v/>
      </c>
      <c r="D17" s="175"/>
      <c r="E17" s="620"/>
      <c r="F17" s="620"/>
      <c r="G17" s="621"/>
      <c r="H17" s="622"/>
      <c r="I17" s="623"/>
      <c r="J17" s="624"/>
      <c r="K17" s="625"/>
      <c r="L17" s="624"/>
      <c r="M17" s="175"/>
      <c r="N17" s="175"/>
      <c r="O17" s="175"/>
      <c r="P17" s="176"/>
      <c r="Q17" s="626"/>
      <c r="R17" s="627"/>
      <c r="S17" s="627"/>
      <c r="T17" s="627"/>
      <c r="U17" s="627"/>
      <c r="V17" s="627"/>
      <c r="W17" s="627"/>
      <c r="X17" s="627"/>
      <c r="Y17" s="627"/>
      <c r="Z17" s="442"/>
      <c r="AA17" s="442"/>
      <c r="AB17" s="169"/>
      <c r="AC17" s="169"/>
      <c r="AD17" s="169"/>
      <c r="AE17" s="628"/>
      <c r="AF17" s="445"/>
      <c r="AG17" s="629"/>
      <c r="AH17" s="629"/>
      <c r="AI17" s="630" t="n">
        <f aca="false">IF(AND(AK17=1,AL17=AM17),0,AJ17)</f>
        <v>0</v>
      </c>
      <c r="AJ17" s="631" t="n">
        <f aca="false">IF(AK17=0,0,IF(AND(AK17=1,AL17&lt;AM17),0,3))</f>
        <v>0</v>
      </c>
      <c r="AK17" s="632" t="n">
        <f aca="false">IF(AND(J17&gt;0,L17&gt;0,J17=L17),1,0)</f>
        <v>0</v>
      </c>
      <c r="AL17" s="633" t="n">
        <f aca="false">IF(I17=0,0,VLOOKUP(I17,AN$13:AO$25,2,FALSE()))</f>
        <v>0</v>
      </c>
      <c r="AM17" s="633" t="n">
        <f aca="false">IF(K17=0,0,VLOOKUP(K17,AN$13:AO$25,2,FALSE()))</f>
        <v>0</v>
      </c>
      <c r="AN17" s="635" t="s">
        <v>547</v>
      </c>
      <c r="AO17" s="635" t="n">
        <f aca="false">AO16+1</f>
        <v>4</v>
      </c>
      <c r="AP17" s="636" t="n">
        <f aca="false">AP16-1</f>
        <v>2021</v>
      </c>
      <c r="AR17" s="177"/>
      <c r="AS17" s="316"/>
      <c r="AT17" s="316"/>
      <c r="AU17" s="16"/>
      <c r="AV17" s="16"/>
      <c r="AW17" s="188" t="n">
        <f aca="false">AY17</f>
        <v>0</v>
      </c>
      <c r="AX17" s="189" t="b">
        <f aca="false">ISBLANK(D17)</f>
        <v>1</v>
      </c>
      <c r="AY17" s="55" t="n">
        <f aca="false">IF(AX17=TRUE(),0,1)</f>
        <v>0</v>
      </c>
      <c r="AZ17" s="16"/>
      <c r="BA17" s="29"/>
      <c r="BB17" s="16"/>
      <c r="BC17" s="16"/>
      <c r="BD17" s="448" t="s">
        <v>375</v>
      </c>
      <c r="BE17" s="457" t="s">
        <v>376</v>
      </c>
      <c r="BF17" s="16" t="s">
        <v>332</v>
      </c>
      <c r="BG17" s="16"/>
      <c r="BH17" s="16"/>
      <c r="BI17" s="16"/>
      <c r="BJ17" s="16"/>
      <c r="BK17" s="16"/>
      <c r="BL17" s="451" t="n">
        <f aca="false">BL16+1</f>
        <v>5</v>
      </c>
      <c r="BM17" s="452" t="s">
        <v>377</v>
      </c>
      <c r="BN17" s="16"/>
      <c r="BO17" s="453" t="s">
        <v>378</v>
      </c>
      <c r="BP17" s="16"/>
      <c r="BQ17" s="16"/>
      <c r="BS17" s="458" t="s">
        <v>379</v>
      </c>
      <c r="BT17" s="455" t="n">
        <v>85</v>
      </c>
      <c r="BU17" s="16"/>
      <c r="BV17" s="16" t="s">
        <v>380</v>
      </c>
      <c r="BW17" s="16"/>
      <c r="BX17" s="16"/>
      <c r="BY17" s="16"/>
      <c r="BZ17" s="16"/>
      <c r="CA17" s="246"/>
      <c r="CB17" s="246"/>
      <c r="CC17" s="246"/>
      <c r="CD17" s="246"/>
      <c r="CE17" s="217"/>
      <c r="CF17" s="218"/>
      <c r="CG17" s="218"/>
      <c r="CH17" s="218"/>
      <c r="CI17" s="220"/>
      <c r="CJ17" s="246"/>
      <c r="CK17" s="316"/>
      <c r="CL17" s="316"/>
      <c r="CM17" s="316"/>
      <c r="CN17" s="316"/>
      <c r="CO17" s="316"/>
      <c r="CP17" s="316"/>
      <c r="CQ17" s="316"/>
      <c r="CR17" s="316"/>
      <c r="CS17" s="316"/>
      <c r="CT17" s="316"/>
      <c r="CU17" s="3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</row>
    <row r="18" s="18" customFormat="true" ht="24.75" hidden="false" customHeight="true" outlineLevel="0" collapsed="false">
      <c r="A18" s="567"/>
      <c r="B18" s="429" t="s">
        <v>126</v>
      </c>
      <c r="C18" s="619" t="str">
        <f aca="false">IF(AW18=1,SUM(AW$12:AW18),"")</f>
        <v/>
      </c>
      <c r="D18" s="175"/>
      <c r="E18" s="620"/>
      <c r="F18" s="620"/>
      <c r="G18" s="621"/>
      <c r="H18" s="622"/>
      <c r="I18" s="623"/>
      <c r="J18" s="624"/>
      <c r="K18" s="625"/>
      <c r="L18" s="624"/>
      <c r="M18" s="175"/>
      <c r="N18" s="175"/>
      <c r="O18" s="175"/>
      <c r="P18" s="176"/>
      <c r="Q18" s="626"/>
      <c r="R18" s="627"/>
      <c r="S18" s="627"/>
      <c r="T18" s="627"/>
      <c r="U18" s="627"/>
      <c r="V18" s="627"/>
      <c r="W18" s="627"/>
      <c r="X18" s="627"/>
      <c r="Y18" s="627"/>
      <c r="Z18" s="442"/>
      <c r="AA18" s="442"/>
      <c r="AB18" s="169"/>
      <c r="AC18" s="169"/>
      <c r="AD18" s="169"/>
      <c r="AE18" s="628"/>
      <c r="AF18" s="445"/>
      <c r="AG18" s="629"/>
      <c r="AH18" s="629"/>
      <c r="AI18" s="630" t="n">
        <f aca="false">IF(AND(AK18=1,AL18=AM18),0,AJ18)</f>
        <v>0</v>
      </c>
      <c r="AJ18" s="631" t="n">
        <f aca="false">IF(AK18=0,0,IF(AND(AK18=1,AL18&lt;AM18),0,3))</f>
        <v>0</v>
      </c>
      <c r="AK18" s="632" t="n">
        <f aca="false">IF(AND(J18&gt;0,L18&gt;0,J18=L18),1,0)</f>
        <v>0</v>
      </c>
      <c r="AL18" s="633" t="n">
        <f aca="false">IF(I18=0,0,VLOOKUP(I18,AN$13:AO$25,2,FALSE()))</f>
        <v>0</v>
      </c>
      <c r="AM18" s="633" t="n">
        <f aca="false">IF(K18=0,0,VLOOKUP(K18,AN$13:AO$25,2,FALSE()))</f>
        <v>0</v>
      </c>
      <c r="AN18" s="635" t="s">
        <v>548</v>
      </c>
      <c r="AO18" s="635" t="n">
        <f aca="false">AO17+1</f>
        <v>5</v>
      </c>
      <c r="AP18" s="636" t="n">
        <f aca="false">AP17-1</f>
        <v>2020</v>
      </c>
      <c r="AR18" s="177"/>
      <c r="AS18" s="316"/>
      <c r="AT18" s="316"/>
      <c r="AU18" s="16"/>
      <c r="AV18" s="16"/>
      <c r="AW18" s="188" t="n">
        <f aca="false">AY18</f>
        <v>0</v>
      </c>
      <c r="AX18" s="189" t="b">
        <f aca="false">ISBLANK(D18)</f>
        <v>1</v>
      </c>
      <c r="AY18" s="55" t="n">
        <f aca="false">IF(AX18=TRUE(),0,1)</f>
        <v>0</v>
      </c>
      <c r="AZ18" s="16"/>
      <c r="BA18" s="29"/>
      <c r="BB18" s="16"/>
      <c r="BC18" s="448" t="s">
        <v>549</v>
      </c>
      <c r="BD18" s="448" t="s">
        <v>549</v>
      </c>
      <c r="BE18" s="457" t="s">
        <v>550</v>
      </c>
      <c r="BF18" s="16" t="s">
        <v>332</v>
      </c>
      <c r="BG18" s="16"/>
      <c r="BH18" s="16"/>
      <c r="BI18" s="16"/>
      <c r="BJ18" s="16"/>
      <c r="BK18" s="16"/>
      <c r="BL18" s="451" t="n">
        <f aca="false">BL17+1</f>
        <v>6</v>
      </c>
      <c r="BM18" s="452" t="s">
        <v>551</v>
      </c>
      <c r="BN18" s="16"/>
      <c r="BO18" s="453" t="s">
        <v>552</v>
      </c>
      <c r="BP18" s="16"/>
      <c r="BQ18" s="16"/>
      <c r="BS18" s="458" t="s">
        <v>388</v>
      </c>
      <c r="BT18" s="455" t="n">
        <v>68</v>
      </c>
      <c r="BU18" s="16"/>
      <c r="BV18" s="16" t="s">
        <v>553</v>
      </c>
      <c r="BW18" s="16"/>
      <c r="BX18" s="16"/>
      <c r="BY18" s="16"/>
      <c r="BZ18" s="16"/>
      <c r="CA18" s="246"/>
      <c r="CB18" s="246"/>
      <c r="CC18" s="246"/>
      <c r="CD18" s="246"/>
      <c r="CE18" s="217"/>
      <c r="CF18" s="218"/>
      <c r="CG18" s="218"/>
      <c r="CH18" s="218"/>
      <c r="CI18" s="220"/>
      <c r="CJ18" s="246"/>
      <c r="CK18" s="316"/>
      <c r="CL18" s="316"/>
      <c r="CM18" s="316"/>
      <c r="CN18" s="316"/>
      <c r="CO18" s="316"/>
      <c r="CP18" s="316"/>
      <c r="CQ18" s="316"/>
      <c r="CR18" s="316"/>
      <c r="CS18" s="316"/>
      <c r="CT18" s="316"/>
      <c r="CU18" s="3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</row>
    <row r="19" s="18" customFormat="true" ht="24.75" hidden="false" customHeight="true" outlineLevel="0" collapsed="false">
      <c r="A19" s="567"/>
      <c r="B19" s="429" t="s">
        <v>126</v>
      </c>
      <c r="C19" s="619" t="str">
        <f aca="false">IF(AW19=1,SUM(AW$12:AW19),"")</f>
        <v/>
      </c>
      <c r="D19" s="175"/>
      <c r="E19" s="620"/>
      <c r="F19" s="620"/>
      <c r="G19" s="621"/>
      <c r="H19" s="622"/>
      <c r="I19" s="623"/>
      <c r="J19" s="624"/>
      <c r="K19" s="625"/>
      <c r="L19" s="624"/>
      <c r="M19" s="175"/>
      <c r="N19" s="175"/>
      <c r="O19" s="175"/>
      <c r="P19" s="176"/>
      <c r="Q19" s="626"/>
      <c r="R19" s="627"/>
      <c r="S19" s="627"/>
      <c r="T19" s="627"/>
      <c r="U19" s="627"/>
      <c r="V19" s="627"/>
      <c r="W19" s="627"/>
      <c r="X19" s="627"/>
      <c r="Y19" s="627"/>
      <c r="Z19" s="442"/>
      <c r="AA19" s="442"/>
      <c r="AB19" s="169"/>
      <c r="AC19" s="169"/>
      <c r="AD19" s="169"/>
      <c r="AE19" s="628"/>
      <c r="AF19" s="445"/>
      <c r="AG19" s="629"/>
      <c r="AH19" s="629"/>
      <c r="AI19" s="630" t="n">
        <f aca="false">IF(AND(AK19=1,AL19=AM19),0,AJ19)</f>
        <v>0</v>
      </c>
      <c r="AJ19" s="631" t="n">
        <f aca="false">IF(AK19=0,0,IF(AND(AK19=1,AL19&lt;AM19),0,3))</f>
        <v>0</v>
      </c>
      <c r="AK19" s="632" t="n">
        <f aca="false">IF(AND(J19&gt;0,L19&gt;0,J19=L19),1,0)</f>
        <v>0</v>
      </c>
      <c r="AL19" s="633" t="n">
        <f aca="false">IF(I19=0,0,VLOOKUP(I19,AN$13:AO$25,2,FALSE()))</f>
        <v>0</v>
      </c>
      <c r="AM19" s="633" t="n">
        <f aca="false">IF(K19=0,0,VLOOKUP(K19,AN$13:AO$25,2,FALSE()))</f>
        <v>0</v>
      </c>
      <c r="AN19" s="635" t="s">
        <v>554</v>
      </c>
      <c r="AO19" s="635" t="n">
        <f aca="false">AO18+1</f>
        <v>6</v>
      </c>
      <c r="AP19" s="636" t="n">
        <f aca="false">AP18-1</f>
        <v>2019</v>
      </c>
      <c r="AR19" s="177"/>
      <c r="AS19" s="316"/>
      <c r="AT19" s="316"/>
      <c r="AU19" s="16"/>
      <c r="AV19" s="16"/>
      <c r="AW19" s="188" t="n">
        <f aca="false">AY19</f>
        <v>0</v>
      </c>
      <c r="AX19" s="189" t="b">
        <f aca="false">ISBLANK(D19)</f>
        <v>1</v>
      </c>
      <c r="AY19" s="55" t="n">
        <f aca="false">IF(AX19=TRUE(),0,1)</f>
        <v>0</v>
      </c>
      <c r="AZ19" s="16"/>
      <c r="BA19" s="16"/>
      <c r="BB19" s="16"/>
      <c r="BC19" s="448" t="s">
        <v>555</v>
      </c>
      <c r="BD19" s="448" t="s">
        <v>555</v>
      </c>
      <c r="BE19" s="457" t="s">
        <v>556</v>
      </c>
      <c r="BF19" s="16" t="s">
        <v>332</v>
      </c>
      <c r="BG19" s="16"/>
      <c r="BH19" s="16"/>
      <c r="BI19" s="16"/>
      <c r="BJ19" s="16"/>
      <c r="BK19" s="16"/>
      <c r="BL19" s="451" t="n">
        <f aca="false">BL18+1</f>
        <v>7</v>
      </c>
      <c r="BM19" s="452" t="s">
        <v>557</v>
      </c>
      <c r="BN19" s="16"/>
      <c r="BO19" s="453"/>
      <c r="BP19" s="16"/>
      <c r="BQ19" s="16"/>
      <c r="BS19" s="458" t="s">
        <v>558</v>
      </c>
      <c r="BT19" s="455" t="n">
        <v>68</v>
      </c>
      <c r="BU19" s="16"/>
      <c r="BV19" s="16" t="s">
        <v>559</v>
      </c>
      <c r="BW19" s="16"/>
      <c r="BX19" s="16"/>
      <c r="BY19" s="16"/>
      <c r="BZ19" s="16"/>
      <c r="CA19" s="246"/>
      <c r="CB19" s="246"/>
      <c r="CC19" s="246"/>
      <c r="CD19" s="246"/>
      <c r="CE19" s="217"/>
      <c r="CF19" s="218"/>
      <c r="CG19" s="218"/>
      <c r="CH19" s="218"/>
      <c r="CI19" s="220"/>
      <c r="CJ19" s="246"/>
      <c r="CK19" s="316"/>
      <c r="CL19" s="316"/>
      <c r="CM19" s="316"/>
      <c r="CN19" s="316"/>
      <c r="CO19" s="316"/>
      <c r="CP19" s="316"/>
      <c r="CQ19" s="316"/>
      <c r="CR19" s="316"/>
      <c r="CS19" s="316"/>
      <c r="CT19" s="316"/>
      <c r="CU19" s="3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</row>
    <row r="20" s="18" customFormat="true" ht="24.75" hidden="false" customHeight="true" outlineLevel="0" collapsed="false">
      <c r="A20" s="567"/>
      <c r="B20" s="429" t="s">
        <v>126</v>
      </c>
      <c r="C20" s="619" t="str">
        <f aca="false">IF(AW20=1,SUM(AW$12:AW20),"")</f>
        <v/>
      </c>
      <c r="D20" s="175"/>
      <c r="E20" s="620"/>
      <c r="F20" s="620"/>
      <c r="G20" s="621"/>
      <c r="H20" s="622"/>
      <c r="I20" s="623"/>
      <c r="J20" s="624"/>
      <c r="K20" s="625"/>
      <c r="L20" s="624"/>
      <c r="M20" s="175"/>
      <c r="N20" s="175"/>
      <c r="O20" s="175"/>
      <c r="P20" s="176"/>
      <c r="Q20" s="626"/>
      <c r="R20" s="627"/>
      <c r="S20" s="627"/>
      <c r="T20" s="627"/>
      <c r="U20" s="627"/>
      <c r="V20" s="627"/>
      <c r="W20" s="627"/>
      <c r="X20" s="627"/>
      <c r="Y20" s="627"/>
      <c r="Z20" s="442"/>
      <c r="AA20" s="442"/>
      <c r="AB20" s="169"/>
      <c r="AC20" s="169"/>
      <c r="AD20" s="169"/>
      <c r="AE20" s="628"/>
      <c r="AF20" s="445"/>
      <c r="AG20" s="629"/>
      <c r="AH20" s="629"/>
      <c r="AI20" s="630" t="n">
        <f aca="false">IF(AND(AK20=1,AL20=AM20),0,AJ20)</f>
        <v>0</v>
      </c>
      <c r="AJ20" s="631" t="n">
        <f aca="false">IF(AK20=0,0,IF(AND(AK20=1,AL20&lt;AM20),0,3))</f>
        <v>0</v>
      </c>
      <c r="AK20" s="632" t="n">
        <f aca="false">IF(AND(J20&gt;0,L20&gt;0,J20=L20),1,0)</f>
        <v>0</v>
      </c>
      <c r="AL20" s="633" t="n">
        <f aca="false">IF(I20=0,0,VLOOKUP(I20,AN$13:AO$25,2,FALSE()))</f>
        <v>0</v>
      </c>
      <c r="AM20" s="633" t="n">
        <f aca="false">IF(K20=0,0,VLOOKUP(K20,AN$13:AO$25,2,FALSE()))</f>
        <v>0</v>
      </c>
      <c r="AN20" s="635" t="s">
        <v>560</v>
      </c>
      <c r="AO20" s="635" t="n">
        <f aca="false">AO19+1</f>
        <v>7</v>
      </c>
      <c r="AP20" s="636" t="n">
        <f aca="false">AP19-1</f>
        <v>2018</v>
      </c>
      <c r="AR20" s="177"/>
      <c r="AS20" s="316"/>
      <c r="AT20" s="316"/>
      <c r="AU20" s="16"/>
      <c r="AV20" s="16"/>
      <c r="AW20" s="188" t="n">
        <f aca="false">AY20</f>
        <v>0</v>
      </c>
      <c r="AX20" s="189" t="b">
        <f aca="false">ISBLANK(D20)</f>
        <v>1</v>
      </c>
      <c r="AY20" s="55" t="n">
        <f aca="false">IF(AX20=TRUE(),0,1)</f>
        <v>0</v>
      </c>
      <c r="AZ20" s="16"/>
      <c r="BA20" s="16"/>
      <c r="BB20" s="16"/>
      <c r="BC20" s="16"/>
      <c r="BD20" s="448"/>
      <c r="BE20" s="457" t="s">
        <v>382</v>
      </c>
      <c r="BF20" s="16" t="s">
        <v>332</v>
      </c>
      <c r="BG20" s="16"/>
      <c r="BH20" s="16"/>
      <c r="BI20" s="16"/>
      <c r="BJ20" s="16"/>
      <c r="BK20" s="16"/>
      <c r="BL20" s="451" t="n">
        <f aca="false">BL19+1</f>
        <v>8</v>
      </c>
      <c r="BM20" s="452" t="s">
        <v>383</v>
      </c>
      <c r="BN20" s="16"/>
      <c r="BO20" s="453" t="s">
        <v>384</v>
      </c>
      <c r="BP20" s="16"/>
      <c r="BQ20" s="16"/>
      <c r="BS20" s="458" t="s">
        <v>385</v>
      </c>
      <c r="BT20" s="455" t="n">
        <v>51.5</v>
      </c>
      <c r="BU20" s="16"/>
      <c r="BV20" s="16" t="s">
        <v>368</v>
      </c>
      <c r="BW20" s="16"/>
      <c r="BX20" s="16"/>
      <c r="BY20" s="16"/>
      <c r="BZ20" s="16"/>
      <c r="CA20" s="246"/>
      <c r="CB20" s="246"/>
      <c r="CC20" s="246"/>
      <c r="CD20" s="246"/>
      <c r="CE20" s="217"/>
      <c r="CF20" s="218"/>
      <c r="CG20" s="218"/>
      <c r="CH20" s="218"/>
      <c r="CI20" s="220"/>
      <c r="CJ20" s="24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</row>
    <row r="21" s="18" customFormat="true" ht="24.75" hidden="false" customHeight="true" outlineLevel="0" collapsed="false">
      <c r="A21" s="567"/>
      <c r="B21" s="429" t="s">
        <v>126</v>
      </c>
      <c r="C21" s="619" t="str">
        <f aca="false">IF(AW21=1,SUM(AW$12:AW21),"")</f>
        <v/>
      </c>
      <c r="D21" s="175"/>
      <c r="E21" s="620"/>
      <c r="F21" s="620"/>
      <c r="G21" s="621"/>
      <c r="H21" s="622"/>
      <c r="I21" s="623"/>
      <c r="J21" s="624"/>
      <c r="K21" s="625"/>
      <c r="L21" s="624"/>
      <c r="M21" s="175"/>
      <c r="N21" s="175"/>
      <c r="O21" s="175"/>
      <c r="P21" s="176"/>
      <c r="Q21" s="626"/>
      <c r="R21" s="627"/>
      <c r="S21" s="627"/>
      <c r="T21" s="627"/>
      <c r="U21" s="627"/>
      <c r="V21" s="627"/>
      <c r="W21" s="627"/>
      <c r="X21" s="627"/>
      <c r="Y21" s="627"/>
      <c r="Z21" s="442"/>
      <c r="AA21" s="442"/>
      <c r="AB21" s="169"/>
      <c r="AC21" s="169"/>
      <c r="AD21" s="169"/>
      <c r="AE21" s="628"/>
      <c r="AF21" s="445"/>
      <c r="AG21" s="629"/>
      <c r="AH21" s="629"/>
      <c r="AI21" s="630" t="n">
        <f aca="false">IF(AND(AK21=1,AL21=AM21),0,AJ21)</f>
        <v>0</v>
      </c>
      <c r="AJ21" s="631" t="n">
        <f aca="false">IF(AK21=0,0,IF(AND(AK21=1,AL21&lt;AM21),0,3))</f>
        <v>0</v>
      </c>
      <c r="AK21" s="632" t="n">
        <f aca="false">IF(AND(J21&gt;0,L21&gt;0,J21=L21),1,0)</f>
        <v>0</v>
      </c>
      <c r="AL21" s="633" t="n">
        <f aca="false">IF(I21=0,0,VLOOKUP(I21,AN$13:AO$25,2,FALSE()))</f>
        <v>0</v>
      </c>
      <c r="AM21" s="633" t="n">
        <f aca="false">IF(K21=0,0,VLOOKUP(K21,AN$13:AO$25,2,FALSE()))</f>
        <v>0</v>
      </c>
      <c r="AN21" s="635" t="s">
        <v>561</v>
      </c>
      <c r="AO21" s="635" t="n">
        <f aca="false">AO20+1</f>
        <v>8</v>
      </c>
      <c r="AP21" s="636" t="n">
        <f aca="false">AP20-1</f>
        <v>2017</v>
      </c>
      <c r="AR21" s="177"/>
      <c r="AS21" s="316"/>
      <c r="AT21" s="316"/>
      <c r="AU21" s="16"/>
      <c r="AV21" s="16"/>
      <c r="AW21" s="188" t="n">
        <f aca="false">AY21</f>
        <v>0</v>
      </c>
      <c r="AX21" s="189" t="b">
        <f aca="false">ISBLANK(D21)</f>
        <v>1</v>
      </c>
      <c r="AY21" s="55" t="n">
        <f aca="false">IF(AX21=TRUE(),0,1)</f>
        <v>0</v>
      </c>
      <c r="AZ21" s="16"/>
      <c r="BA21" s="16"/>
      <c r="BB21" s="16"/>
      <c r="BC21" s="16"/>
      <c r="BD21" s="16"/>
      <c r="BE21" s="16"/>
      <c r="BF21" s="16" t="s">
        <v>332</v>
      </c>
      <c r="BG21" s="16"/>
      <c r="BH21" s="16"/>
      <c r="BI21" s="16"/>
      <c r="BJ21" s="16"/>
      <c r="BK21" s="16"/>
      <c r="BL21" s="451" t="n">
        <f aca="false">BL20+1</f>
        <v>9</v>
      </c>
      <c r="BM21" s="452" t="s">
        <v>386</v>
      </c>
      <c r="BN21" s="16"/>
      <c r="BO21" s="453"/>
      <c r="BP21" s="16"/>
      <c r="BQ21" s="16"/>
      <c r="BS21" s="458" t="s">
        <v>387</v>
      </c>
      <c r="BT21" s="455" t="n">
        <v>34</v>
      </c>
      <c r="BU21" s="16"/>
      <c r="BV21" s="16" t="s">
        <v>388</v>
      </c>
      <c r="BW21" s="16"/>
      <c r="BX21" s="16"/>
      <c r="BY21" s="16"/>
      <c r="BZ21" s="16"/>
      <c r="CA21" s="246"/>
      <c r="CB21" s="246"/>
      <c r="CC21" s="246"/>
      <c r="CD21" s="246"/>
      <c r="CE21" s="217"/>
      <c r="CF21" s="218"/>
      <c r="CG21" s="218"/>
      <c r="CH21" s="218"/>
      <c r="CI21" s="220"/>
      <c r="CJ21" s="246"/>
      <c r="CK21" s="316"/>
      <c r="CL21" s="316"/>
      <c r="CM21" s="316"/>
      <c r="CN21" s="316"/>
      <c r="CO21" s="316"/>
      <c r="CP21" s="316"/>
      <c r="CQ21" s="316"/>
      <c r="CR21" s="316"/>
      <c r="CS21" s="316"/>
      <c r="CT21" s="316"/>
      <c r="CU21" s="3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</row>
    <row r="22" s="18" customFormat="true" ht="24.75" hidden="false" customHeight="true" outlineLevel="0" collapsed="false">
      <c r="A22" s="567"/>
      <c r="B22" s="429" t="s">
        <v>126</v>
      </c>
      <c r="C22" s="619" t="str">
        <f aca="false">IF(AW22=1,SUM(AW$12:AW22),"")</f>
        <v/>
      </c>
      <c r="D22" s="175"/>
      <c r="E22" s="620"/>
      <c r="F22" s="620"/>
      <c r="G22" s="621"/>
      <c r="H22" s="622"/>
      <c r="I22" s="623"/>
      <c r="J22" s="624"/>
      <c r="K22" s="625"/>
      <c r="L22" s="624"/>
      <c r="M22" s="175"/>
      <c r="N22" s="175"/>
      <c r="O22" s="175"/>
      <c r="P22" s="176"/>
      <c r="Q22" s="626"/>
      <c r="R22" s="627"/>
      <c r="S22" s="627"/>
      <c r="T22" s="627"/>
      <c r="U22" s="627"/>
      <c r="V22" s="627"/>
      <c r="W22" s="627"/>
      <c r="X22" s="627"/>
      <c r="Y22" s="627"/>
      <c r="Z22" s="442"/>
      <c r="AA22" s="442"/>
      <c r="AB22" s="169"/>
      <c r="AC22" s="169"/>
      <c r="AD22" s="169"/>
      <c r="AE22" s="628"/>
      <c r="AF22" s="445"/>
      <c r="AG22" s="629"/>
      <c r="AH22" s="629"/>
      <c r="AI22" s="630" t="n">
        <f aca="false">IF(AND(AK22=1,AL22=AM22),0,AJ22)</f>
        <v>0</v>
      </c>
      <c r="AJ22" s="631" t="n">
        <f aca="false">IF(AK22=0,0,IF(AND(AK22=1,AL22&lt;AM22),0,3))</f>
        <v>0</v>
      </c>
      <c r="AK22" s="632" t="n">
        <f aca="false">IF(AND(J22&gt;0,L22&gt;0,J22=L22),1,0)</f>
        <v>0</v>
      </c>
      <c r="AL22" s="633" t="n">
        <f aca="false">IF(I22=0,0,VLOOKUP(I22,AN$13:AO$25,2,FALSE()))</f>
        <v>0</v>
      </c>
      <c r="AM22" s="633" t="n">
        <f aca="false">IF(K22=0,0,VLOOKUP(K22,AN$13:AO$25,2,FALSE()))</f>
        <v>0</v>
      </c>
      <c r="AN22" s="635" t="s">
        <v>562</v>
      </c>
      <c r="AO22" s="635" t="n">
        <f aca="false">AO21+1</f>
        <v>9</v>
      </c>
      <c r="AP22" s="636" t="n">
        <f aca="false">AP21-1</f>
        <v>2016</v>
      </c>
      <c r="AR22" s="177"/>
      <c r="AS22" s="316"/>
      <c r="AT22" s="316"/>
      <c r="AU22" s="16"/>
      <c r="AV22" s="16"/>
      <c r="AW22" s="188" t="n">
        <f aca="false">AY22</f>
        <v>0</v>
      </c>
      <c r="AX22" s="189" t="b">
        <f aca="false">ISBLANK(D22)</f>
        <v>1</v>
      </c>
      <c r="AY22" s="55" t="n">
        <f aca="false">IF(AX22=TRUE(),0,1)</f>
        <v>0</v>
      </c>
      <c r="AZ22" s="16"/>
      <c r="BA22" s="16"/>
      <c r="BB22" s="16"/>
      <c r="BC22" s="16"/>
      <c r="BD22" s="16"/>
      <c r="BE22" s="467" t="s">
        <v>390</v>
      </c>
      <c r="BF22" s="16" t="s">
        <v>332</v>
      </c>
      <c r="BG22" s="16"/>
      <c r="BH22" s="16"/>
      <c r="BI22" s="16"/>
      <c r="BJ22" s="16"/>
      <c r="BK22" s="16"/>
      <c r="BL22" s="451"/>
      <c r="BM22" s="452"/>
      <c r="BN22" s="16"/>
      <c r="BO22" s="453" t="s">
        <v>391</v>
      </c>
      <c r="BP22" s="16"/>
      <c r="BQ22" s="16"/>
      <c r="BS22" s="458" t="s">
        <v>392</v>
      </c>
      <c r="BT22" s="455" t="n">
        <v>34</v>
      </c>
      <c r="BU22" s="16"/>
      <c r="BV22" s="16" t="s">
        <v>389</v>
      </c>
      <c r="BW22" s="16"/>
      <c r="BX22" s="16"/>
      <c r="BY22" s="16"/>
      <c r="BZ22" s="16"/>
      <c r="CA22" s="246"/>
      <c r="CB22" s="246"/>
      <c r="CC22" s="246"/>
      <c r="CD22" s="246"/>
      <c r="CE22" s="217"/>
      <c r="CF22" s="218"/>
      <c r="CG22" s="218"/>
      <c r="CH22" s="218"/>
      <c r="CI22" s="220"/>
      <c r="CJ22" s="246"/>
      <c r="CK22" s="316"/>
      <c r="CL22" s="316"/>
      <c r="CM22" s="316"/>
      <c r="CN22" s="316"/>
      <c r="CO22" s="316"/>
      <c r="CP22" s="316"/>
      <c r="CQ22" s="316"/>
      <c r="CR22" s="316"/>
      <c r="CS22" s="316"/>
      <c r="CT22" s="316"/>
      <c r="CU22" s="3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</row>
    <row r="23" s="18" customFormat="true" ht="24.75" hidden="false" customHeight="true" outlineLevel="0" collapsed="false">
      <c r="A23" s="567"/>
      <c r="B23" s="429" t="s">
        <v>126</v>
      </c>
      <c r="C23" s="619" t="str">
        <f aca="false">IF(AW23=1,SUM(AW$12:AW23),"")</f>
        <v/>
      </c>
      <c r="D23" s="175"/>
      <c r="E23" s="620"/>
      <c r="F23" s="620"/>
      <c r="G23" s="621"/>
      <c r="H23" s="622"/>
      <c r="I23" s="623"/>
      <c r="J23" s="624"/>
      <c r="K23" s="625"/>
      <c r="L23" s="624"/>
      <c r="M23" s="175"/>
      <c r="N23" s="175"/>
      <c r="O23" s="175"/>
      <c r="P23" s="176"/>
      <c r="Q23" s="626"/>
      <c r="R23" s="627"/>
      <c r="S23" s="627"/>
      <c r="T23" s="627"/>
      <c r="U23" s="627"/>
      <c r="V23" s="627"/>
      <c r="W23" s="627"/>
      <c r="X23" s="627"/>
      <c r="Y23" s="627"/>
      <c r="Z23" s="442"/>
      <c r="AA23" s="442"/>
      <c r="AB23" s="169"/>
      <c r="AC23" s="169"/>
      <c r="AD23" s="169"/>
      <c r="AE23" s="628"/>
      <c r="AF23" s="445"/>
      <c r="AG23" s="629"/>
      <c r="AH23" s="629"/>
      <c r="AI23" s="630" t="n">
        <f aca="false">IF(AND(AK23=1,AL23=AM23),0,AJ23)</f>
        <v>0</v>
      </c>
      <c r="AJ23" s="631" t="n">
        <f aca="false">IF(AK23=0,0,IF(AND(AK23=1,AL23&lt;AM23),0,3))</f>
        <v>0</v>
      </c>
      <c r="AK23" s="632" t="n">
        <f aca="false">IF(AND(J23&gt;0,L23&gt;0,J23=L23),1,0)</f>
        <v>0</v>
      </c>
      <c r="AL23" s="633" t="n">
        <f aca="false">IF(I23=0,0,VLOOKUP(I23,AN$13:AO$25,2,FALSE()))</f>
        <v>0</v>
      </c>
      <c r="AM23" s="633" t="n">
        <f aca="false">IF(K23=0,0,VLOOKUP(K23,AN$13:AO$25,2,FALSE()))</f>
        <v>0</v>
      </c>
      <c r="AN23" s="635" t="s">
        <v>128</v>
      </c>
      <c r="AO23" s="635" t="n">
        <f aca="false">AO22+1</f>
        <v>10</v>
      </c>
      <c r="AP23" s="636" t="n">
        <f aca="false">AP22-1</f>
        <v>2015</v>
      </c>
      <c r="AR23" s="177"/>
      <c r="AS23" s="316"/>
      <c r="AT23" s="316"/>
      <c r="AU23" s="16"/>
      <c r="AV23" s="16"/>
      <c r="AW23" s="188" t="n">
        <f aca="false">AY23</f>
        <v>0</v>
      </c>
      <c r="AX23" s="189" t="b">
        <f aca="false">ISBLANK(D23)</f>
        <v>1</v>
      </c>
      <c r="AY23" s="55" t="n">
        <f aca="false">IF(AX23=TRUE(),0,1)</f>
        <v>0</v>
      </c>
      <c r="AZ23" s="16"/>
      <c r="BA23" s="16"/>
      <c r="BB23" s="16"/>
      <c r="BC23" s="16"/>
      <c r="BD23" s="16"/>
      <c r="BE23" s="468" t="s">
        <v>394</v>
      </c>
      <c r="BF23" s="16" t="s">
        <v>332</v>
      </c>
      <c r="BG23" s="16"/>
      <c r="BH23" s="16"/>
      <c r="BI23" s="16"/>
      <c r="BJ23" s="16"/>
      <c r="BK23" s="16"/>
      <c r="BL23" s="451" t="n">
        <f aca="false">BL21+1</f>
        <v>10</v>
      </c>
      <c r="BM23" s="452" t="s">
        <v>395</v>
      </c>
      <c r="BN23" s="16"/>
      <c r="BO23" s="453"/>
      <c r="BP23" s="16"/>
      <c r="BQ23" s="16"/>
      <c r="BS23" s="458"/>
      <c r="BT23" s="459"/>
      <c r="BU23" s="16"/>
      <c r="BV23" s="16" t="s">
        <v>393</v>
      </c>
      <c r="BW23" s="16"/>
      <c r="BX23" s="16"/>
      <c r="BY23" s="16"/>
      <c r="BZ23" s="16"/>
      <c r="CA23" s="246"/>
      <c r="CB23" s="246"/>
      <c r="CC23" s="246"/>
      <c r="CD23" s="246"/>
      <c r="CE23" s="217"/>
      <c r="CF23" s="218"/>
      <c r="CG23" s="218"/>
      <c r="CH23" s="218"/>
      <c r="CI23" s="220"/>
      <c r="CJ23" s="246"/>
      <c r="CK23" s="316"/>
      <c r="CL23" s="316"/>
      <c r="CM23" s="316"/>
      <c r="CN23" s="316"/>
      <c r="CO23" s="316"/>
      <c r="CP23" s="316"/>
      <c r="CQ23" s="316"/>
      <c r="CR23" s="316"/>
      <c r="CS23" s="316"/>
      <c r="CT23" s="316"/>
      <c r="CU23" s="3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</row>
    <row r="24" s="18" customFormat="true" ht="24.75" hidden="false" customHeight="true" outlineLevel="0" collapsed="false">
      <c r="A24" s="567"/>
      <c r="B24" s="429" t="s">
        <v>126</v>
      </c>
      <c r="C24" s="619" t="str">
        <f aca="false">IF(AW24=1,SUM(AW$12:AW24),"")</f>
        <v/>
      </c>
      <c r="D24" s="175"/>
      <c r="E24" s="620"/>
      <c r="F24" s="620"/>
      <c r="G24" s="621"/>
      <c r="H24" s="622"/>
      <c r="I24" s="623"/>
      <c r="J24" s="624"/>
      <c r="K24" s="625"/>
      <c r="L24" s="624"/>
      <c r="M24" s="175"/>
      <c r="N24" s="175"/>
      <c r="O24" s="175"/>
      <c r="P24" s="176"/>
      <c r="Q24" s="626"/>
      <c r="R24" s="627"/>
      <c r="S24" s="627"/>
      <c r="T24" s="627"/>
      <c r="U24" s="627"/>
      <c r="V24" s="627"/>
      <c r="W24" s="627"/>
      <c r="X24" s="627"/>
      <c r="Y24" s="627"/>
      <c r="Z24" s="442"/>
      <c r="AA24" s="442"/>
      <c r="AB24" s="169"/>
      <c r="AC24" s="169"/>
      <c r="AD24" s="169"/>
      <c r="AE24" s="628"/>
      <c r="AF24" s="445"/>
      <c r="AG24" s="629"/>
      <c r="AH24" s="629"/>
      <c r="AI24" s="630" t="n">
        <f aca="false">IF(AND(AK24=1,AL24=AM24),0,AJ24)</f>
        <v>0</v>
      </c>
      <c r="AJ24" s="631" t="n">
        <f aca="false">IF(AK24=0,0,IF(AND(AK24=1,AL24&lt;AM24),0,3))</f>
        <v>0</v>
      </c>
      <c r="AK24" s="632" t="n">
        <f aca="false">IF(AND(J24&gt;0,L24&gt;0,J24=L24),1,0)</f>
        <v>0</v>
      </c>
      <c r="AL24" s="633" t="n">
        <f aca="false">IF(I24=0,0,VLOOKUP(I24,AN$13:AO$25,2,FALSE()))</f>
        <v>0</v>
      </c>
      <c r="AM24" s="633" t="n">
        <f aca="false">IF(K24=0,0,VLOOKUP(K24,AN$13:AO$25,2,FALSE()))</f>
        <v>0</v>
      </c>
      <c r="AN24" s="635" t="s">
        <v>563</v>
      </c>
      <c r="AO24" s="635" t="n">
        <f aca="false">AO23+1</f>
        <v>11</v>
      </c>
      <c r="AP24" s="636" t="n">
        <f aca="false">AP23-1</f>
        <v>2014</v>
      </c>
      <c r="AR24" s="177"/>
      <c r="AS24" s="316"/>
      <c r="AT24" s="316"/>
      <c r="AU24" s="16"/>
      <c r="AV24" s="16"/>
      <c r="AW24" s="188" t="n">
        <f aca="false">AY24</f>
        <v>0</v>
      </c>
      <c r="AX24" s="189" t="b">
        <f aca="false">ISBLANK(D24)</f>
        <v>1</v>
      </c>
      <c r="AY24" s="55" t="n">
        <f aca="false">IF(AX24=TRUE(),0,1)</f>
        <v>0</v>
      </c>
      <c r="AZ24" s="16"/>
      <c r="BA24" s="16"/>
      <c r="BB24" s="16"/>
      <c r="BC24" s="16"/>
      <c r="BD24" s="16"/>
      <c r="BE24" s="470" t="s">
        <v>398</v>
      </c>
      <c r="BF24" s="16" t="s">
        <v>332</v>
      </c>
      <c r="BG24" s="16"/>
      <c r="BH24" s="16"/>
      <c r="BI24" s="16"/>
      <c r="BJ24" s="16"/>
      <c r="BK24" s="16"/>
      <c r="BL24" s="451" t="n">
        <f aca="false">BL23+1</f>
        <v>11</v>
      </c>
      <c r="BM24" s="452" t="s">
        <v>399</v>
      </c>
      <c r="BN24" s="16"/>
      <c r="BO24" s="453" t="s">
        <v>400</v>
      </c>
      <c r="BP24" s="16"/>
      <c r="BQ24" s="16"/>
      <c r="BS24" s="458" t="s">
        <v>401</v>
      </c>
      <c r="BT24" s="455" t="n">
        <v>26.14</v>
      </c>
      <c r="BU24" s="16"/>
      <c r="BV24" s="16" t="s">
        <v>397</v>
      </c>
      <c r="BW24" s="16"/>
      <c r="BX24" s="16"/>
      <c r="BY24" s="16"/>
      <c r="BZ24" s="16"/>
      <c r="CA24" s="246"/>
      <c r="CB24" s="246"/>
      <c r="CC24" s="246"/>
      <c r="CD24" s="246"/>
      <c r="CE24" s="217"/>
      <c r="CF24" s="218"/>
      <c r="CG24" s="218"/>
      <c r="CH24" s="218"/>
      <c r="CI24" s="220"/>
      <c r="CJ24" s="246"/>
      <c r="CK24" s="316"/>
      <c r="CL24" s="316"/>
      <c r="CM24" s="316"/>
      <c r="CN24" s="316"/>
      <c r="CO24" s="316"/>
      <c r="CP24" s="316"/>
      <c r="CQ24" s="316"/>
      <c r="CR24" s="316"/>
      <c r="CS24" s="316"/>
      <c r="CT24" s="316"/>
      <c r="CU24" s="3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</row>
    <row r="25" s="18" customFormat="true" ht="24.75" hidden="false" customHeight="true" outlineLevel="0" collapsed="false">
      <c r="A25" s="567"/>
      <c r="B25" s="429" t="s">
        <v>126</v>
      </c>
      <c r="C25" s="619" t="str">
        <f aca="false">IF(AW25=1,SUM(AW$12:AW25),"")</f>
        <v/>
      </c>
      <c r="D25" s="175"/>
      <c r="E25" s="620"/>
      <c r="F25" s="620"/>
      <c r="G25" s="621"/>
      <c r="H25" s="622"/>
      <c r="I25" s="623"/>
      <c r="J25" s="624"/>
      <c r="K25" s="625"/>
      <c r="L25" s="624"/>
      <c r="M25" s="175"/>
      <c r="N25" s="175"/>
      <c r="O25" s="175"/>
      <c r="P25" s="176"/>
      <c r="Q25" s="626"/>
      <c r="R25" s="627"/>
      <c r="S25" s="627"/>
      <c r="T25" s="627"/>
      <c r="U25" s="627"/>
      <c r="V25" s="627"/>
      <c r="W25" s="627"/>
      <c r="X25" s="627"/>
      <c r="Y25" s="627"/>
      <c r="Z25" s="442"/>
      <c r="AA25" s="442"/>
      <c r="AB25" s="169"/>
      <c r="AC25" s="169"/>
      <c r="AD25" s="169"/>
      <c r="AE25" s="628"/>
      <c r="AF25" s="445"/>
      <c r="AG25" s="629"/>
      <c r="AH25" s="629"/>
      <c r="AI25" s="630" t="n">
        <f aca="false">IF(AND(AK25=1,AL25=AM25),0,AJ25)</f>
        <v>0</v>
      </c>
      <c r="AJ25" s="631" t="n">
        <f aca="false">IF(AK25=0,0,IF(AND(AK25=1,AL25&lt;AM25),0,3))</f>
        <v>0</v>
      </c>
      <c r="AK25" s="632" t="n">
        <f aca="false">IF(AND(J25&gt;0,L25&gt;0,J25=L25),1,0)</f>
        <v>0</v>
      </c>
      <c r="AL25" s="633" t="n">
        <f aca="false">IF(I25=0,0,VLOOKUP(I25,AN$13:AO$25,2,FALSE()))</f>
        <v>0</v>
      </c>
      <c r="AM25" s="633" t="n">
        <f aca="false">IF(K25=0,0,VLOOKUP(K25,AN$13:AO$25,2,FALSE()))</f>
        <v>0</v>
      </c>
      <c r="AN25" s="635" t="s">
        <v>564</v>
      </c>
      <c r="AO25" s="635" t="n">
        <f aca="false">AO24+1</f>
        <v>12</v>
      </c>
      <c r="AP25" s="636" t="n">
        <f aca="false">AP24-1</f>
        <v>2013</v>
      </c>
      <c r="AR25" s="177"/>
      <c r="AS25" s="316"/>
      <c r="AT25" s="316"/>
      <c r="AU25" s="16"/>
      <c r="AV25" s="16"/>
      <c r="AW25" s="188" t="n">
        <f aca="false">AY25</f>
        <v>0</v>
      </c>
      <c r="AX25" s="189" t="b">
        <f aca="false">ISBLANK(D25)</f>
        <v>1</v>
      </c>
      <c r="AY25" s="55" t="n">
        <f aca="false">IF(AX25=TRUE(),0,1)</f>
        <v>0</v>
      </c>
      <c r="AZ25" s="16"/>
      <c r="BA25" s="16"/>
      <c r="BB25" s="16"/>
      <c r="BC25" s="16"/>
      <c r="BD25" s="16"/>
      <c r="BE25" s="468" t="s">
        <v>403</v>
      </c>
      <c r="BF25" s="16" t="s">
        <v>332</v>
      </c>
      <c r="BG25" s="16"/>
      <c r="BH25" s="16"/>
      <c r="BI25" s="16"/>
      <c r="BJ25" s="16"/>
      <c r="BK25" s="16"/>
      <c r="BL25" s="451" t="n">
        <f aca="false">BL24+1</f>
        <v>12</v>
      </c>
      <c r="BM25" s="452" t="s">
        <v>404</v>
      </c>
      <c r="BN25" s="16"/>
      <c r="BO25" s="453" t="s">
        <v>405</v>
      </c>
      <c r="BP25" s="16"/>
      <c r="BQ25" s="16"/>
      <c r="BS25" s="458" t="s">
        <v>406</v>
      </c>
      <c r="BT25" s="455" t="n">
        <v>12.15</v>
      </c>
      <c r="BU25" s="16"/>
      <c r="BV25" s="16" t="s">
        <v>402</v>
      </c>
      <c r="BW25" s="16"/>
      <c r="BX25" s="16"/>
      <c r="BY25" s="16"/>
      <c r="BZ25" s="16"/>
      <c r="CA25" s="246"/>
      <c r="CB25" s="246"/>
      <c r="CC25" s="246"/>
      <c r="CD25" s="246"/>
      <c r="CE25" s="217"/>
      <c r="CF25" s="218"/>
      <c r="CG25" s="218"/>
      <c r="CH25" s="218"/>
      <c r="CI25" s="220"/>
      <c r="CJ25" s="24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</row>
    <row r="26" s="18" customFormat="true" ht="24.75" hidden="false" customHeight="true" outlineLevel="0" collapsed="false">
      <c r="A26" s="567"/>
      <c r="B26" s="429" t="str">
        <f aca="false">IF(OR(D26&gt;0,F26&gt;0,Z26&gt;0,AR26&gt;0),"Wypełnione","")</f>
        <v/>
      </c>
      <c r="C26" s="619" t="str">
        <f aca="false">IF(AW26=1,SUM(AW$12:AW26),"")</f>
        <v/>
      </c>
      <c r="D26" s="175"/>
      <c r="E26" s="620"/>
      <c r="F26" s="620"/>
      <c r="G26" s="621"/>
      <c r="H26" s="622"/>
      <c r="I26" s="623"/>
      <c r="J26" s="624"/>
      <c r="K26" s="625"/>
      <c r="L26" s="624"/>
      <c r="M26" s="175"/>
      <c r="N26" s="175"/>
      <c r="O26" s="175"/>
      <c r="P26" s="176"/>
      <c r="Q26" s="626"/>
      <c r="R26" s="627"/>
      <c r="S26" s="627"/>
      <c r="T26" s="627"/>
      <c r="U26" s="627"/>
      <c r="V26" s="627"/>
      <c r="W26" s="627"/>
      <c r="X26" s="627"/>
      <c r="Y26" s="627"/>
      <c r="Z26" s="442"/>
      <c r="AA26" s="442"/>
      <c r="AB26" s="169"/>
      <c r="AC26" s="169"/>
      <c r="AD26" s="169"/>
      <c r="AE26" s="628"/>
      <c r="AF26" s="445"/>
      <c r="AG26" s="629"/>
      <c r="AH26" s="629"/>
      <c r="AI26" s="630" t="n">
        <f aca="false">IF(AND(AK26=1,AL26=AM26),0,AJ26)</f>
        <v>0</v>
      </c>
      <c r="AJ26" s="631" t="n">
        <f aca="false">IF(AK26=0,0,IF(AND(AK26=1,AL26&lt;AM26),0,3))</f>
        <v>0</v>
      </c>
      <c r="AK26" s="632" t="n">
        <f aca="false">IF(AND(J26&gt;0,L26&gt;0,J26=L26),1,0)</f>
        <v>0</v>
      </c>
      <c r="AL26" s="633" t="n">
        <f aca="false">IF(I26=0,0,VLOOKUP(I26,AN$13:AO$25,2,FALSE()))</f>
        <v>0</v>
      </c>
      <c r="AM26" s="633" t="n">
        <f aca="false">IF(K26=0,0,VLOOKUP(K26,AN$13:AO$25,2,FALSE()))</f>
        <v>0</v>
      </c>
      <c r="AO26" s="635" t="n">
        <f aca="false">AO25+1</f>
        <v>13</v>
      </c>
      <c r="AP26" s="636" t="n">
        <f aca="false">AP25-1</f>
        <v>2012</v>
      </c>
      <c r="AR26" s="177"/>
      <c r="AS26" s="316"/>
      <c r="AT26" s="316"/>
      <c r="AU26" s="16"/>
      <c r="AV26" s="16"/>
      <c r="AW26" s="188" t="n">
        <f aca="false">AY26</f>
        <v>0</v>
      </c>
      <c r="AX26" s="189" t="b">
        <f aca="false">ISBLANK(D26)</f>
        <v>1</v>
      </c>
      <c r="AY26" s="55" t="n">
        <f aca="false">IF(AX26=TRUE(),0,1)</f>
        <v>0</v>
      </c>
      <c r="AZ26" s="16"/>
      <c r="BA26" s="16"/>
      <c r="BB26" s="16"/>
      <c r="BC26" s="16"/>
      <c r="BD26" s="16"/>
      <c r="BE26" s="468" t="s">
        <v>408</v>
      </c>
      <c r="BF26" s="16" t="s">
        <v>332</v>
      </c>
      <c r="BG26" s="16"/>
      <c r="BH26" s="16"/>
      <c r="BI26" s="16"/>
      <c r="BJ26" s="16"/>
      <c r="BK26" s="16"/>
      <c r="BL26" s="451" t="n">
        <f aca="false">BL25+1</f>
        <v>13</v>
      </c>
      <c r="BM26" s="452" t="s">
        <v>409</v>
      </c>
      <c r="BN26" s="16"/>
      <c r="BO26" s="453" t="s">
        <v>410</v>
      </c>
      <c r="BP26" s="16"/>
      <c r="BQ26" s="16"/>
      <c r="BS26" s="458" t="s">
        <v>411</v>
      </c>
      <c r="BT26" s="455" t="n">
        <v>2.3</v>
      </c>
      <c r="BU26" s="16"/>
      <c r="BV26" s="16" t="s">
        <v>412</v>
      </c>
      <c r="BW26" s="16"/>
      <c r="BX26" s="16"/>
      <c r="BY26" s="16"/>
      <c r="BZ26" s="16"/>
      <c r="CA26" s="246"/>
      <c r="CB26" s="246"/>
      <c r="CC26" s="246"/>
      <c r="CD26" s="246"/>
      <c r="CE26" s="217"/>
      <c r="CF26" s="218"/>
      <c r="CG26" s="218"/>
      <c r="CH26" s="218"/>
      <c r="CI26" s="220"/>
      <c r="CJ26" s="246"/>
      <c r="CK26" s="316"/>
      <c r="CL26" s="316"/>
      <c r="CM26" s="316"/>
      <c r="CN26" s="316"/>
      <c r="CO26" s="316"/>
      <c r="CP26" s="316"/>
      <c r="CQ26" s="316"/>
      <c r="CR26" s="316"/>
      <c r="CS26" s="316"/>
      <c r="CT26" s="316"/>
      <c r="CU26" s="3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</row>
    <row r="27" s="18" customFormat="true" ht="24.75" hidden="false" customHeight="true" outlineLevel="0" collapsed="false">
      <c r="A27" s="567"/>
      <c r="B27" s="429" t="str">
        <f aca="false">IF(OR(D27&gt;0,F27&gt;0,Z27&gt;0,AR27&gt;0),"Wypełnione","")</f>
        <v/>
      </c>
      <c r="C27" s="619" t="str">
        <f aca="false">IF(AW27=1,SUM(AW$12:AW27),"")</f>
        <v/>
      </c>
      <c r="D27" s="175"/>
      <c r="E27" s="620"/>
      <c r="F27" s="620"/>
      <c r="G27" s="621"/>
      <c r="H27" s="622"/>
      <c r="I27" s="623"/>
      <c r="J27" s="624"/>
      <c r="K27" s="625"/>
      <c r="L27" s="624"/>
      <c r="M27" s="175"/>
      <c r="N27" s="175"/>
      <c r="O27" s="175"/>
      <c r="P27" s="176"/>
      <c r="Q27" s="626"/>
      <c r="R27" s="627"/>
      <c r="S27" s="627"/>
      <c r="T27" s="627"/>
      <c r="U27" s="627"/>
      <c r="V27" s="627"/>
      <c r="W27" s="627"/>
      <c r="X27" s="627"/>
      <c r="Y27" s="627"/>
      <c r="Z27" s="442"/>
      <c r="AA27" s="442"/>
      <c r="AB27" s="169"/>
      <c r="AC27" s="169"/>
      <c r="AD27" s="169"/>
      <c r="AE27" s="628"/>
      <c r="AF27" s="445"/>
      <c r="AG27" s="629"/>
      <c r="AH27" s="629"/>
      <c r="AI27" s="630" t="n">
        <f aca="false">IF(AND(AK27=1,AL27=AM27),0,AJ27)</f>
        <v>0</v>
      </c>
      <c r="AJ27" s="631" t="n">
        <f aca="false">IF(AK27=0,0,IF(AND(AK27=1,AL27&lt;AM27),0,3))</f>
        <v>0</v>
      </c>
      <c r="AK27" s="632" t="n">
        <f aca="false">IF(AND(J27&gt;0,L27&gt;0,J27=L27),1,0)</f>
        <v>0</v>
      </c>
      <c r="AL27" s="633" t="n">
        <f aca="false">IF(I27=0,0,VLOOKUP(I27,AN$13:AO$25,2,FALSE()))</f>
        <v>0</v>
      </c>
      <c r="AM27" s="633" t="n">
        <f aca="false">IF(K27=0,0,VLOOKUP(K27,AN$13:AO$25,2,FALSE()))</f>
        <v>0</v>
      </c>
      <c r="AO27" s="635" t="n">
        <f aca="false">AO26+1</f>
        <v>14</v>
      </c>
      <c r="AP27" s="636" t="n">
        <f aca="false">AP26-1</f>
        <v>2011</v>
      </c>
      <c r="AR27" s="177"/>
      <c r="AS27" s="316"/>
      <c r="AT27" s="316"/>
      <c r="AU27" s="16"/>
      <c r="AV27" s="16"/>
      <c r="AW27" s="188" t="n">
        <f aca="false">AY27</f>
        <v>0</v>
      </c>
      <c r="AX27" s="189" t="b">
        <f aca="false">ISBLANK(D27)</f>
        <v>1</v>
      </c>
      <c r="AY27" s="55" t="n">
        <f aca="false">IF(AX27=TRUE(),0,1)</f>
        <v>0</v>
      </c>
      <c r="AZ27" s="16"/>
      <c r="BA27" s="16"/>
      <c r="BB27" s="16"/>
      <c r="BC27" s="16"/>
      <c r="BD27" s="16"/>
      <c r="BE27" s="16"/>
      <c r="BF27" s="16" t="s">
        <v>332</v>
      </c>
      <c r="BG27" s="16"/>
      <c r="BH27" s="16"/>
      <c r="BI27" s="16"/>
      <c r="BJ27" s="16"/>
      <c r="BK27" s="16"/>
      <c r="BL27" s="451" t="n">
        <f aca="false">BL26+1</f>
        <v>14</v>
      </c>
      <c r="BM27" s="452" t="s">
        <v>565</v>
      </c>
      <c r="BN27" s="16"/>
      <c r="BO27" s="453" t="s">
        <v>566</v>
      </c>
      <c r="BP27" s="16"/>
      <c r="BQ27" s="16"/>
      <c r="BS27" s="458"/>
      <c r="BT27" s="459"/>
      <c r="BU27" s="16"/>
      <c r="BV27" s="16" t="s">
        <v>567</v>
      </c>
      <c r="BW27" s="16"/>
      <c r="BX27" s="16"/>
      <c r="BY27" s="16"/>
      <c r="BZ27" s="16"/>
      <c r="CA27" s="246"/>
      <c r="CB27" s="246"/>
      <c r="CC27" s="246"/>
      <c r="CD27" s="246"/>
      <c r="CE27" s="217"/>
      <c r="CF27" s="218"/>
      <c r="CG27" s="218"/>
      <c r="CH27" s="218"/>
      <c r="CI27" s="220"/>
      <c r="CJ27" s="246"/>
      <c r="CK27" s="316"/>
      <c r="CL27" s="316"/>
      <c r="CM27" s="316"/>
      <c r="CN27" s="316"/>
      <c r="CO27" s="316"/>
      <c r="CP27" s="316"/>
      <c r="CQ27" s="316"/>
      <c r="CR27" s="316"/>
      <c r="CS27" s="316"/>
      <c r="CT27" s="316"/>
      <c r="CU27" s="3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</row>
    <row r="28" s="18" customFormat="true" ht="24.75" hidden="false" customHeight="true" outlineLevel="0" collapsed="false">
      <c r="A28" s="567"/>
      <c r="B28" s="429" t="str">
        <f aca="false">IF(OR(D28&gt;0,F28&gt;0,Z28&gt;0,AR28&gt;0),"Wypełnione","")</f>
        <v/>
      </c>
      <c r="C28" s="619" t="str">
        <f aca="false">IF(AW28=1,SUM(AW$12:AW28),"")</f>
        <v/>
      </c>
      <c r="D28" s="175"/>
      <c r="E28" s="620"/>
      <c r="F28" s="620"/>
      <c r="G28" s="621"/>
      <c r="H28" s="622"/>
      <c r="I28" s="623"/>
      <c r="J28" s="624"/>
      <c r="K28" s="625"/>
      <c r="L28" s="624"/>
      <c r="M28" s="175"/>
      <c r="N28" s="175"/>
      <c r="O28" s="175"/>
      <c r="P28" s="176"/>
      <c r="Q28" s="626"/>
      <c r="R28" s="627"/>
      <c r="S28" s="627"/>
      <c r="T28" s="627"/>
      <c r="U28" s="627"/>
      <c r="V28" s="627"/>
      <c r="W28" s="627"/>
      <c r="X28" s="627"/>
      <c r="Y28" s="627"/>
      <c r="Z28" s="442"/>
      <c r="AA28" s="442"/>
      <c r="AB28" s="169"/>
      <c r="AC28" s="169"/>
      <c r="AD28" s="169"/>
      <c r="AE28" s="628"/>
      <c r="AF28" s="445"/>
      <c r="AG28" s="629"/>
      <c r="AH28" s="629"/>
      <c r="AI28" s="630" t="n">
        <f aca="false">IF(AND(AK28=1,AL28=AM28),0,AJ28)</f>
        <v>0</v>
      </c>
      <c r="AJ28" s="631" t="n">
        <f aca="false">IF(AK28=0,0,IF(AND(AK28=1,AL28&lt;AM28),0,3))</f>
        <v>0</v>
      </c>
      <c r="AK28" s="632" t="n">
        <f aca="false">IF(AND(J28&gt;0,L28&gt;0,J28=L28),1,0)</f>
        <v>0</v>
      </c>
      <c r="AL28" s="633" t="n">
        <f aca="false">IF(I28=0,0,VLOOKUP(I28,AN$13:AO$25,2,FALSE()))</f>
        <v>0</v>
      </c>
      <c r="AM28" s="633" t="n">
        <f aca="false">IF(K28=0,0,VLOOKUP(K28,AN$13:AO$25,2,FALSE()))</f>
        <v>0</v>
      </c>
      <c r="AO28" s="635" t="n">
        <f aca="false">AO27+1</f>
        <v>15</v>
      </c>
      <c r="AP28" s="636" t="n">
        <f aca="false">AP27-1</f>
        <v>2010</v>
      </c>
      <c r="AR28" s="177"/>
      <c r="AS28" s="316"/>
      <c r="AT28" s="316"/>
      <c r="AU28" s="16"/>
      <c r="AV28" s="16"/>
      <c r="AW28" s="188" t="n">
        <f aca="false">AY28</f>
        <v>0</v>
      </c>
      <c r="AX28" s="189" t="b">
        <f aca="false">ISBLANK(D28)</f>
        <v>1</v>
      </c>
      <c r="AY28" s="55" t="n">
        <f aca="false">IF(AX28=TRUE(),0,1)</f>
        <v>0</v>
      </c>
      <c r="AZ28" s="16"/>
      <c r="BA28" s="16"/>
      <c r="BB28" s="16"/>
      <c r="BC28" s="16"/>
      <c r="BD28" s="16"/>
      <c r="BE28" s="467" t="s">
        <v>414</v>
      </c>
      <c r="BF28" s="16" t="s">
        <v>332</v>
      </c>
      <c r="BG28" s="16"/>
      <c r="BH28" s="16"/>
      <c r="BI28" s="16"/>
      <c r="BJ28" s="16"/>
      <c r="BK28" s="16"/>
      <c r="BL28" s="451" t="n">
        <f aca="false">BL27+1</f>
        <v>15</v>
      </c>
      <c r="BM28" s="452" t="s">
        <v>415</v>
      </c>
      <c r="BN28" s="16"/>
      <c r="BO28" s="453" t="s">
        <v>405</v>
      </c>
      <c r="BP28" s="16"/>
      <c r="BQ28" s="16"/>
      <c r="BS28" s="458" t="s">
        <v>389</v>
      </c>
      <c r="BT28" s="455" t="n">
        <v>12.78</v>
      </c>
      <c r="BU28" s="16"/>
      <c r="BV28" s="16" t="s">
        <v>413</v>
      </c>
      <c r="BW28" s="16"/>
      <c r="BX28" s="16"/>
      <c r="BY28" s="16"/>
      <c r="BZ28" s="16"/>
      <c r="CA28" s="246"/>
      <c r="CB28" s="246"/>
      <c r="CC28" s="246"/>
      <c r="CD28" s="246"/>
      <c r="CE28" s="217"/>
      <c r="CF28" s="218"/>
      <c r="CG28" s="218"/>
      <c r="CH28" s="218"/>
      <c r="CI28" s="220"/>
      <c r="CJ28" s="246"/>
      <c r="CK28" s="316"/>
      <c r="CL28" s="316"/>
      <c r="CM28" s="316"/>
      <c r="CN28" s="316"/>
      <c r="CO28" s="316"/>
      <c r="CP28" s="316"/>
      <c r="CQ28" s="316"/>
      <c r="CR28" s="316"/>
      <c r="CS28" s="316"/>
      <c r="CT28" s="316"/>
      <c r="CU28" s="3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</row>
    <row r="29" s="18" customFormat="true" ht="24.75" hidden="false" customHeight="true" outlineLevel="0" collapsed="false">
      <c r="A29" s="567"/>
      <c r="B29" s="429" t="str">
        <f aca="false">IF(OR(D29&gt;0,F29&gt;0,Z29&gt;0,AR29&gt;0),"Wypełnione","")</f>
        <v/>
      </c>
      <c r="C29" s="619" t="str">
        <f aca="false">IF(AW29=1,SUM(AW$12:AW29),"")</f>
        <v/>
      </c>
      <c r="D29" s="175"/>
      <c r="E29" s="620"/>
      <c r="F29" s="620"/>
      <c r="G29" s="621"/>
      <c r="H29" s="622"/>
      <c r="I29" s="623"/>
      <c r="J29" s="624"/>
      <c r="K29" s="625"/>
      <c r="L29" s="624"/>
      <c r="M29" s="175"/>
      <c r="N29" s="175"/>
      <c r="O29" s="175"/>
      <c r="P29" s="176"/>
      <c r="Q29" s="626"/>
      <c r="R29" s="627"/>
      <c r="S29" s="627"/>
      <c r="T29" s="627"/>
      <c r="U29" s="627"/>
      <c r="V29" s="627"/>
      <c r="W29" s="627"/>
      <c r="X29" s="627"/>
      <c r="Y29" s="627"/>
      <c r="Z29" s="442"/>
      <c r="AA29" s="442"/>
      <c r="AB29" s="169"/>
      <c r="AC29" s="169"/>
      <c r="AD29" s="169"/>
      <c r="AE29" s="628"/>
      <c r="AF29" s="445"/>
      <c r="AG29" s="629"/>
      <c r="AH29" s="629"/>
      <c r="AI29" s="630" t="n">
        <f aca="false">IF(AND(AK29=1,AL29=AM29),0,AJ29)</f>
        <v>0</v>
      </c>
      <c r="AJ29" s="631" t="n">
        <f aca="false">IF(AK29=0,0,IF(AND(AK29=1,AL29&lt;AM29),0,3))</f>
        <v>0</v>
      </c>
      <c r="AK29" s="632" t="n">
        <f aca="false">IF(AND(J29&gt;0,L29&gt;0,J29=L29),1,0)</f>
        <v>0</v>
      </c>
      <c r="AL29" s="633" t="n">
        <f aca="false">IF(I29=0,0,VLOOKUP(I29,AN$13:AO$25,2,FALSE()))</f>
        <v>0</v>
      </c>
      <c r="AM29" s="633" t="n">
        <f aca="false">IF(K29=0,0,VLOOKUP(K29,AN$13:AO$25,2,FALSE()))</f>
        <v>0</v>
      </c>
      <c r="AO29" s="635" t="n">
        <f aca="false">AO28+1</f>
        <v>16</v>
      </c>
      <c r="AP29" s="636" t="n">
        <f aca="false">AP28-1</f>
        <v>2009</v>
      </c>
      <c r="AR29" s="177"/>
      <c r="AS29" s="316"/>
      <c r="AT29" s="316"/>
      <c r="AU29" s="16"/>
      <c r="AV29" s="16"/>
      <c r="AW29" s="188" t="n">
        <f aca="false">AY29</f>
        <v>0</v>
      </c>
      <c r="AX29" s="189" t="b">
        <f aca="false">ISBLANK(D29)</f>
        <v>1</v>
      </c>
      <c r="AY29" s="55" t="n">
        <f aca="false">IF(AX29=TRUE(),0,1)</f>
        <v>0</v>
      </c>
      <c r="AZ29" s="16"/>
      <c r="BA29" s="16"/>
      <c r="BB29" s="16"/>
      <c r="BC29" s="16"/>
      <c r="BD29" s="16"/>
      <c r="BE29" s="468" t="s">
        <v>417</v>
      </c>
      <c r="BF29" s="16" t="s">
        <v>332</v>
      </c>
      <c r="BG29" s="16"/>
      <c r="BH29" s="16"/>
      <c r="BI29" s="16"/>
      <c r="BJ29" s="16"/>
      <c r="BK29" s="16"/>
      <c r="BL29" s="451" t="n">
        <f aca="false">BL28+1</f>
        <v>16</v>
      </c>
      <c r="BM29" s="452" t="s">
        <v>418</v>
      </c>
      <c r="BN29" s="16"/>
      <c r="BO29" s="453"/>
      <c r="BP29" s="16"/>
      <c r="BQ29" s="16"/>
      <c r="BS29" s="458"/>
      <c r="BT29" s="459"/>
      <c r="BU29" s="16"/>
      <c r="BV29" s="16" t="s">
        <v>419</v>
      </c>
      <c r="BW29" s="16"/>
      <c r="BX29" s="16"/>
      <c r="BY29" s="16"/>
      <c r="BZ29" s="16"/>
      <c r="CA29" s="246"/>
      <c r="CB29" s="246"/>
      <c r="CC29" s="246"/>
      <c r="CD29" s="246"/>
      <c r="CE29" s="217"/>
      <c r="CF29" s="218"/>
      <c r="CG29" s="218"/>
      <c r="CH29" s="218"/>
      <c r="CI29" s="220"/>
      <c r="CJ29" s="246"/>
      <c r="CK29" s="316"/>
      <c r="CL29" s="316"/>
      <c r="CM29" s="316"/>
      <c r="CN29" s="316"/>
      <c r="CO29" s="316"/>
      <c r="CP29" s="316"/>
      <c r="CQ29" s="316"/>
      <c r="CR29" s="316"/>
      <c r="CS29" s="316"/>
      <c r="CT29" s="316"/>
      <c r="CU29" s="3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</row>
    <row r="30" s="18" customFormat="true" ht="24.75" hidden="false" customHeight="true" outlineLevel="0" collapsed="false">
      <c r="A30" s="567"/>
      <c r="B30" s="429" t="str">
        <f aca="false">IF(OR(D30&gt;0,F30&gt;0,Z30&gt;0,AR30&gt;0),"Wypełnione","")</f>
        <v/>
      </c>
      <c r="C30" s="619" t="str">
        <f aca="false">IF(AW30=1,SUM(AW$12:AW30),"")</f>
        <v/>
      </c>
      <c r="D30" s="175"/>
      <c r="E30" s="620"/>
      <c r="F30" s="620"/>
      <c r="G30" s="621"/>
      <c r="H30" s="622"/>
      <c r="I30" s="623"/>
      <c r="J30" s="624"/>
      <c r="K30" s="625"/>
      <c r="L30" s="624"/>
      <c r="M30" s="175"/>
      <c r="N30" s="175"/>
      <c r="O30" s="175"/>
      <c r="P30" s="176"/>
      <c r="Q30" s="626"/>
      <c r="R30" s="627"/>
      <c r="S30" s="627"/>
      <c r="T30" s="627"/>
      <c r="U30" s="627"/>
      <c r="V30" s="627"/>
      <c r="W30" s="627"/>
      <c r="X30" s="627"/>
      <c r="Y30" s="627"/>
      <c r="Z30" s="442"/>
      <c r="AA30" s="442"/>
      <c r="AB30" s="169"/>
      <c r="AC30" s="169"/>
      <c r="AD30" s="169"/>
      <c r="AE30" s="628"/>
      <c r="AF30" s="445"/>
      <c r="AG30" s="629"/>
      <c r="AH30" s="629"/>
      <c r="AI30" s="630" t="n">
        <f aca="false">IF(AND(AK30=1,AL30=AM30),0,AJ30)</f>
        <v>0</v>
      </c>
      <c r="AJ30" s="631" t="n">
        <f aca="false">IF(AK30=0,0,IF(AND(AK30=1,AL30&lt;AM30),0,3))</f>
        <v>0</v>
      </c>
      <c r="AK30" s="632" t="n">
        <f aca="false">IF(AND(J30&gt;0,L30&gt;0,J30=L30),1,0)</f>
        <v>0</v>
      </c>
      <c r="AL30" s="633" t="n">
        <f aca="false">IF(I30=0,0,VLOOKUP(I30,AN$13:AO$25,2,FALSE()))</f>
        <v>0</v>
      </c>
      <c r="AM30" s="633" t="n">
        <f aca="false">IF(K30=0,0,VLOOKUP(K30,AN$13:AO$25,2,FALSE()))</f>
        <v>0</v>
      </c>
      <c r="AO30" s="635" t="n">
        <f aca="false">AO29+1</f>
        <v>17</v>
      </c>
      <c r="AP30" s="636" t="n">
        <f aca="false">AP29-1</f>
        <v>2008</v>
      </c>
      <c r="AR30" s="177"/>
      <c r="AS30" s="316"/>
      <c r="AT30" s="316"/>
      <c r="AU30" s="16"/>
      <c r="AV30" s="16"/>
      <c r="AW30" s="188" t="n">
        <f aca="false">AY30</f>
        <v>0</v>
      </c>
      <c r="AX30" s="189" t="b">
        <f aca="false">ISBLANK(D30)</f>
        <v>1</v>
      </c>
      <c r="AY30" s="55" t="n">
        <f aca="false">IF(AX30=TRUE(),0,1)</f>
        <v>0</v>
      </c>
      <c r="AZ30" s="16"/>
      <c r="BA30" s="16"/>
      <c r="BB30" s="16"/>
      <c r="BC30" s="16"/>
      <c r="BD30" s="16"/>
      <c r="BE30" s="468" t="s">
        <v>422</v>
      </c>
      <c r="BF30" s="16" t="s">
        <v>332</v>
      </c>
      <c r="BG30" s="16"/>
      <c r="BH30" s="16"/>
      <c r="BI30" s="16"/>
      <c r="BJ30" s="16"/>
      <c r="BK30" s="16"/>
      <c r="BL30" s="451" t="n">
        <f aca="false">BL29+1</f>
        <v>17</v>
      </c>
      <c r="BM30" s="452" t="s">
        <v>423</v>
      </c>
      <c r="BN30" s="16"/>
      <c r="BO30" s="453" t="s">
        <v>424</v>
      </c>
      <c r="BP30" s="16"/>
      <c r="BQ30" s="16"/>
      <c r="BS30" s="458" t="s">
        <v>425</v>
      </c>
      <c r="BT30" s="455" t="n">
        <v>12.78</v>
      </c>
      <c r="BU30" s="16"/>
      <c r="BV30" s="16" t="s">
        <v>421</v>
      </c>
      <c r="BW30" s="16"/>
      <c r="BX30" s="16"/>
      <c r="BY30" s="16"/>
      <c r="BZ30" s="16"/>
      <c r="CA30" s="246"/>
      <c r="CB30" s="246"/>
      <c r="CC30" s="246"/>
      <c r="CD30" s="246"/>
      <c r="CE30" s="217"/>
      <c r="CF30" s="218"/>
      <c r="CG30" s="218"/>
      <c r="CH30" s="218"/>
      <c r="CI30" s="220"/>
      <c r="CJ30" s="24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</row>
    <row r="31" s="18" customFormat="true" ht="24.75" hidden="false" customHeight="true" outlineLevel="0" collapsed="false">
      <c r="A31" s="567"/>
      <c r="B31" s="429" t="str">
        <f aca="false">IF(OR(D31&gt;0,F31&gt;0,Z31&gt;0,AR31&gt;0),"Wypełnione","")</f>
        <v/>
      </c>
      <c r="C31" s="619" t="str">
        <f aca="false">IF(AW31=1,SUM(AW$12:AW31),"")</f>
        <v/>
      </c>
      <c r="D31" s="175"/>
      <c r="E31" s="620"/>
      <c r="F31" s="620"/>
      <c r="G31" s="621"/>
      <c r="H31" s="622"/>
      <c r="I31" s="623"/>
      <c r="J31" s="624"/>
      <c r="K31" s="625"/>
      <c r="L31" s="624"/>
      <c r="M31" s="175"/>
      <c r="N31" s="175"/>
      <c r="O31" s="175"/>
      <c r="P31" s="176"/>
      <c r="Q31" s="626"/>
      <c r="R31" s="627"/>
      <c r="S31" s="627"/>
      <c r="T31" s="627"/>
      <c r="U31" s="627"/>
      <c r="V31" s="627"/>
      <c r="W31" s="627"/>
      <c r="X31" s="627"/>
      <c r="Y31" s="627"/>
      <c r="Z31" s="442"/>
      <c r="AA31" s="442"/>
      <c r="AB31" s="169"/>
      <c r="AC31" s="169"/>
      <c r="AD31" s="169"/>
      <c r="AE31" s="628"/>
      <c r="AF31" s="445"/>
      <c r="AG31" s="629"/>
      <c r="AH31" s="629"/>
      <c r="AI31" s="630" t="n">
        <f aca="false">IF(AND(AK31=1,AL31=AM31),0,AJ31)</f>
        <v>0</v>
      </c>
      <c r="AJ31" s="631" t="n">
        <f aca="false">IF(AK31=0,0,IF(AND(AK31=1,AL31&lt;AM31),0,3))</f>
        <v>0</v>
      </c>
      <c r="AK31" s="632" t="n">
        <f aca="false">IF(AND(J31&gt;0,L31&gt;0,J31=L31),1,0)</f>
        <v>0</v>
      </c>
      <c r="AL31" s="633" t="n">
        <f aca="false">IF(I31=0,0,VLOOKUP(I31,AN$13:AO$25,2,FALSE()))</f>
        <v>0</v>
      </c>
      <c r="AM31" s="633" t="n">
        <f aca="false">IF(K31=0,0,VLOOKUP(K31,AN$13:AO$25,2,FALSE()))</f>
        <v>0</v>
      </c>
      <c r="AO31" s="635" t="n">
        <f aca="false">AO30+1</f>
        <v>18</v>
      </c>
      <c r="AP31" s="636" t="n">
        <f aca="false">AP30-1</f>
        <v>2007</v>
      </c>
      <c r="AR31" s="177"/>
      <c r="AS31" s="316"/>
      <c r="AT31" s="316"/>
      <c r="AU31" s="16"/>
      <c r="AV31" s="16"/>
      <c r="AW31" s="188" t="n">
        <f aca="false">AY31</f>
        <v>0</v>
      </c>
      <c r="AX31" s="189" t="b">
        <f aca="false">ISBLANK(D31)</f>
        <v>1</v>
      </c>
      <c r="AY31" s="55" t="n">
        <f aca="false">IF(AX31=TRUE(),0,1)</f>
        <v>0</v>
      </c>
      <c r="AZ31" s="16"/>
      <c r="BA31" s="16"/>
      <c r="BB31" s="16"/>
      <c r="BC31" s="16"/>
      <c r="BD31" s="16"/>
      <c r="BE31" s="468" t="s">
        <v>427</v>
      </c>
      <c r="BF31" s="16" t="s">
        <v>332</v>
      </c>
      <c r="BG31" s="16"/>
      <c r="BH31" s="16"/>
      <c r="BI31" s="16"/>
      <c r="BJ31" s="16"/>
      <c r="BK31" s="16"/>
      <c r="BL31" s="451"/>
      <c r="BM31" s="452"/>
      <c r="BN31" s="16"/>
      <c r="BO31" s="453"/>
      <c r="BP31" s="16"/>
      <c r="BQ31" s="16"/>
      <c r="BS31" s="458"/>
      <c r="BT31" s="459"/>
      <c r="BU31" s="16"/>
      <c r="BV31" s="16" t="s">
        <v>426</v>
      </c>
      <c r="BW31" s="16"/>
      <c r="BX31" s="16"/>
      <c r="BY31" s="16"/>
      <c r="BZ31" s="16"/>
      <c r="CA31" s="246"/>
      <c r="CB31" s="246"/>
      <c r="CC31" s="246"/>
      <c r="CD31" s="246"/>
      <c r="CE31" s="217"/>
      <c r="CF31" s="218"/>
      <c r="CG31" s="218"/>
      <c r="CH31" s="218"/>
      <c r="CI31" s="220"/>
      <c r="CJ31" s="246"/>
      <c r="CK31" s="316"/>
      <c r="CL31" s="316"/>
      <c r="CM31" s="316"/>
      <c r="CN31" s="316"/>
      <c r="CO31" s="316"/>
      <c r="CP31" s="316"/>
      <c r="CQ31" s="316"/>
      <c r="CR31" s="316"/>
      <c r="CS31" s="316"/>
      <c r="CT31" s="316"/>
      <c r="CU31" s="3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</row>
    <row r="32" s="18" customFormat="true" ht="24.75" hidden="false" customHeight="true" outlineLevel="0" collapsed="false">
      <c r="A32" s="567"/>
      <c r="B32" s="429" t="str">
        <f aca="false">IF(OR(D32&gt;0,F32&gt;0,Z32&gt;0,AR32&gt;0),"Wypełnione","")</f>
        <v/>
      </c>
      <c r="C32" s="619" t="str">
        <f aca="false">IF(AW32=1,SUM(AW$12:AW32),"")</f>
        <v/>
      </c>
      <c r="D32" s="175"/>
      <c r="E32" s="620"/>
      <c r="F32" s="620"/>
      <c r="G32" s="621"/>
      <c r="H32" s="622"/>
      <c r="I32" s="623"/>
      <c r="J32" s="624"/>
      <c r="K32" s="625"/>
      <c r="L32" s="624"/>
      <c r="M32" s="175"/>
      <c r="N32" s="175"/>
      <c r="O32" s="175"/>
      <c r="P32" s="176"/>
      <c r="Q32" s="626"/>
      <c r="R32" s="627"/>
      <c r="S32" s="627"/>
      <c r="T32" s="627"/>
      <c r="U32" s="627"/>
      <c r="V32" s="627"/>
      <c r="W32" s="627"/>
      <c r="X32" s="627"/>
      <c r="Y32" s="627"/>
      <c r="Z32" s="442"/>
      <c r="AA32" s="442"/>
      <c r="AB32" s="169"/>
      <c r="AC32" s="169"/>
      <c r="AD32" s="169"/>
      <c r="AE32" s="628"/>
      <c r="AF32" s="445"/>
      <c r="AG32" s="629"/>
      <c r="AH32" s="629"/>
      <c r="AI32" s="630" t="n">
        <f aca="false">IF(AND(AK32=1,AL32=AM32),0,AJ32)</f>
        <v>0</v>
      </c>
      <c r="AJ32" s="631" t="n">
        <f aca="false">IF(AK32=0,0,IF(AND(AK32=1,AL32&lt;AM32),0,3))</f>
        <v>0</v>
      </c>
      <c r="AK32" s="632" t="n">
        <f aca="false">IF(AND(J32&gt;0,L32&gt;0,J32=L32),1,0)</f>
        <v>0</v>
      </c>
      <c r="AL32" s="633" t="n">
        <f aca="false">IF(I32=0,0,VLOOKUP(I32,AN$13:AO$25,2,FALSE()))</f>
        <v>0</v>
      </c>
      <c r="AM32" s="633" t="n">
        <f aca="false">IF(K32=0,0,VLOOKUP(K32,AN$13:AO$25,2,FALSE()))</f>
        <v>0</v>
      </c>
      <c r="AO32" s="635" t="n">
        <f aca="false">AO31+1</f>
        <v>19</v>
      </c>
      <c r="AP32" s="636" t="n">
        <f aca="false">AP31-1</f>
        <v>2006</v>
      </c>
      <c r="AR32" s="177"/>
      <c r="AS32" s="316"/>
      <c r="AT32" s="316"/>
      <c r="AU32" s="16"/>
      <c r="AV32" s="16"/>
      <c r="AW32" s="188" t="n">
        <f aca="false">AY32</f>
        <v>0</v>
      </c>
      <c r="AX32" s="189" t="b">
        <f aca="false">ISBLANK(D32)</f>
        <v>1</v>
      </c>
      <c r="AY32" s="55" t="n">
        <f aca="false">IF(AX32=TRUE(),0,1)</f>
        <v>0</v>
      </c>
      <c r="AZ32" s="16"/>
      <c r="BA32" s="16"/>
      <c r="BB32" s="16"/>
      <c r="BC32" s="16"/>
      <c r="BD32" s="16"/>
      <c r="BE32" s="468" t="s">
        <v>429</v>
      </c>
      <c r="BF32" s="16" t="s">
        <v>332</v>
      </c>
      <c r="BG32" s="16"/>
      <c r="BH32" s="16"/>
      <c r="BI32" s="16"/>
      <c r="BJ32" s="16"/>
      <c r="BK32" s="16"/>
      <c r="BL32" s="451" t="n">
        <f aca="false">BL30+1</f>
        <v>18</v>
      </c>
      <c r="BM32" s="452" t="s">
        <v>430</v>
      </c>
      <c r="BN32" s="16"/>
      <c r="BO32" s="453" t="s">
        <v>431</v>
      </c>
      <c r="BP32" s="16"/>
      <c r="BQ32" s="16"/>
      <c r="BS32" s="458" t="s">
        <v>432</v>
      </c>
      <c r="BT32" s="455" t="n">
        <v>1.7</v>
      </c>
      <c r="BU32" s="16"/>
      <c r="BV32" s="16" t="s">
        <v>428</v>
      </c>
      <c r="BW32" s="16"/>
      <c r="BX32" s="16"/>
      <c r="BY32" s="16"/>
      <c r="BZ32" s="16"/>
      <c r="CA32" s="246"/>
      <c r="CB32" s="246"/>
      <c r="CC32" s="246"/>
      <c r="CD32" s="246"/>
      <c r="CE32" s="217"/>
      <c r="CF32" s="218"/>
      <c r="CG32" s="218"/>
      <c r="CH32" s="218"/>
      <c r="CI32" s="220"/>
      <c r="CJ32" s="246"/>
      <c r="CK32" s="316"/>
      <c r="CL32" s="316"/>
      <c r="CM32" s="316"/>
      <c r="CN32" s="316"/>
      <c r="CO32" s="316"/>
      <c r="CP32" s="316"/>
      <c r="CQ32" s="316"/>
      <c r="CR32" s="316"/>
      <c r="CS32" s="316"/>
      <c r="CT32" s="316"/>
      <c r="CU32" s="3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</row>
    <row r="33" s="18" customFormat="true" ht="24.75" hidden="false" customHeight="true" outlineLevel="0" collapsed="false">
      <c r="A33" s="567"/>
      <c r="B33" s="429" t="str">
        <f aca="false">IF(OR(D33&gt;0,F33&gt;0,Z33&gt;0,AR33&gt;0),"Wypełnione","")</f>
        <v/>
      </c>
      <c r="C33" s="619" t="str">
        <f aca="false">IF(AW33=1,SUM(AW$12:AW33),"")</f>
        <v/>
      </c>
      <c r="D33" s="175"/>
      <c r="E33" s="620"/>
      <c r="F33" s="620"/>
      <c r="G33" s="621"/>
      <c r="H33" s="622"/>
      <c r="I33" s="623"/>
      <c r="J33" s="624"/>
      <c r="K33" s="625"/>
      <c r="L33" s="624"/>
      <c r="M33" s="175"/>
      <c r="N33" s="175"/>
      <c r="O33" s="175"/>
      <c r="P33" s="176"/>
      <c r="Q33" s="626"/>
      <c r="R33" s="627"/>
      <c r="S33" s="627"/>
      <c r="T33" s="627"/>
      <c r="U33" s="627"/>
      <c r="V33" s="627"/>
      <c r="W33" s="627"/>
      <c r="X33" s="627"/>
      <c r="Y33" s="627"/>
      <c r="Z33" s="442"/>
      <c r="AA33" s="442"/>
      <c r="AB33" s="169"/>
      <c r="AC33" s="169"/>
      <c r="AD33" s="169"/>
      <c r="AE33" s="628"/>
      <c r="AF33" s="445"/>
      <c r="AG33" s="629"/>
      <c r="AH33" s="629"/>
      <c r="AI33" s="630" t="n">
        <f aca="false">IF(AND(AK33=1,AL33=AM33),0,AJ33)</f>
        <v>0</v>
      </c>
      <c r="AJ33" s="631" t="n">
        <f aca="false">IF(AK33=0,0,IF(AND(AK33=1,AL33&lt;AM33),0,3))</f>
        <v>0</v>
      </c>
      <c r="AK33" s="632" t="n">
        <f aca="false">IF(AND(J33&gt;0,L33&gt;0,J33=L33),1,0)</f>
        <v>0</v>
      </c>
      <c r="AL33" s="633" t="n">
        <f aca="false">IF(I33=0,0,VLOOKUP(I33,AN$13:AO$25,2,FALSE()))</f>
        <v>0</v>
      </c>
      <c r="AM33" s="633" t="n">
        <f aca="false">IF(K33=0,0,VLOOKUP(K33,AN$13:AO$25,2,FALSE()))</f>
        <v>0</v>
      </c>
      <c r="AO33" s="635" t="n">
        <f aca="false">AO32+1</f>
        <v>20</v>
      </c>
      <c r="AP33" s="636" t="n">
        <f aca="false">AP32-1</f>
        <v>2005</v>
      </c>
      <c r="AR33" s="177"/>
      <c r="AS33" s="316"/>
      <c r="AT33" s="316"/>
      <c r="AU33" s="16"/>
      <c r="AV33" s="16"/>
      <c r="AW33" s="188" t="n">
        <f aca="false">AY33</f>
        <v>0</v>
      </c>
      <c r="AX33" s="189" t="b">
        <f aca="false">ISBLANK(D33)</f>
        <v>1</v>
      </c>
      <c r="AY33" s="55" t="n">
        <f aca="false">IF(AX33=TRUE(),0,1)</f>
        <v>0</v>
      </c>
      <c r="AZ33" s="16"/>
      <c r="BA33" s="16"/>
      <c r="BB33" s="16"/>
      <c r="BC33" s="16"/>
      <c r="BD33" s="16"/>
      <c r="BE33" s="468"/>
      <c r="BF33" s="16" t="s">
        <v>332</v>
      </c>
      <c r="BG33" s="16"/>
      <c r="BH33" s="16"/>
      <c r="BI33" s="16"/>
      <c r="BJ33" s="16"/>
      <c r="BK33" s="16"/>
      <c r="BL33" s="451" t="n">
        <f aca="false">BL32+1</f>
        <v>19</v>
      </c>
      <c r="BM33" s="452" t="s">
        <v>433</v>
      </c>
      <c r="BN33" s="16"/>
      <c r="BO33" s="471"/>
      <c r="BP33" s="16"/>
      <c r="BQ33" s="16"/>
      <c r="BS33" s="458"/>
      <c r="BT33" s="459"/>
      <c r="BU33" s="16"/>
      <c r="BV33" s="16" t="s">
        <v>401</v>
      </c>
      <c r="BW33" s="16"/>
      <c r="BX33" s="16"/>
      <c r="BY33" s="16"/>
      <c r="BZ33" s="16"/>
      <c r="CA33" s="246"/>
      <c r="CB33" s="246"/>
      <c r="CC33" s="246"/>
      <c r="CD33" s="246"/>
      <c r="CE33" s="217"/>
      <c r="CF33" s="218"/>
      <c r="CG33" s="218"/>
      <c r="CH33" s="218"/>
      <c r="CI33" s="220"/>
      <c r="CJ33" s="246"/>
      <c r="CK33" s="316"/>
      <c r="CL33" s="316"/>
      <c r="CM33" s="316"/>
      <c r="CN33" s="316"/>
      <c r="CO33" s="316"/>
      <c r="CP33" s="316"/>
      <c r="CQ33" s="316"/>
      <c r="CR33" s="316"/>
      <c r="CS33" s="316"/>
      <c r="CT33" s="316"/>
      <c r="CU33" s="3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</row>
    <row r="34" s="18" customFormat="true" ht="24.75" hidden="false" customHeight="true" outlineLevel="0" collapsed="false">
      <c r="A34" s="567"/>
      <c r="B34" s="429" t="str">
        <f aca="false">IF(OR(D34&gt;0,F34&gt;0,Z34&gt;0,AR34&gt;0),"Wypełnione","")</f>
        <v/>
      </c>
      <c r="C34" s="619" t="str">
        <f aca="false">IF(AW34=1,SUM(AW$12:AW34),"")</f>
        <v/>
      </c>
      <c r="D34" s="175"/>
      <c r="E34" s="620"/>
      <c r="F34" s="620"/>
      <c r="G34" s="621"/>
      <c r="H34" s="622"/>
      <c r="I34" s="623"/>
      <c r="J34" s="624"/>
      <c r="K34" s="625"/>
      <c r="L34" s="624"/>
      <c r="M34" s="175"/>
      <c r="N34" s="175"/>
      <c r="O34" s="175"/>
      <c r="P34" s="176"/>
      <c r="Q34" s="626"/>
      <c r="R34" s="627"/>
      <c r="S34" s="627"/>
      <c r="T34" s="627"/>
      <c r="U34" s="627"/>
      <c r="V34" s="627"/>
      <c r="W34" s="627"/>
      <c r="X34" s="627"/>
      <c r="Y34" s="627"/>
      <c r="Z34" s="442"/>
      <c r="AA34" s="442"/>
      <c r="AB34" s="169"/>
      <c r="AC34" s="169"/>
      <c r="AD34" s="169"/>
      <c r="AE34" s="628"/>
      <c r="AF34" s="445"/>
      <c r="AG34" s="629"/>
      <c r="AH34" s="629"/>
      <c r="AI34" s="630" t="n">
        <f aca="false">IF(AND(AK34=1,AL34=AM34),0,AJ34)</f>
        <v>0</v>
      </c>
      <c r="AJ34" s="631" t="n">
        <f aca="false">IF(AK34=0,0,IF(AND(AK34=1,AL34&lt;AM34),0,3))</f>
        <v>0</v>
      </c>
      <c r="AK34" s="632" t="n">
        <f aca="false">IF(AND(J34&gt;0,L34&gt;0,J34=L34),1,0)</f>
        <v>0</v>
      </c>
      <c r="AL34" s="633" t="n">
        <f aca="false">IF(I34=0,0,VLOOKUP(I34,AN$13:AO$25,2,FALSE()))</f>
        <v>0</v>
      </c>
      <c r="AM34" s="633" t="n">
        <f aca="false">IF(K34=0,0,VLOOKUP(K34,AN$13:AO$25,2,FALSE()))</f>
        <v>0</v>
      </c>
      <c r="AO34" s="635" t="n">
        <f aca="false">AO33+1</f>
        <v>21</v>
      </c>
      <c r="AP34" s="636" t="n">
        <f aca="false">AP33-1</f>
        <v>2004</v>
      </c>
      <c r="AR34" s="177"/>
      <c r="AS34" s="316"/>
      <c r="AT34" s="316"/>
      <c r="AU34" s="16"/>
      <c r="AV34" s="16"/>
      <c r="AW34" s="188" t="n">
        <f aca="false">AY34</f>
        <v>0</v>
      </c>
      <c r="AX34" s="189" t="b">
        <f aca="false">ISBLANK(D34)</f>
        <v>1</v>
      </c>
      <c r="AY34" s="55" t="n">
        <f aca="false">IF(AX34=TRUE(),0,1)</f>
        <v>0</v>
      </c>
      <c r="AZ34" s="16"/>
      <c r="BA34" s="16"/>
      <c r="BB34" s="16"/>
      <c r="BC34" s="16"/>
      <c r="BD34" s="16"/>
      <c r="BE34" s="467" t="s">
        <v>435</v>
      </c>
      <c r="BF34" s="16" t="s">
        <v>332</v>
      </c>
      <c r="BG34" s="16"/>
      <c r="BH34" s="16"/>
      <c r="BI34" s="16"/>
      <c r="BJ34" s="16"/>
      <c r="BK34" s="16"/>
      <c r="BL34" s="451" t="n">
        <f aca="false">BL33+1</f>
        <v>20</v>
      </c>
      <c r="BM34" s="452" t="s">
        <v>436</v>
      </c>
      <c r="BN34" s="16"/>
      <c r="BO34" s="16"/>
      <c r="BP34" s="16"/>
      <c r="BQ34" s="16"/>
      <c r="BS34" s="458" t="s">
        <v>437</v>
      </c>
      <c r="BT34" s="455" t="n">
        <v>0.74</v>
      </c>
      <c r="BU34" s="16"/>
      <c r="BV34" s="16" t="s">
        <v>438</v>
      </c>
      <c r="BW34" s="16"/>
      <c r="BX34" s="16"/>
      <c r="BY34" s="16"/>
      <c r="BZ34" s="16"/>
      <c r="CA34" s="246"/>
      <c r="CB34" s="246"/>
      <c r="CC34" s="246"/>
      <c r="CD34" s="246"/>
      <c r="CE34" s="217"/>
      <c r="CF34" s="218"/>
      <c r="CG34" s="218"/>
      <c r="CH34" s="218"/>
      <c r="CI34" s="220"/>
      <c r="CJ34" s="246"/>
      <c r="CK34" s="316"/>
      <c r="CL34" s="316"/>
      <c r="CM34" s="316"/>
      <c r="CN34" s="316"/>
      <c r="CO34" s="316"/>
      <c r="CP34" s="316"/>
      <c r="CQ34" s="316"/>
      <c r="CR34" s="316"/>
      <c r="CS34" s="316"/>
      <c r="CT34" s="316"/>
      <c r="CU34" s="3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</row>
    <row r="35" s="18" customFormat="true" ht="24.75" hidden="false" customHeight="true" outlineLevel="0" collapsed="false">
      <c r="A35" s="567"/>
      <c r="B35" s="429" t="str">
        <f aca="false">IF(OR(D35&gt;0,F35&gt;0,Z35&gt;0,AR35&gt;0),"Wypełnione","")</f>
        <v/>
      </c>
      <c r="C35" s="619" t="str">
        <f aca="false">IF(AW35=1,SUM(AW$12:AW35),"")</f>
        <v/>
      </c>
      <c r="D35" s="175"/>
      <c r="E35" s="620"/>
      <c r="F35" s="620"/>
      <c r="G35" s="621"/>
      <c r="H35" s="622"/>
      <c r="I35" s="623"/>
      <c r="J35" s="624"/>
      <c r="K35" s="625"/>
      <c r="L35" s="624"/>
      <c r="M35" s="175"/>
      <c r="N35" s="175"/>
      <c r="O35" s="175"/>
      <c r="P35" s="176"/>
      <c r="Q35" s="626"/>
      <c r="R35" s="627"/>
      <c r="S35" s="627"/>
      <c r="T35" s="627"/>
      <c r="U35" s="627"/>
      <c r="V35" s="627"/>
      <c r="W35" s="627"/>
      <c r="X35" s="627"/>
      <c r="Y35" s="627"/>
      <c r="Z35" s="442"/>
      <c r="AA35" s="442"/>
      <c r="AB35" s="169"/>
      <c r="AC35" s="169"/>
      <c r="AD35" s="169"/>
      <c r="AE35" s="628"/>
      <c r="AF35" s="445"/>
      <c r="AG35" s="629"/>
      <c r="AH35" s="629"/>
      <c r="AI35" s="630" t="n">
        <f aca="false">IF(AND(AK35=1,AL35=AM35),0,AJ35)</f>
        <v>0</v>
      </c>
      <c r="AJ35" s="631" t="n">
        <f aca="false">IF(AK35=0,0,IF(AND(AK35=1,AL35&lt;AM35),0,3))</f>
        <v>0</v>
      </c>
      <c r="AK35" s="632" t="n">
        <f aca="false">IF(AND(J35&gt;0,L35&gt;0,J35=L35),1,0)</f>
        <v>0</v>
      </c>
      <c r="AL35" s="633" t="n">
        <f aca="false">IF(I35=0,0,VLOOKUP(I35,AN$13:AO$25,2,FALSE()))</f>
        <v>0</v>
      </c>
      <c r="AM35" s="633" t="n">
        <f aca="false">IF(K35=0,0,VLOOKUP(K35,AN$13:AO$25,2,FALSE()))</f>
        <v>0</v>
      </c>
      <c r="AO35" s="635" t="n">
        <f aca="false">AO34+1</f>
        <v>22</v>
      </c>
      <c r="AP35" s="636" t="n">
        <f aca="false">AP34-1</f>
        <v>2003</v>
      </c>
      <c r="AR35" s="177"/>
      <c r="AS35" s="316"/>
      <c r="AT35" s="316"/>
      <c r="AU35" s="16"/>
      <c r="AV35" s="16"/>
      <c r="AW35" s="188" t="n">
        <f aca="false">AY35</f>
        <v>0</v>
      </c>
      <c r="AX35" s="189" t="b">
        <f aca="false">ISBLANK(D35)</f>
        <v>1</v>
      </c>
      <c r="AY35" s="55" t="n">
        <f aca="false">IF(AX35=TRUE(),0,1)</f>
        <v>0</v>
      </c>
      <c r="AZ35" s="16"/>
      <c r="BA35" s="16"/>
      <c r="BB35" s="16"/>
      <c r="BC35" s="16"/>
      <c r="BD35" s="16"/>
      <c r="BE35" s="468"/>
      <c r="BF35" s="16" t="s">
        <v>332</v>
      </c>
      <c r="BG35" s="16"/>
      <c r="BH35" s="16"/>
      <c r="BI35" s="16"/>
      <c r="BJ35" s="16"/>
      <c r="BK35" s="16"/>
      <c r="BL35" s="451" t="n">
        <f aca="false">BL34+1</f>
        <v>21</v>
      </c>
      <c r="BM35" s="452" t="s">
        <v>439</v>
      </c>
      <c r="BN35" s="16"/>
      <c r="BO35" s="16"/>
      <c r="BP35" s="16"/>
      <c r="BQ35" s="16"/>
      <c r="BS35" s="458" t="s">
        <v>440</v>
      </c>
      <c r="BT35" s="455" t="n">
        <v>0.29</v>
      </c>
      <c r="BU35" s="16"/>
      <c r="BV35" s="16" t="s">
        <v>411</v>
      </c>
      <c r="BW35" s="16"/>
      <c r="BX35" s="16"/>
      <c r="BY35" s="16"/>
      <c r="BZ35" s="16"/>
      <c r="CA35" s="246"/>
      <c r="CB35" s="246"/>
      <c r="CC35" s="246"/>
      <c r="CD35" s="246"/>
      <c r="CE35" s="217"/>
      <c r="CF35" s="218"/>
      <c r="CG35" s="218"/>
      <c r="CH35" s="218"/>
      <c r="CI35" s="220"/>
      <c r="CJ35" s="24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</row>
    <row r="36" s="18" customFormat="true" ht="24.75" hidden="false" customHeight="true" outlineLevel="0" collapsed="false">
      <c r="A36" s="567"/>
      <c r="B36" s="429" t="str">
        <f aca="false">IF(OR(D36&gt;0,F36&gt;0,Z36&gt;0,AR36&gt;0),"Wypełnione","")</f>
        <v/>
      </c>
      <c r="C36" s="619" t="str">
        <f aca="false">IF(AW36=1,SUM(AW$12:AW36),"")</f>
        <v/>
      </c>
      <c r="D36" s="175"/>
      <c r="E36" s="620"/>
      <c r="F36" s="620"/>
      <c r="G36" s="637"/>
      <c r="H36" s="638"/>
      <c r="I36" s="623"/>
      <c r="J36" s="624"/>
      <c r="K36" s="625"/>
      <c r="L36" s="624"/>
      <c r="M36" s="175"/>
      <c r="N36" s="175"/>
      <c r="O36" s="175"/>
      <c r="P36" s="176"/>
      <c r="Q36" s="626"/>
      <c r="R36" s="627"/>
      <c r="S36" s="627"/>
      <c r="T36" s="627"/>
      <c r="U36" s="627"/>
      <c r="V36" s="627"/>
      <c r="W36" s="627"/>
      <c r="X36" s="627"/>
      <c r="Y36" s="627"/>
      <c r="Z36" s="442"/>
      <c r="AA36" s="442"/>
      <c r="AB36" s="169"/>
      <c r="AC36" s="169"/>
      <c r="AD36" s="169"/>
      <c r="AE36" s="628"/>
      <c r="AF36" s="445"/>
      <c r="AG36" s="629"/>
      <c r="AH36" s="629"/>
      <c r="AI36" s="630" t="n">
        <f aca="false">IF(AND(AK36=1,AL36=AM36),0,AJ36)</f>
        <v>0</v>
      </c>
      <c r="AJ36" s="631" t="n">
        <f aca="false">IF(AK36=0,0,IF(AND(AK36=1,AL36&lt;AM36),0,3))</f>
        <v>0</v>
      </c>
      <c r="AK36" s="632" t="n">
        <f aca="false">IF(AND(J36&gt;0,L36&gt;0,J36=L36),1,0)</f>
        <v>0</v>
      </c>
      <c r="AL36" s="633" t="n">
        <f aca="false">IF(I36=0,0,VLOOKUP(I36,AN$13:AO$25,2,FALSE()))</f>
        <v>0</v>
      </c>
      <c r="AM36" s="633" t="n">
        <f aca="false">IF(K36=0,0,VLOOKUP(K36,AN$13:AO$25,2,FALSE()))</f>
        <v>0</v>
      </c>
      <c r="AO36" s="635" t="n">
        <f aca="false">AO35+1</f>
        <v>23</v>
      </c>
      <c r="AP36" s="636" t="n">
        <f aca="false">AP35-1</f>
        <v>2002</v>
      </c>
      <c r="AR36" s="177"/>
      <c r="AS36" s="316"/>
      <c r="AT36" s="316"/>
      <c r="AU36" s="16"/>
      <c r="AV36" s="16"/>
      <c r="AW36" s="188" t="n">
        <f aca="false">AY36</f>
        <v>0</v>
      </c>
      <c r="AX36" s="189" t="b">
        <f aca="false">ISBLANK(D36)</f>
        <v>1</v>
      </c>
      <c r="AY36" s="55" t="n">
        <f aca="false">IF(AX36=TRUE(),0,1)</f>
        <v>0</v>
      </c>
      <c r="AZ36" s="16"/>
      <c r="BA36" s="16"/>
      <c r="BB36" s="16"/>
      <c r="BC36" s="16"/>
      <c r="BD36" s="16"/>
      <c r="BE36" s="468" t="s">
        <v>442</v>
      </c>
      <c r="BF36" s="16" t="s">
        <v>332</v>
      </c>
      <c r="BG36" s="16"/>
      <c r="BH36" s="16"/>
      <c r="BI36" s="16"/>
      <c r="BJ36" s="16"/>
      <c r="BK36" s="16"/>
      <c r="BL36" s="451" t="n">
        <f aca="false">BL35+1</f>
        <v>22</v>
      </c>
      <c r="BM36" s="452" t="s">
        <v>443</v>
      </c>
      <c r="BN36" s="16"/>
      <c r="BO36" s="16"/>
      <c r="BP36" s="16"/>
      <c r="BQ36" s="16"/>
      <c r="BS36" s="458"/>
      <c r="BT36" s="459"/>
      <c r="BU36" s="16"/>
      <c r="BV36" s="16" t="s">
        <v>440</v>
      </c>
      <c r="BW36" s="16"/>
      <c r="BX36" s="16"/>
      <c r="BY36" s="16"/>
      <c r="BZ36" s="16"/>
      <c r="CA36" s="246"/>
      <c r="CB36" s="246"/>
      <c r="CC36" s="246"/>
      <c r="CD36" s="246"/>
      <c r="CE36" s="217"/>
      <c r="CF36" s="218"/>
      <c r="CG36" s="218"/>
      <c r="CH36" s="218"/>
      <c r="CI36" s="220"/>
      <c r="CJ36" s="246"/>
      <c r="CK36" s="316"/>
      <c r="CL36" s="316"/>
      <c r="CM36" s="316"/>
      <c r="CN36" s="316"/>
      <c r="CO36" s="316"/>
      <c r="CP36" s="316"/>
      <c r="CQ36" s="316"/>
      <c r="CR36" s="316"/>
      <c r="CS36" s="316"/>
      <c r="CT36" s="316"/>
      <c r="CU36" s="3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</row>
    <row r="37" s="18" customFormat="true" ht="24.75" hidden="true" customHeight="true" outlineLevel="0" collapsed="false">
      <c r="A37" s="567"/>
      <c r="B37" s="429" t="str">
        <f aca="false">IF(OR(D37&gt;0,F37&gt;0,Z37&gt;0,AR37&gt;0),"Wypełnione","")</f>
        <v/>
      </c>
      <c r="C37" s="151" t="str">
        <f aca="false">IF(AW37=1,SUM(AW$12:AW37),"")</f>
        <v/>
      </c>
      <c r="D37" s="431"/>
      <c r="E37" s="443"/>
      <c r="F37" s="443"/>
      <c r="G37" s="639"/>
      <c r="H37" s="640"/>
      <c r="I37" s="641"/>
      <c r="J37" s="642"/>
      <c r="K37" s="620"/>
      <c r="L37" s="642"/>
      <c r="M37" s="431"/>
      <c r="N37" s="169"/>
      <c r="O37" s="169"/>
      <c r="P37" s="445"/>
      <c r="Q37" s="626"/>
      <c r="R37" s="627"/>
      <c r="S37" s="627"/>
      <c r="T37" s="627"/>
      <c r="U37" s="627"/>
      <c r="V37" s="627"/>
      <c r="W37" s="627"/>
      <c r="X37" s="627"/>
      <c r="Y37" s="627"/>
      <c r="Z37" s="442"/>
      <c r="AA37" s="442"/>
      <c r="AB37" s="169"/>
      <c r="AC37" s="169"/>
      <c r="AD37" s="169"/>
      <c r="AE37" s="628"/>
      <c r="AF37" s="445"/>
      <c r="AG37" s="629"/>
      <c r="AH37" s="629"/>
      <c r="AI37" s="643"/>
      <c r="AJ37" s="643"/>
      <c r="AK37" s="643"/>
      <c r="AO37" s="635" t="n">
        <f aca="false">AO36+1</f>
        <v>24</v>
      </c>
      <c r="AP37" s="636" t="n">
        <f aca="false">AP36-1</f>
        <v>2001</v>
      </c>
      <c r="AR37" s="177"/>
      <c r="AS37" s="316"/>
      <c r="AT37" s="316"/>
      <c r="AU37" s="16"/>
      <c r="AV37" s="16"/>
      <c r="AW37" s="188" t="n">
        <f aca="false">AY37</f>
        <v>0</v>
      </c>
      <c r="AX37" s="189" t="b">
        <f aca="false">ISBLANK(D37)</f>
        <v>1</v>
      </c>
      <c r="AY37" s="55" t="n">
        <f aca="false">IF(AX37=TRUE(),0,1)</f>
        <v>0</v>
      </c>
      <c r="AZ37" s="16"/>
      <c r="BA37" s="16"/>
      <c r="BB37" s="16"/>
      <c r="BC37" s="16"/>
      <c r="BD37" s="16"/>
      <c r="BE37" s="468" t="s">
        <v>445</v>
      </c>
      <c r="BF37" s="16" t="s">
        <v>332</v>
      </c>
      <c r="BG37" s="16"/>
      <c r="BH37" s="16"/>
      <c r="BI37" s="16"/>
      <c r="BJ37" s="16"/>
      <c r="BK37" s="16"/>
      <c r="BL37" s="451" t="n">
        <f aca="false">BL36+1</f>
        <v>23</v>
      </c>
      <c r="BM37" s="472" t="s">
        <v>446</v>
      </c>
      <c r="BN37" s="16"/>
      <c r="BO37" s="16"/>
      <c r="BP37" s="16"/>
      <c r="BQ37" s="16"/>
      <c r="BS37" s="458" t="s">
        <v>447</v>
      </c>
      <c r="BT37" s="455" t="n">
        <v>0.34</v>
      </c>
      <c r="BU37" s="16"/>
      <c r="BV37" s="16" t="s">
        <v>444</v>
      </c>
      <c r="BW37" s="16"/>
      <c r="BX37" s="16"/>
      <c r="BY37" s="16"/>
      <c r="BZ37" s="16"/>
      <c r="CA37" s="246"/>
      <c r="CB37" s="246"/>
      <c r="CC37" s="246"/>
      <c r="CD37" s="246"/>
      <c r="CE37" s="217"/>
      <c r="CF37" s="218"/>
      <c r="CG37" s="218"/>
      <c r="CH37" s="218"/>
      <c r="CI37" s="220"/>
      <c r="CJ37" s="246"/>
      <c r="CK37" s="316"/>
      <c r="CL37" s="316"/>
      <c r="CM37" s="316"/>
      <c r="CN37" s="316"/>
      <c r="CO37" s="316"/>
      <c r="CP37" s="316"/>
      <c r="CQ37" s="316"/>
      <c r="CR37" s="316"/>
      <c r="CS37" s="316"/>
      <c r="CT37" s="316"/>
      <c r="CU37" s="3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</row>
    <row r="38" s="18" customFormat="true" ht="24.75" hidden="true" customHeight="true" outlineLevel="0" collapsed="false">
      <c r="A38" s="567"/>
      <c r="B38" s="429" t="str">
        <f aca="false">IF(OR(D38&gt;0,F38&gt;0,Z38&gt;0,AR38&gt;0),"Wypełnione","")</f>
        <v/>
      </c>
      <c r="C38" s="151" t="str">
        <f aca="false">IF(AW38=1,SUM(AW$12:AW38),"")</f>
        <v/>
      </c>
      <c r="D38" s="431"/>
      <c r="E38" s="443"/>
      <c r="F38" s="443"/>
      <c r="G38" s="625"/>
      <c r="H38" s="644"/>
      <c r="I38" s="641"/>
      <c r="J38" s="642"/>
      <c r="K38" s="620"/>
      <c r="L38" s="642"/>
      <c r="M38" s="431"/>
      <c r="N38" s="169"/>
      <c r="O38" s="169"/>
      <c r="P38" s="445"/>
      <c r="Q38" s="626"/>
      <c r="R38" s="627"/>
      <c r="S38" s="627"/>
      <c r="T38" s="627"/>
      <c r="U38" s="627"/>
      <c r="V38" s="627"/>
      <c r="W38" s="627"/>
      <c r="X38" s="627"/>
      <c r="Y38" s="627"/>
      <c r="Z38" s="442"/>
      <c r="AA38" s="442"/>
      <c r="AB38" s="169"/>
      <c r="AC38" s="169"/>
      <c r="AD38" s="169"/>
      <c r="AE38" s="628"/>
      <c r="AF38" s="445"/>
      <c r="AG38" s="629"/>
      <c r="AH38" s="629"/>
      <c r="AI38" s="643"/>
      <c r="AJ38" s="643"/>
      <c r="AK38" s="643"/>
      <c r="AO38" s="635" t="n">
        <f aca="false">AO37+1</f>
        <v>25</v>
      </c>
      <c r="AP38" s="636" t="n">
        <f aca="false">AP37-1</f>
        <v>2000</v>
      </c>
      <c r="AR38" s="177"/>
      <c r="AS38" s="316"/>
      <c r="AT38" s="316"/>
      <c r="AU38" s="16"/>
      <c r="AV38" s="16"/>
      <c r="AW38" s="188" t="n">
        <f aca="false">AY38</f>
        <v>0</v>
      </c>
      <c r="AX38" s="189" t="b">
        <f aca="false">ISBLANK(D38)</f>
        <v>1</v>
      </c>
      <c r="AY38" s="55" t="n">
        <f aca="false">IF(AX38=TRUE(),0,1)</f>
        <v>0</v>
      </c>
      <c r="AZ38" s="16"/>
      <c r="BA38" s="16"/>
      <c r="BB38" s="16"/>
      <c r="BC38" s="16"/>
      <c r="BD38" s="16"/>
      <c r="BE38" s="468" t="s">
        <v>448</v>
      </c>
      <c r="BF38" s="16" t="s">
        <v>332</v>
      </c>
      <c r="BG38" s="16"/>
      <c r="BH38" s="16"/>
      <c r="BI38" s="16"/>
      <c r="BJ38" s="16"/>
      <c r="BK38" s="16"/>
      <c r="BL38" s="451"/>
      <c r="BM38" s="472"/>
      <c r="BN38" s="16"/>
      <c r="BO38" s="16"/>
      <c r="BP38" s="16"/>
      <c r="BQ38" s="16"/>
      <c r="BS38" s="458" t="s">
        <v>449</v>
      </c>
      <c r="BT38" s="455" t="n">
        <v>0.68</v>
      </c>
      <c r="BU38" s="16"/>
      <c r="BV38" s="16" t="s">
        <v>450</v>
      </c>
      <c r="BW38" s="16"/>
      <c r="BX38" s="16"/>
      <c r="BY38" s="16"/>
      <c r="BZ38" s="16"/>
      <c r="CA38" s="246"/>
      <c r="CB38" s="246"/>
      <c r="CC38" s="246"/>
      <c r="CD38" s="246"/>
      <c r="CE38" s="217"/>
      <c r="CF38" s="218"/>
      <c r="CG38" s="218"/>
      <c r="CH38" s="218"/>
      <c r="CI38" s="220"/>
      <c r="CJ38" s="246"/>
      <c r="CK38" s="316"/>
      <c r="CL38" s="316"/>
      <c r="CM38" s="316"/>
      <c r="CN38" s="316"/>
      <c r="CO38" s="316"/>
      <c r="CP38" s="316"/>
      <c r="CQ38" s="316"/>
      <c r="CR38" s="316"/>
      <c r="CS38" s="316"/>
      <c r="CT38" s="316"/>
      <c r="CU38" s="3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</row>
    <row r="39" s="18" customFormat="true" ht="24.75" hidden="true" customHeight="true" outlineLevel="0" collapsed="false">
      <c r="A39" s="567"/>
      <c r="B39" s="429" t="str">
        <f aca="false">IF(OR(D39&gt;0,F39&gt;0,Z39&gt;0,AR39&gt;0),"Wypełnione","")</f>
        <v/>
      </c>
      <c r="C39" s="151" t="str">
        <f aca="false">IF(AW39=1,SUM(AW$12:AW39),"")</f>
        <v/>
      </c>
      <c r="D39" s="431"/>
      <c r="E39" s="443"/>
      <c r="F39" s="443"/>
      <c r="G39" s="625"/>
      <c r="H39" s="644"/>
      <c r="I39" s="641"/>
      <c r="J39" s="642"/>
      <c r="K39" s="620"/>
      <c r="L39" s="642"/>
      <c r="M39" s="431"/>
      <c r="N39" s="169"/>
      <c r="O39" s="169"/>
      <c r="P39" s="445"/>
      <c r="Q39" s="626"/>
      <c r="R39" s="627"/>
      <c r="S39" s="627"/>
      <c r="T39" s="627"/>
      <c r="U39" s="627"/>
      <c r="V39" s="627"/>
      <c r="W39" s="627"/>
      <c r="X39" s="627"/>
      <c r="Y39" s="627"/>
      <c r="Z39" s="442"/>
      <c r="AA39" s="442"/>
      <c r="AB39" s="169"/>
      <c r="AC39" s="169"/>
      <c r="AD39" s="169"/>
      <c r="AE39" s="628"/>
      <c r="AF39" s="445"/>
      <c r="AG39" s="629"/>
      <c r="AH39" s="629"/>
      <c r="AI39" s="643"/>
      <c r="AJ39" s="643"/>
      <c r="AK39" s="643"/>
      <c r="AO39" s="635" t="n">
        <f aca="false">AO38+1</f>
        <v>26</v>
      </c>
      <c r="AP39" s="636" t="n">
        <f aca="false">AP38-1</f>
        <v>1999</v>
      </c>
      <c r="AR39" s="177"/>
      <c r="AS39" s="316"/>
      <c r="AT39" s="316"/>
      <c r="AU39" s="16"/>
      <c r="AV39" s="16"/>
      <c r="AW39" s="188" t="n">
        <f aca="false">AY39</f>
        <v>0</v>
      </c>
      <c r="AX39" s="189" t="b">
        <f aca="false">ISBLANK(D39)</f>
        <v>1</v>
      </c>
      <c r="AY39" s="55" t="n">
        <f aca="false">IF(AX39=TRUE(),0,1)</f>
        <v>0</v>
      </c>
      <c r="AZ39" s="16"/>
      <c r="BA39" s="16"/>
      <c r="BB39" s="16"/>
      <c r="BC39" s="16"/>
      <c r="BD39" s="16"/>
      <c r="BE39" s="468" t="s">
        <v>452</v>
      </c>
      <c r="BF39" s="16" t="s">
        <v>332</v>
      </c>
      <c r="BG39" s="16"/>
      <c r="BH39" s="16"/>
      <c r="BI39" s="16"/>
      <c r="BJ39" s="16"/>
      <c r="BK39" s="16"/>
      <c r="BL39" s="451" t="n">
        <f aca="false">BL37+1</f>
        <v>24</v>
      </c>
      <c r="BM39" s="452" t="s">
        <v>453</v>
      </c>
      <c r="BN39" s="16"/>
      <c r="BO39" s="16"/>
      <c r="BP39" s="16"/>
      <c r="BQ39" s="16"/>
      <c r="BS39" s="458" t="s">
        <v>451</v>
      </c>
      <c r="BT39" s="455" t="n">
        <v>2.04</v>
      </c>
      <c r="BU39" s="16"/>
      <c r="BV39" s="16" t="s">
        <v>451</v>
      </c>
      <c r="BW39" s="16"/>
      <c r="BX39" s="16"/>
      <c r="BY39" s="16"/>
      <c r="BZ39" s="16"/>
      <c r="CA39" s="246"/>
      <c r="CB39" s="246"/>
      <c r="CC39" s="246"/>
      <c r="CD39" s="246"/>
      <c r="CE39" s="518"/>
      <c r="CF39" s="519"/>
      <c r="CG39" s="519"/>
      <c r="CH39" s="519"/>
      <c r="CI39" s="520"/>
      <c r="CJ39" s="246"/>
      <c r="CK39" s="316"/>
      <c r="CL39" s="316"/>
      <c r="CM39" s="316"/>
      <c r="CN39" s="316"/>
      <c r="CO39" s="316"/>
      <c r="CP39" s="316"/>
      <c r="CQ39" s="316"/>
      <c r="CR39" s="316"/>
      <c r="CS39" s="316"/>
      <c r="CT39" s="316"/>
      <c r="CU39" s="3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</row>
    <row r="40" customFormat="false" ht="22.5" hidden="false" customHeight="true" outlineLevel="0" collapsed="false">
      <c r="A40" s="567"/>
      <c r="B40" s="429" t="s">
        <v>126</v>
      </c>
      <c r="C40" s="645"/>
      <c r="D40" s="306"/>
      <c r="E40" s="306"/>
      <c r="F40" s="512"/>
      <c r="G40" s="646"/>
      <c r="H40" s="646"/>
      <c r="I40" s="306"/>
      <c r="J40" s="306"/>
      <c r="K40" s="306"/>
      <c r="L40" s="306"/>
      <c r="M40" s="306"/>
      <c r="N40" s="647"/>
      <c r="O40" s="648"/>
      <c r="P40" s="649"/>
      <c r="Q40" s="306"/>
      <c r="R40" s="306"/>
      <c r="S40" s="306"/>
      <c r="T40" s="306"/>
      <c r="U40" s="306"/>
      <c r="V40" s="306"/>
      <c r="W40" s="306"/>
      <c r="X40" s="306"/>
      <c r="Y40" s="650"/>
      <c r="Z40" s="651" t="s">
        <v>568</v>
      </c>
      <c r="AA40" s="651"/>
      <c r="AB40" s="651"/>
      <c r="AC40" s="651"/>
      <c r="AD40" s="651"/>
      <c r="AE40" s="651"/>
      <c r="AF40" s="651"/>
      <c r="AG40" s="652"/>
      <c r="AH40" s="652"/>
      <c r="AI40" s="652"/>
      <c r="AJ40" s="652"/>
      <c r="AK40" s="652"/>
      <c r="AO40" s="635" t="n">
        <f aca="false">AO39+1</f>
        <v>27</v>
      </c>
      <c r="AP40" s="636" t="n">
        <f aca="false">AP39-1</f>
        <v>1998</v>
      </c>
      <c r="AR40" s="316"/>
      <c r="AS40" s="316"/>
      <c r="AT40" s="316"/>
      <c r="AW40" s="188"/>
      <c r="AX40" s="207"/>
      <c r="AY40" s="55"/>
      <c r="BE40" s="468" t="s">
        <v>466</v>
      </c>
      <c r="BF40" s="16" t="s">
        <v>332</v>
      </c>
      <c r="BL40" s="451" t="n">
        <f aca="false">BL39+1</f>
        <v>25</v>
      </c>
      <c r="BM40" s="452" t="s">
        <v>467</v>
      </c>
      <c r="BR40" s="18"/>
      <c r="BS40" s="458" t="s">
        <v>468</v>
      </c>
      <c r="BT40" s="455" t="n">
        <v>10.2</v>
      </c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16"/>
    </row>
    <row r="41" customFormat="false" ht="22.5" hidden="false" customHeight="true" outlineLevel="0" collapsed="false">
      <c r="A41" s="567"/>
      <c r="B41" s="429" t="s">
        <v>126</v>
      </c>
      <c r="C41" s="653"/>
      <c r="D41" s="316"/>
      <c r="E41" s="316"/>
      <c r="F41" s="486"/>
      <c r="G41" s="499"/>
      <c r="H41" s="487"/>
      <c r="I41" s="654"/>
      <c r="J41" s="654"/>
      <c r="K41" s="654"/>
      <c r="L41" s="654"/>
      <c r="M41" s="654"/>
      <c r="N41" s="487"/>
      <c r="O41" s="487"/>
      <c r="P41" s="655"/>
      <c r="Q41" s="496"/>
      <c r="R41" s="496"/>
      <c r="V41" s="654"/>
      <c r="W41" s="654"/>
      <c r="X41" s="654"/>
      <c r="Y41" s="656"/>
      <c r="Z41" s="487"/>
      <c r="AA41" s="487"/>
      <c r="AB41" s="487"/>
      <c r="AC41" s="316"/>
      <c r="AD41" s="316"/>
      <c r="AE41" s="316"/>
      <c r="AF41" s="691"/>
      <c r="AG41" s="652"/>
      <c r="AH41" s="652"/>
      <c r="AI41" s="652"/>
      <c r="AJ41" s="652"/>
      <c r="AK41" s="652"/>
      <c r="AP41" s="636" t="n">
        <f aca="false">AP40-1</f>
        <v>1997</v>
      </c>
      <c r="AR41" s="499"/>
      <c r="AS41" s="316"/>
      <c r="AT41" s="316"/>
      <c r="AW41" s="188"/>
      <c r="AX41" s="207"/>
      <c r="AY41" s="55"/>
      <c r="BE41" s="468" t="s">
        <v>469</v>
      </c>
      <c r="BF41" s="16" t="s">
        <v>332</v>
      </c>
      <c r="BL41" s="451"/>
      <c r="BM41" s="452"/>
      <c r="BR41" s="18"/>
      <c r="BS41" s="458" t="s">
        <v>470</v>
      </c>
      <c r="BT41" s="455" t="n">
        <v>24.65</v>
      </c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316"/>
      <c r="CL41" s="316"/>
      <c r="CM41" s="316"/>
      <c r="CN41" s="316"/>
      <c r="CO41" s="316"/>
      <c r="CP41" s="316"/>
      <c r="CQ41" s="316"/>
      <c r="CR41" s="316"/>
      <c r="CS41" s="316"/>
      <c r="CT41" s="316"/>
      <c r="CU41" s="316"/>
      <c r="CV41" s="16"/>
    </row>
    <row r="42" customFormat="false" ht="20.25" hidden="false" customHeight="true" outlineLevel="0" collapsed="false">
      <c r="A42" s="657"/>
      <c r="B42" s="658" t="s">
        <v>126</v>
      </c>
      <c r="C42" s="659"/>
      <c r="D42" s="660"/>
      <c r="E42" s="660"/>
      <c r="F42" s="661"/>
      <c r="G42" s="662"/>
      <c r="H42" s="663"/>
      <c r="I42" s="662"/>
      <c r="J42" s="664"/>
      <c r="K42" s="665"/>
      <c r="L42" s="666" t="s">
        <v>158</v>
      </c>
      <c r="M42" s="665"/>
      <c r="N42" s="665"/>
      <c r="O42" s="665"/>
      <c r="P42" s="667"/>
      <c r="Q42" s="668"/>
      <c r="R42" s="665"/>
      <c r="S42" s="665"/>
      <c r="T42" s="662"/>
      <c r="U42" s="665"/>
      <c r="V42" s="666" t="s">
        <v>159</v>
      </c>
      <c r="W42" s="662"/>
      <c r="X42" s="669"/>
      <c r="Y42" s="670"/>
      <c r="Z42" s="487"/>
      <c r="AA42" s="487"/>
      <c r="AB42" s="487"/>
      <c r="AC42" s="499"/>
      <c r="AD42" s="671"/>
      <c r="AE42" s="671"/>
      <c r="AF42" s="511"/>
      <c r="AG42" s="672"/>
      <c r="AH42" s="672"/>
      <c r="AI42" s="672"/>
      <c r="AJ42" s="672"/>
      <c r="AK42" s="672"/>
      <c r="AP42" s="636" t="n">
        <f aca="false">AP41-1</f>
        <v>1996</v>
      </c>
      <c r="AR42" s="499"/>
      <c r="AS42" s="316"/>
      <c r="AT42" s="316"/>
      <c r="AW42" s="188"/>
      <c r="AX42" s="207"/>
      <c r="AY42" s="55"/>
      <c r="BE42" s="468"/>
      <c r="BL42" s="451"/>
      <c r="BM42" s="452"/>
      <c r="BR42" s="18"/>
      <c r="BS42" s="458"/>
      <c r="BT42" s="455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  <c r="CK42" s="316"/>
      <c r="CL42" s="316"/>
      <c r="CM42" s="316"/>
      <c r="CN42" s="316"/>
      <c r="CO42" s="316"/>
      <c r="CP42" s="316"/>
      <c r="CQ42" s="316"/>
      <c r="CR42" s="316"/>
      <c r="CS42" s="316"/>
      <c r="CT42" s="316"/>
      <c r="CU42" s="316"/>
      <c r="CV42" s="16"/>
    </row>
    <row r="43" customFormat="false" ht="22.5" hidden="false" customHeight="true" outlineLevel="0" collapsed="false">
      <c r="B43" s="429" t="s">
        <v>126</v>
      </c>
      <c r="C43" s="486"/>
      <c r="D43" s="486" t="s">
        <v>569</v>
      </c>
      <c r="E43" s="316"/>
      <c r="F43" s="499"/>
      <c r="G43" s="499"/>
      <c r="H43" s="487"/>
      <c r="I43" s="486" t="s">
        <v>570</v>
      </c>
      <c r="J43" s="496"/>
      <c r="K43" s="496"/>
      <c r="L43" s="496"/>
      <c r="M43" s="496"/>
      <c r="N43" s="496"/>
      <c r="O43" s="486" t="s">
        <v>571</v>
      </c>
      <c r="P43" s="673"/>
      <c r="Q43" s="496"/>
      <c r="R43" s="496"/>
      <c r="S43" s="496"/>
      <c r="T43" s="496"/>
      <c r="U43" s="496"/>
      <c r="V43" s="496"/>
      <c r="W43" s="496"/>
      <c r="X43" s="496"/>
      <c r="Y43" s="496"/>
      <c r="Z43" s="487"/>
      <c r="AA43" s="487"/>
      <c r="AB43" s="487"/>
      <c r="AC43" s="499"/>
      <c r="AD43" s="671"/>
      <c r="AE43" s="671"/>
      <c r="AF43" s="511"/>
      <c r="AG43" s="672"/>
      <c r="AH43" s="672"/>
      <c r="AI43" s="672"/>
      <c r="AJ43" s="672"/>
      <c r="AK43" s="672"/>
      <c r="AP43" s="636" t="n">
        <f aca="false">AP42-1</f>
        <v>1995</v>
      </c>
      <c r="AR43" s="499"/>
      <c r="AS43" s="316"/>
      <c r="AT43" s="316"/>
      <c r="AW43" s="188"/>
      <c r="AX43" s="207"/>
      <c r="AY43" s="55"/>
      <c r="BE43" s="468"/>
      <c r="BL43" s="451"/>
      <c r="BM43" s="452"/>
      <c r="BR43" s="18"/>
      <c r="BS43" s="458"/>
      <c r="BT43" s="455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316"/>
      <c r="CL43" s="316"/>
      <c r="CM43" s="316"/>
      <c r="CN43" s="316"/>
      <c r="CO43" s="316"/>
      <c r="CP43" s="316"/>
      <c r="CQ43" s="316"/>
      <c r="CR43" s="316"/>
      <c r="CS43" s="316"/>
      <c r="CT43" s="316"/>
      <c r="CU43" s="316"/>
      <c r="CV43" s="16"/>
    </row>
    <row r="44" customFormat="false" ht="22.5" hidden="false" customHeight="true" outlineLevel="0" collapsed="false">
      <c r="B44" s="429" t="s">
        <v>126</v>
      </c>
      <c r="C44" s="496"/>
      <c r="D44" s="496"/>
      <c r="E44" s="496"/>
      <c r="F44" s="486"/>
      <c r="G44" s="487"/>
      <c r="H44" s="487"/>
      <c r="I44" s="496"/>
      <c r="J44" s="496"/>
      <c r="K44" s="496"/>
      <c r="L44" s="496"/>
      <c r="M44" s="496"/>
      <c r="N44" s="496"/>
      <c r="O44" s="496"/>
      <c r="P44" s="496"/>
      <c r="Q44" s="496"/>
      <c r="R44" s="496"/>
      <c r="S44" s="496"/>
      <c r="T44" s="496"/>
      <c r="U44" s="496"/>
      <c r="V44" s="496"/>
      <c r="W44" s="496"/>
      <c r="X44" s="496"/>
      <c r="Y44" s="496"/>
      <c r="Z44" s="487"/>
      <c r="AA44" s="487"/>
      <c r="AB44" s="487"/>
      <c r="AC44" s="499"/>
      <c r="AD44" s="671"/>
      <c r="AE44" s="671"/>
      <c r="AF44" s="511"/>
      <c r="AG44" s="672"/>
      <c r="AH44" s="672"/>
      <c r="AI44" s="672"/>
      <c r="AJ44" s="672"/>
      <c r="AK44" s="672"/>
      <c r="AP44" s="636" t="n">
        <f aca="false">AP43-1</f>
        <v>1994</v>
      </c>
      <c r="AR44" s="499"/>
      <c r="AS44" s="316"/>
      <c r="AT44" s="316"/>
      <c r="AW44" s="188"/>
      <c r="AX44" s="207"/>
      <c r="AY44" s="55"/>
      <c r="BE44" s="468"/>
      <c r="BL44" s="451"/>
      <c r="BM44" s="452"/>
      <c r="BR44" s="18"/>
      <c r="BS44" s="458"/>
      <c r="BT44" s="455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316"/>
      <c r="CL44" s="316"/>
      <c r="CM44" s="316"/>
      <c r="CN44" s="316"/>
      <c r="CO44" s="316"/>
      <c r="CP44" s="316"/>
      <c r="CQ44" s="316"/>
      <c r="CR44" s="316"/>
      <c r="CS44" s="316"/>
      <c r="CT44" s="316"/>
      <c r="CU44" s="316"/>
      <c r="CV44" s="16"/>
    </row>
    <row r="45" customFormat="false" ht="22.5" hidden="false" customHeight="true" outlineLevel="0" collapsed="false">
      <c r="B45" s="429" t="s">
        <v>126</v>
      </c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P45" s="636" t="n">
        <f aca="false">AP44-1</f>
        <v>1993</v>
      </c>
      <c r="AR45" s="499"/>
      <c r="AS45" s="316"/>
      <c r="AT45" s="316"/>
      <c r="AW45" s="188"/>
      <c r="AX45" s="207"/>
      <c r="AY45" s="55"/>
      <c r="BC45" s="292"/>
      <c r="BD45" s="292"/>
      <c r="BE45" s="674"/>
      <c r="BF45" s="292" t="s">
        <v>332</v>
      </c>
      <c r="BG45" s="292"/>
      <c r="BH45" s="292"/>
      <c r="BI45" s="292"/>
      <c r="BJ45" s="292"/>
      <c r="BK45" s="292"/>
      <c r="BL45" s="451" t="n">
        <f aca="false">BL40+1</f>
        <v>26</v>
      </c>
      <c r="BM45" s="452" t="s">
        <v>572</v>
      </c>
      <c r="BN45" s="292"/>
      <c r="BO45" s="292"/>
      <c r="BP45" s="292"/>
      <c r="BQ45" s="292"/>
      <c r="BR45" s="675"/>
      <c r="BS45" s="676"/>
      <c r="BT45" s="677"/>
      <c r="BU45" s="292"/>
      <c r="CA45" s="246"/>
      <c r="CB45" s="246"/>
      <c r="CC45" s="246"/>
      <c r="CD45" s="246"/>
      <c r="CE45" s="246"/>
      <c r="CF45" s="246"/>
      <c r="CG45" s="246"/>
      <c r="CH45" s="246"/>
      <c r="CI45" s="246"/>
      <c r="CJ45" s="246"/>
      <c r="CK45" s="316"/>
      <c r="CL45" s="316"/>
      <c r="CM45" s="316"/>
      <c r="CN45" s="316"/>
      <c r="CO45" s="316"/>
      <c r="CP45" s="316"/>
      <c r="CQ45" s="316"/>
      <c r="CR45" s="316"/>
      <c r="CS45" s="316"/>
      <c r="CT45" s="316"/>
      <c r="CU45" s="316"/>
      <c r="CV45" s="16"/>
    </row>
    <row r="46" customFormat="false" ht="22.5" hidden="false" customHeight="true" outlineLevel="0" collapsed="false">
      <c r="B46" s="429" t="s">
        <v>126</v>
      </c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P46" s="636" t="n">
        <f aca="false">AP45-1</f>
        <v>1992</v>
      </c>
      <c r="AR46" s="499"/>
      <c r="AS46" s="316"/>
      <c r="AT46" s="316"/>
      <c r="AW46" s="188"/>
      <c r="AX46" s="207"/>
      <c r="AY46" s="55"/>
      <c r="BE46" s="517" t="s">
        <v>474</v>
      </c>
      <c r="BF46" s="16" t="s">
        <v>332</v>
      </c>
      <c r="BL46" s="451" t="n">
        <f aca="false">BL45+1</f>
        <v>27</v>
      </c>
      <c r="BM46" s="452" t="s">
        <v>475</v>
      </c>
      <c r="CA46" s="246"/>
      <c r="CB46" s="246"/>
      <c r="CC46" s="246"/>
      <c r="CD46" s="246"/>
      <c r="CE46" s="246"/>
      <c r="CF46" s="246"/>
      <c r="CG46" s="246"/>
      <c r="CH46" s="246"/>
      <c r="CI46" s="246"/>
      <c r="CJ46" s="246"/>
      <c r="CK46" s="316"/>
      <c r="CL46" s="316"/>
      <c r="CM46" s="316"/>
      <c r="CN46" s="316"/>
      <c r="CO46" s="316"/>
      <c r="CP46" s="316"/>
      <c r="CQ46" s="316"/>
      <c r="CR46" s="316"/>
      <c r="CS46" s="316"/>
      <c r="CT46" s="316"/>
      <c r="CU46" s="316"/>
      <c r="CV46" s="16"/>
    </row>
    <row r="47" s="18" customFormat="true" ht="3.75" hidden="false" customHeight="true" outlineLevel="0" collapsed="false">
      <c r="A47" s="524" t="s">
        <v>126</v>
      </c>
      <c r="B47" s="429" t="s">
        <v>126</v>
      </c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525"/>
      <c r="AC47" s="525"/>
      <c r="AD47" s="525"/>
      <c r="AE47" s="525"/>
      <c r="AF47" s="525"/>
      <c r="AR47" s="526"/>
      <c r="AS47" s="246"/>
      <c r="AT47" s="246"/>
      <c r="AU47" s="27"/>
      <c r="AV47" s="27"/>
      <c r="AW47" s="27"/>
      <c r="AX47" s="27"/>
      <c r="AY47" s="27"/>
      <c r="AZ47" s="27"/>
      <c r="BA47" s="27"/>
      <c r="BC47" s="16"/>
      <c r="BD47" s="16"/>
      <c r="BE47" s="527" t="s">
        <v>476</v>
      </c>
      <c r="BF47" s="16" t="s">
        <v>332</v>
      </c>
      <c r="BG47" s="16"/>
      <c r="BH47" s="16"/>
      <c r="BI47" s="16"/>
      <c r="BJ47" s="16"/>
      <c r="BK47" s="16"/>
      <c r="BL47" s="451" t="n">
        <f aca="false">BL46+1</f>
        <v>28</v>
      </c>
      <c r="BM47" s="452" t="s">
        <v>477</v>
      </c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316"/>
      <c r="CB47" s="316"/>
      <c r="CC47" s="316"/>
      <c r="CD47" s="316"/>
      <c r="CE47" s="316"/>
      <c r="CF47" s="316"/>
      <c r="CG47" s="316"/>
      <c r="CH47" s="316"/>
      <c r="CI47" s="316"/>
      <c r="CJ47" s="316"/>
      <c r="CK47" s="316"/>
      <c r="CL47" s="316"/>
      <c r="CM47" s="316"/>
      <c r="CN47" s="316"/>
      <c r="CO47" s="316"/>
      <c r="CP47" s="316"/>
      <c r="CQ47" s="316"/>
      <c r="CR47" s="316"/>
      <c r="CS47" s="316"/>
      <c r="CT47" s="316"/>
      <c r="CU47" s="3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</row>
    <row r="48" s="18" customFormat="true" ht="13.5" hidden="false" customHeight="false" outlineLevel="0" collapsed="false">
      <c r="A48" s="423"/>
      <c r="B48" s="528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16"/>
      <c r="AH48" s="16"/>
      <c r="AI48" s="16"/>
      <c r="AJ48" s="16"/>
      <c r="AK48" s="16"/>
      <c r="AR48" s="316"/>
      <c r="AS48" s="316"/>
      <c r="AT48" s="3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529" t="s">
        <v>478</v>
      </c>
      <c r="BF48" s="16" t="s">
        <v>332</v>
      </c>
      <c r="BG48" s="16"/>
      <c r="BH48" s="16"/>
      <c r="BI48" s="16"/>
      <c r="BJ48" s="16"/>
      <c r="BK48" s="16"/>
      <c r="BL48" s="451"/>
      <c r="BM48" s="452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246"/>
      <c r="CB48" s="246"/>
      <c r="CC48" s="246"/>
      <c r="CD48" s="246"/>
      <c r="CE48" s="246"/>
      <c r="CF48" s="246"/>
      <c r="CG48" s="246"/>
      <c r="CH48" s="246"/>
      <c r="CI48" s="246"/>
      <c r="CJ48" s="246"/>
      <c r="CK48" s="316"/>
      <c r="CL48" s="316"/>
      <c r="CM48" s="316"/>
      <c r="CN48" s="316"/>
      <c r="CO48" s="316"/>
      <c r="CP48" s="316"/>
      <c r="CQ48" s="316"/>
      <c r="CR48" s="316"/>
      <c r="CS48" s="316"/>
      <c r="CT48" s="316"/>
      <c r="CU48" s="3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</row>
    <row r="49" s="17" customFormat="true" ht="13.5" hidden="false" customHeight="false" outlineLevel="0" collapsed="false">
      <c r="A49" s="423"/>
      <c r="B49" s="530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16"/>
      <c r="AH49" s="16"/>
      <c r="AI49" s="16"/>
      <c r="AJ49" s="16"/>
      <c r="AK49" s="16"/>
      <c r="AR49" s="316"/>
      <c r="AS49" s="316"/>
      <c r="AT49" s="3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527" t="s">
        <v>479</v>
      </c>
      <c r="BF49" s="16" t="s">
        <v>332</v>
      </c>
      <c r="BG49" s="16"/>
      <c r="BH49" s="16"/>
      <c r="BI49" s="16"/>
      <c r="BJ49" s="16"/>
      <c r="BK49" s="16"/>
      <c r="BL49" s="451" t="n">
        <f aca="false">BL47+1</f>
        <v>29</v>
      </c>
      <c r="BM49" s="452" t="s">
        <v>480</v>
      </c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246"/>
      <c r="CB49" s="246"/>
      <c r="CC49" s="246"/>
      <c r="CD49" s="246"/>
      <c r="CE49" s="246"/>
      <c r="CF49" s="246"/>
      <c r="CG49" s="246"/>
      <c r="CH49" s="246"/>
      <c r="CI49" s="246"/>
      <c r="CJ49" s="246"/>
      <c r="CK49" s="316"/>
      <c r="CL49" s="316"/>
      <c r="CM49" s="316"/>
      <c r="CN49" s="316"/>
      <c r="CO49" s="316"/>
      <c r="CP49" s="316"/>
      <c r="CQ49" s="316"/>
      <c r="CR49" s="316"/>
      <c r="CS49" s="316"/>
      <c r="CT49" s="316"/>
      <c r="CU49" s="316"/>
      <c r="CV49" s="18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</row>
    <row r="50" s="17" customFormat="true" ht="14.25" hidden="false" customHeight="false" outlineLevel="0" collapsed="false">
      <c r="A50" s="423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X50" s="316"/>
      <c r="Y50" s="316"/>
      <c r="Z50" s="316"/>
      <c r="AA50" s="316"/>
      <c r="AB50" s="316"/>
      <c r="AC50" s="316"/>
      <c r="AD50" s="316"/>
      <c r="AE50" s="316"/>
      <c r="AF50" s="316"/>
      <c r="AG50" s="16"/>
      <c r="AH50" s="16"/>
      <c r="AI50" s="16"/>
      <c r="AJ50" s="16"/>
      <c r="AK50" s="16"/>
      <c r="AR50" s="316"/>
      <c r="AS50" s="316"/>
      <c r="AT50" s="3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 t="s">
        <v>332</v>
      </c>
      <c r="BG50" s="16"/>
      <c r="BH50" s="16"/>
      <c r="BI50" s="16"/>
      <c r="BJ50" s="16"/>
      <c r="BK50" s="16"/>
      <c r="BL50" s="451" t="n">
        <f aca="false">BL49+1</f>
        <v>30</v>
      </c>
      <c r="BM50" s="452" t="s">
        <v>481</v>
      </c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246"/>
      <c r="CB50" s="246"/>
      <c r="CC50" s="246"/>
      <c r="CD50" s="246"/>
      <c r="CE50" s="246"/>
      <c r="CF50" s="246"/>
      <c r="CG50" s="246"/>
      <c r="CH50" s="246"/>
      <c r="CI50" s="246"/>
      <c r="CJ50" s="246"/>
      <c r="CK50" s="316"/>
      <c r="CL50" s="316"/>
      <c r="CM50" s="316"/>
      <c r="CN50" s="316"/>
      <c r="CO50" s="316"/>
      <c r="CP50" s="316"/>
      <c r="CQ50" s="316"/>
      <c r="CR50" s="316"/>
      <c r="CS50" s="316"/>
      <c r="CT50" s="316"/>
      <c r="CU50" s="316"/>
      <c r="CV50" s="18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</row>
    <row r="51" s="17" customFormat="true" ht="13.5" hidden="false" customHeight="false" outlineLevel="0" collapsed="false">
      <c r="A51" s="423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16"/>
      <c r="AH51" s="16"/>
      <c r="AI51" s="16"/>
      <c r="AJ51" s="16"/>
      <c r="AK51" s="16"/>
      <c r="AR51" s="316"/>
      <c r="AS51" s="316"/>
      <c r="AT51" s="3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531" t="s">
        <v>482</v>
      </c>
      <c r="BF51" s="16" t="s">
        <v>332</v>
      </c>
      <c r="BG51" s="16"/>
      <c r="BH51" s="16"/>
      <c r="BI51" s="16"/>
      <c r="BJ51" s="16"/>
      <c r="BK51" s="16"/>
      <c r="BL51" s="451" t="n">
        <f aca="false">BL50+1</f>
        <v>31</v>
      </c>
      <c r="BM51" s="452" t="s">
        <v>483</v>
      </c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  <c r="CK51" s="316"/>
      <c r="CL51" s="316"/>
      <c r="CM51" s="316"/>
      <c r="CN51" s="316"/>
      <c r="CO51" s="316"/>
      <c r="CP51" s="316"/>
      <c r="CQ51" s="316"/>
      <c r="CR51" s="316"/>
      <c r="CS51" s="316"/>
      <c r="CT51" s="316"/>
      <c r="CU51" s="316"/>
      <c r="CV51" s="18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</row>
    <row r="52" s="17" customFormat="true" ht="13.5" hidden="false" customHeight="false" outlineLevel="0" collapsed="false">
      <c r="A52" s="423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16"/>
      <c r="AH52" s="16"/>
      <c r="AI52" s="16"/>
      <c r="AJ52" s="16"/>
      <c r="AK52" s="16"/>
      <c r="AR52" s="316"/>
      <c r="AS52" s="316"/>
      <c r="AT52" s="3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532" t="s">
        <v>484</v>
      </c>
      <c r="BF52" s="16" t="s">
        <v>332</v>
      </c>
      <c r="BG52" s="16"/>
      <c r="BH52" s="16"/>
      <c r="BI52" s="16"/>
      <c r="BJ52" s="16"/>
      <c r="BK52" s="16"/>
      <c r="BL52" s="451" t="n">
        <f aca="false">BL51+1</f>
        <v>32</v>
      </c>
      <c r="BM52" s="452" t="s">
        <v>485</v>
      </c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246"/>
      <c r="CB52" s="246"/>
      <c r="CC52" s="246"/>
      <c r="CD52" s="246"/>
      <c r="CE52" s="246"/>
      <c r="CF52" s="246"/>
      <c r="CG52" s="246"/>
      <c r="CH52" s="246"/>
      <c r="CI52" s="246"/>
      <c r="CJ52" s="246"/>
      <c r="CK52" s="316"/>
      <c r="CL52" s="316"/>
      <c r="CM52" s="316"/>
      <c r="CN52" s="316"/>
      <c r="CO52" s="316"/>
      <c r="CP52" s="316"/>
      <c r="CQ52" s="316"/>
      <c r="CR52" s="316"/>
      <c r="CS52" s="316"/>
      <c r="CT52" s="316"/>
      <c r="CU52" s="316"/>
      <c r="CV52" s="18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</row>
    <row r="53" s="17" customFormat="true" ht="13.5" hidden="false" customHeight="false" outlineLevel="0" collapsed="false">
      <c r="A53" s="423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  <c r="AG53" s="16"/>
      <c r="AH53" s="16"/>
      <c r="AI53" s="16"/>
      <c r="AJ53" s="16"/>
      <c r="AK53" s="16"/>
      <c r="AR53" s="316"/>
      <c r="AS53" s="316"/>
      <c r="AT53" s="3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532" t="s">
        <v>486</v>
      </c>
      <c r="BF53" s="16" t="s">
        <v>332</v>
      </c>
      <c r="BG53" s="16"/>
      <c r="BH53" s="16"/>
      <c r="BI53" s="16"/>
      <c r="BJ53" s="16"/>
      <c r="BK53" s="16"/>
      <c r="BL53" s="451" t="n">
        <f aca="false">BL52+1</f>
        <v>33</v>
      </c>
      <c r="BM53" s="452" t="s">
        <v>487</v>
      </c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246"/>
      <c r="CB53" s="246"/>
      <c r="CC53" s="246"/>
      <c r="CD53" s="246"/>
      <c r="CE53" s="246"/>
      <c r="CF53" s="246"/>
      <c r="CG53" s="246"/>
      <c r="CH53" s="246"/>
      <c r="CI53" s="246"/>
      <c r="CJ53" s="246"/>
      <c r="CK53" s="316"/>
      <c r="CL53" s="316"/>
      <c r="CM53" s="316"/>
      <c r="CN53" s="316"/>
      <c r="CO53" s="316"/>
      <c r="CP53" s="316"/>
      <c r="CQ53" s="316"/>
      <c r="CR53" s="316"/>
      <c r="CS53" s="316"/>
      <c r="CT53" s="316"/>
      <c r="CU53" s="316"/>
      <c r="CV53" s="18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</row>
    <row r="54" s="17" customFormat="true" ht="13.5" hidden="false" customHeight="false" outlineLevel="0" collapsed="false">
      <c r="A54" s="423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  <c r="AG54" s="16"/>
      <c r="AH54" s="16"/>
      <c r="AI54" s="16"/>
      <c r="AJ54" s="16"/>
      <c r="AK54" s="16"/>
      <c r="AR54" s="316"/>
      <c r="AS54" s="316"/>
      <c r="AT54" s="3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532" t="s">
        <v>488</v>
      </c>
      <c r="BF54" s="16" t="s">
        <v>332</v>
      </c>
      <c r="BG54" s="16"/>
      <c r="BH54" s="16"/>
      <c r="BI54" s="16"/>
      <c r="BJ54" s="16"/>
      <c r="BK54" s="16"/>
      <c r="BL54" s="451" t="n">
        <f aca="false">BL53+1</f>
        <v>34</v>
      </c>
      <c r="BM54" s="452" t="s">
        <v>489</v>
      </c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246"/>
      <c r="CB54" s="246"/>
      <c r="CC54" s="246"/>
      <c r="CD54" s="316"/>
      <c r="CE54" s="246"/>
      <c r="CF54" s="246"/>
      <c r="CG54" s="246"/>
      <c r="CH54" s="246"/>
      <c r="CI54" s="246"/>
      <c r="CJ54" s="316"/>
      <c r="CK54" s="316"/>
      <c r="CL54" s="316"/>
      <c r="CM54" s="316"/>
      <c r="CN54" s="316"/>
      <c r="CO54" s="316"/>
      <c r="CP54" s="316"/>
      <c r="CQ54" s="316"/>
      <c r="CR54" s="316"/>
      <c r="CS54" s="316"/>
      <c r="CT54" s="316"/>
      <c r="CU54" s="316"/>
      <c r="CV54" s="18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</row>
    <row r="55" s="17" customFormat="true" ht="13.5" hidden="false" customHeight="false" outlineLevel="0" collapsed="false">
      <c r="A55" s="423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  <c r="AG55" s="16"/>
      <c r="AH55" s="16"/>
      <c r="AI55" s="16"/>
      <c r="AJ55" s="16"/>
      <c r="AK55" s="16"/>
      <c r="AR55" s="316"/>
      <c r="AS55" s="316"/>
      <c r="AT55" s="3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532" t="s">
        <v>490</v>
      </c>
      <c r="BF55" s="16" t="s">
        <v>332</v>
      </c>
      <c r="BG55" s="16"/>
      <c r="BH55" s="16"/>
      <c r="BI55" s="16"/>
      <c r="BJ55" s="16"/>
      <c r="BK55" s="16"/>
      <c r="BL55" s="451" t="n">
        <f aca="false">BL54+1</f>
        <v>35</v>
      </c>
      <c r="BM55" s="452" t="s">
        <v>491</v>
      </c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246"/>
      <c r="CB55" s="246"/>
      <c r="CC55" s="246"/>
      <c r="CD55" s="316"/>
      <c r="CE55" s="246"/>
      <c r="CF55" s="246"/>
      <c r="CG55" s="246"/>
      <c r="CH55" s="246"/>
      <c r="CI55" s="246"/>
      <c r="CJ55" s="316"/>
      <c r="CK55" s="316"/>
      <c r="CL55" s="316"/>
      <c r="CM55" s="316"/>
      <c r="CN55" s="316"/>
      <c r="CO55" s="316"/>
      <c r="CP55" s="316"/>
      <c r="CQ55" s="316"/>
      <c r="CR55" s="316"/>
      <c r="CS55" s="316"/>
      <c r="CT55" s="316"/>
      <c r="CU55" s="316"/>
      <c r="CV55" s="18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</row>
    <row r="56" s="17" customFormat="true" ht="13.5" hidden="false" customHeight="false" outlineLevel="0" collapsed="false">
      <c r="A56" s="423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16"/>
      <c r="AH56" s="16"/>
      <c r="AI56" s="16"/>
      <c r="AJ56" s="16"/>
      <c r="AK56" s="16"/>
      <c r="AR56" s="316"/>
      <c r="AS56" s="316"/>
      <c r="AT56" s="3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532" t="s">
        <v>492</v>
      </c>
      <c r="BF56" s="16" t="s">
        <v>332</v>
      </c>
      <c r="BG56" s="16"/>
      <c r="BH56" s="16"/>
      <c r="BI56" s="16"/>
      <c r="BJ56" s="16"/>
      <c r="BK56" s="16"/>
      <c r="BL56" s="451" t="n">
        <f aca="false">BL55+1</f>
        <v>36</v>
      </c>
      <c r="BM56" s="452" t="s">
        <v>493</v>
      </c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246"/>
      <c r="CB56" s="246"/>
      <c r="CC56" s="246"/>
      <c r="CD56" s="316"/>
      <c r="CE56" s="246"/>
      <c r="CF56" s="246"/>
      <c r="CG56" s="246"/>
      <c r="CH56" s="246"/>
      <c r="CI56" s="246"/>
      <c r="CJ56" s="316"/>
      <c r="CK56" s="316"/>
      <c r="CL56" s="316"/>
      <c r="CM56" s="316"/>
      <c r="CN56" s="316"/>
      <c r="CO56" s="316"/>
      <c r="CP56" s="316"/>
      <c r="CQ56" s="316"/>
      <c r="CR56" s="316"/>
      <c r="CS56" s="316"/>
      <c r="CT56" s="316"/>
      <c r="CU56" s="316"/>
      <c r="CV56" s="18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</row>
    <row r="57" s="17" customFormat="true" ht="13.5" hidden="false" customHeight="false" outlineLevel="0" collapsed="false">
      <c r="A57" s="423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  <c r="AG57" s="16"/>
      <c r="AH57" s="16"/>
      <c r="AI57" s="16"/>
      <c r="AJ57" s="16"/>
      <c r="AK57" s="16"/>
      <c r="AR57" s="316"/>
      <c r="AS57" s="316"/>
      <c r="AT57" s="3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532" t="s">
        <v>494</v>
      </c>
      <c r="BF57" s="16" t="s">
        <v>332</v>
      </c>
      <c r="BG57" s="16"/>
      <c r="BH57" s="16"/>
      <c r="BI57" s="16"/>
      <c r="BJ57" s="16"/>
      <c r="BK57" s="16"/>
      <c r="BL57" s="451" t="n">
        <f aca="false">BL56+1</f>
        <v>37</v>
      </c>
      <c r="BM57" s="452" t="s">
        <v>495</v>
      </c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246"/>
      <c r="CB57" s="246"/>
      <c r="CC57" s="246"/>
      <c r="CD57" s="316"/>
      <c r="CE57" s="246"/>
      <c r="CF57" s="246"/>
      <c r="CG57" s="246"/>
      <c r="CH57" s="246"/>
      <c r="CI57" s="246"/>
      <c r="CJ57" s="316"/>
      <c r="CK57" s="316"/>
      <c r="CL57" s="316"/>
      <c r="CM57" s="316"/>
      <c r="CN57" s="316"/>
      <c r="CO57" s="316"/>
      <c r="CP57" s="316"/>
      <c r="CQ57" s="316"/>
      <c r="CR57" s="316"/>
      <c r="CS57" s="316"/>
      <c r="CT57" s="316"/>
      <c r="CU57" s="316"/>
      <c r="CV57" s="18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</row>
    <row r="58" s="17" customFormat="true" ht="13.5" hidden="false" customHeight="false" outlineLevel="0" collapsed="false">
      <c r="A58" s="423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  <c r="AG58" s="16"/>
      <c r="AH58" s="16"/>
      <c r="AI58" s="16"/>
      <c r="AJ58" s="16"/>
      <c r="AK58" s="16"/>
      <c r="AR58" s="316"/>
      <c r="AS58" s="316"/>
      <c r="AT58" s="3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532" t="s">
        <v>496</v>
      </c>
      <c r="BF58" s="16" t="s">
        <v>332</v>
      </c>
      <c r="BG58" s="16"/>
      <c r="BH58" s="16"/>
      <c r="BI58" s="16"/>
      <c r="BJ58" s="16"/>
      <c r="BK58" s="16"/>
      <c r="BL58" s="451" t="n">
        <f aca="false">BL57+1</f>
        <v>38</v>
      </c>
      <c r="BM58" s="452" t="s">
        <v>497</v>
      </c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246"/>
      <c r="CB58" s="246"/>
      <c r="CC58" s="246"/>
      <c r="CD58" s="316"/>
      <c r="CE58" s="246"/>
      <c r="CF58" s="246"/>
      <c r="CG58" s="246"/>
      <c r="CH58" s="246"/>
      <c r="CI58" s="246"/>
      <c r="CJ58" s="316"/>
      <c r="CK58" s="316"/>
      <c r="CL58" s="316"/>
      <c r="CM58" s="316"/>
      <c r="CN58" s="316"/>
      <c r="CO58" s="316"/>
      <c r="CP58" s="316"/>
      <c r="CQ58" s="316"/>
      <c r="CR58" s="316"/>
      <c r="CS58" s="316"/>
      <c r="CT58" s="316"/>
      <c r="CU58" s="316"/>
      <c r="CV58" s="18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</row>
    <row r="59" s="17" customFormat="true" ht="13.5" hidden="false" customHeight="false" outlineLevel="0" collapsed="false">
      <c r="A59" s="423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16"/>
      <c r="AH59" s="16"/>
      <c r="AI59" s="16"/>
      <c r="AJ59" s="16"/>
      <c r="AK59" s="16"/>
      <c r="AR59" s="316"/>
      <c r="AS59" s="316"/>
      <c r="AT59" s="3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532" t="s">
        <v>498</v>
      </c>
      <c r="BF59" s="16" t="s">
        <v>332</v>
      </c>
      <c r="BG59" s="16"/>
      <c r="BH59" s="16"/>
      <c r="BI59" s="16"/>
      <c r="BJ59" s="16"/>
      <c r="BK59" s="16"/>
      <c r="BL59" s="451" t="n">
        <f aca="false">BL58+1</f>
        <v>39</v>
      </c>
      <c r="BM59" s="452" t="s">
        <v>499</v>
      </c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246"/>
      <c r="CB59" s="246"/>
      <c r="CC59" s="246"/>
      <c r="CD59" s="316"/>
      <c r="CE59" s="246"/>
      <c r="CF59" s="246"/>
      <c r="CG59" s="246"/>
      <c r="CH59" s="246"/>
      <c r="CI59" s="246"/>
      <c r="CJ59" s="316"/>
      <c r="CK59" s="316"/>
      <c r="CL59" s="316"/>
      <c r="CM59" s="316"/>
      <c r="CN59" s="316"/>
      <c r="CO59" s="316"/>
      <c r="CP59" s="316"/>
      <c r="CQ59" s="316"/>
      <c r="CR59" s="316"/>
      <c r="CS59" s="316"/>
      <c r="CT59" s="316"/>
      <c r="CU59" s="316"/>
      <c r="CV59" s="18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</row>
    <row r="60" s="17" customFormat="true" ht="13.5" hidden="false" customHeight="false" outlineLevel="0" collapsed="false">
      <c r="A60" s="423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16"/>
      <c r="AH60" s="16"/>
      <c r="AI60" s="16"/>
      <c r="AJ60" s="16"/>
      <c r="AK60" s="16"/>
      <c r="AR60" s="316"/>
      <c r="AS60" s="316"/>
      <c r="AT60" s="3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532" t="s">
        <v>500</v>
      </c>
      <c r="BF60" s="16" t="s">
        <v>332</v>
      </c>
      <c r="BG60" s="16"/>
      <c r="BH60" s="16"/>
      <c r="BI60" s="16"/>
      <c r="BJ60" s="16"/>
      <c r="BK60" s="16"/>
      <c r="BL60" s="451" t="n">
        <f aca="false">BL59+1</f>
        <v>40</v>
      </c>
      <c r="BM60" s="452" t="s">
        <v>501</v>
      </c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246"/>
      <c r="CB60" s="246"/>
      <c r="CC60" s="246"/>
      <c r="CD60" s="316"/>
      <c r="CE60" s="246"/>
      <c r="CF60" s="246"/>
      <c r="CG60" s="246"/>
      <c r="CH60" s="246"/>
      <c r="CI60" s="246"/>
      <c r="CJ60" s="316"/>
      <c r="CK60" s="316"/>
      <c r="CL60" s="316"/>
      <c r="CM60" s="316"/>
      <c r="CN60" s="316"/>
      <c r="CO60" s="316"/>
      <c r="CP60" s="316"/>
      <c r="CQ60" s="316"/>
      <c r="CR60" s="316"/>
      <c r="CS60" s="316"/>
      <c r="CT60" s="316"/>
      <c r="CU60" s="316"/>
      <c r="CV60" s="18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</row>
    <row r="61" s="17" customFormat="true" ht="13.5" hidden="false" customHeight="false" outlineLevel="0" collapsed="false">
      <c r="A61" s="423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16"/>
      <c r="AH61" s="16"/>
      <c r="AI61" s="16"/>
      <c r="AJ61" s="16"/>
      <c r="AK61" s="16"/>
      <c r="AR61" s="316"/>
      <c r="AS61" s="316"/>
      <c r="AT61" s="3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532" t="s">
        <v>502</v>
      </c>
      <c r="BF61" s="16" t="s">
        <v>332</v>
      </c>
      <c r="BG61" s="16"/>
      <c r="BH61" s="16"/>
      <c r="BI61" s="16"/>
      <c r="BJ61" s="16"/>
      <c r="BK61" s="16"/>
      <c r="BL61" s="451" t="n">
        <f aca="false">BL60+1</f>
        <v>41</v>
      </c>
      <c r="BM61" s="452" t="s">
        <v>503</v>
      </c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246"/>
      <c r="CB61" s="246"/>
      <c r="CC61" s="246"/>
      <c r="CD61" s="316"/>
      <c r="CE61" s="246"/>
      <c r="CF61" s="246"/>
      <c r="CG61" s="246"/>
      <c r="CH61" s="246"/>
      <c r="CI61" s="246"/>
      <c r="CJ61" s="316"/>
      <c r="CK61" s="316"/>
      <c r="CL61" s="316"/>
      <c r="CM61" s="316"/>
      <c r="CN61" s="316"/>
      <c r="CO61" s="316"/>
      <c r="CP61" s="316"/>
      <c r="CQ61" s="316"/>
      <c r="CR61" s="316"/>
      <c r="CS61" s="316"/>
      <c r="CT61" s="316"/>
      <c r="CU61" s="316"/>
      <c r="CV61" s="18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</row>
    <row r="62" s="17" customFormat="true" ht="13.5" hidden="false" customHeight="false" outlineLevel="0" collapsed="false">
      <c r="A62" s="423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16"/>
      <c r="AH62" s="16"/>
      <c r="AI62" s="16"/>
      <c r="AJ62" s="16"/>
      <c r="AK62" s="16"/>
      <c r="AR62" s="316"/>
      <c r="AS62" s="316"/>
      <c r="AT62" s="3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532" t="s">
        <v>504</v>
      </c>
      <c r="BF62" s="16" t="s">
        <v>332</v>
      </c>
      <c r="BG62" s="16"/>
      <c r="BH62" s="16"/>
      <c r="BI62" s="16"/>
      <c r="BJ62" s="16"/>
      <c r="BK62" s="16"/>
      <c r="BL62" s="451"/>
      <c r="BM62" s="452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246"/>
      <c r="CB62" s="246"/>
      <c r="CC62" s="246"/>
      <c r="CD62" s="316"/>
      <c r="CE62" s="246"/>
      <c r="CF62" s="246"/>
      <c r="CG62" s="246"/>
      <c r="CH62" s="246"/>
      <c r="CI62" s="246"/>
      <c r="CJ62" s="316"/>
      <c r="CK62" s="316"/>
      <c r="CL62" s="316"/>
      <c r="CM62" s="316"/>
      <c r="CN62" s="316"/>
      <c r="CO62" s="316"/>
      <c r="CP62" s="316"/>
      <c r="CQ62" s="316"/>
      <c r="CR62" s="316"/>
      <c r="CS62" s="316"/>
      <c r="CT62" s="316"/>
      <c r="CU62" s="316"/>
      <c r="CV62" s="18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</row>
    <row r="63" s="17" customFormat="true" ht="13.5" hidden="false" customHeight="false" outlineLevel="0" collapsed="false">
      <c r="A63" s="423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  <c r="AG63" s="16"/>
      <c r="AH63" s="16"/>
      <c r="AI63" s="16"/>
      <c r="AJ63" s="16"/>
      <c r="AK63" s="16"/>
      <c r="AR63" s="316"/>
      <c r="AS63" s="316"/>
      <c r="AT63" s="3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533" t="s">
        <v>505</v>
      </c>
      <c r="BF63" s="16" t="s">
        <v>332</v>
      </c>
      <c r="BG63" s="16"/>
      <c r="BH63" s="16"/>
      <c r="BI63" s="16"/>
      <c r="BJ63" s="16"/>
      <c r="BK63" s="16"/>
      <c r="BL63" s="451" t="n">
        <f aca="false">BL61+1</f>
        <v>42</v>
      </c>
      <c r="BM63" s="452" t="s">
        <v>506</v>
      </c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246"/>
      <c r="CB63" s="246"/>
      <c r="CC63" s="246"/>
      <c r="CD63" s="316"/>
      <c r="CE63" s="246"/>
      <c r="CF63" s="246"/>
      <c r="CG63" s="246"/>
      <c r="CH63" s="246"/>
      <c r="CI63" s="246"/>
      <c r="CJ63" s="316"/>
      <c r="CK63" s="316"/>
      <c r="CL63" s="316"/>
      <c r="CM63" s="316"/>
      <c r="CN63" s="316"/>
      <c r="CO63" s="316"/>
      <c r="CP63" s="316"/>
      <c r="CQ63" s="316"/>
      <c r="CR63" s="316"/>
      <c r="CS63" s="316"/>
      <c r="CT63" s="316"/>
      <c r="CU63" s="316"/>
      <c r="CV63" s="18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</row>
    <row r="64" s="17" customFormat="true" ht="14.25" hidden="false" customHeight="false" outlineLevel="0" collapsed="false">
      <c r="A64" s="423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16"/>
      <c r="AH64" s="16"/>
      <c r="AI64" s="16"/>
      <c r="AJ64" s="16"/>
      <c r="AK64" s="16"/>
      <c r="AR64" s="316"/>
      <c r="AS64" s="316"/>
      <c r="AT64" s="3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534" t="s">
        <v>507</v>
      </c>
      <c r="BF64" s="16" t="s">
        <v>332</v>
      </c>
      <c r="BG64" s="16"/>
      <c r="BH64" s="16"/>
      <c r="BI64" s="16"/>
      <c r="BJ64" s="16"/>
      <c r="BK64" s="16"/>
      <c r="BL64" s="451" t="n">
        <f aca="false">BL63+1</f>
        <v>43</v>
      </c>
      <c r="BM64" s="452" t="s">
        <v>508</v>
      </c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246"/>
      <c r="CB64" s="246"/>
      <c r="CC64" s="246"/>
      <c r="CD64" s="316"/>
      <c r="CE64" s="246"/>
      <c r="CF64" s="246"/>
      <c r="CG64" s="246"/>
      <c r="CH64" s="246"/>
      <c r="CI64" s="246"/>
      <c r="CJ64" s="316"/>
      <c r="CK64" s="316"/>
      <c r="CL64" s="316"/>
      <c r="CM64" s="316"/>
      <c r="CN64" s="316"/>
      <c r="CO64" s="316"/>
      <c r="CP64" s="316"/>
      <c r="CQ64" s="316"/>
      <c r="CR64" s="316"/>
      <c r="CS64" s="316"/>
      <c r="CT64" s="316"/>
      <c r="CU64" s="316"/>
      <c r="CV64" s="18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</row>
    <row r="65" customFormat="false" ht="13.5" hidden="false" customHeight="false" outlineLevel="0" collapsed="false">
      <c r="A65" s="423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  <c r="AR65" s="316"/>
      <c r="AS65" s="316"/>
      <c r="AT65" s="316"/>
      <c r="BE65" s="292"/>
      <c r="BF65" s="16" t="s">
        <v>332</v>
      </c>
      <c r="BL65" s="451"/>
      <c r="BM65" s="452"/>
      <c r="CD65" s="316"/>
      <c r="CE65" s="246"/>
      <c r="CF65" s="246"/>
      <c r="CG65" s="246"/>
      <c r="CH65" s="246"/>
      <c r="CI65" s="246"/>
      <c r="CJ65" s="316"/>
      <c r="CK65" s="316"/>
      <c r="CL65" s="316"/>
      <c r="CM65" s="316"/>
      <c r="CN65" s="316"/>
      <c r="CO65" s="316"/>
      <c r="CP65" s="316"/>
      <c r="CQ65" s="316"/>
      <c r="CR65" s="316"/>
      <c r="CS65" s="316"/>
      <c r="CT65" s="316"/>
      <c r="CU65" s="316"/>
    </row>
    <row r="66" customFormat="false" ht="13.5" hidden="false" customHeight="false" outlineLevel="0" collapsed="false">
      <c r="BL66" s="451" t="n">
        <f aca="false">BL64+1</f>
        <v>44</v>
      </c>
      <c r="BM66" s="452" t="s">
        <v>509</v>
      </c>
    </row>
    <row r="67" customFormat="false" ht="13.5" hidden="false" customHeight="false" outlineLevel="0" collapsed="false">
      <c r="BL67" s="451" t="n">
        <f aca="false">BL66+1</f>
        <v>45</v>
      </c>
      <c r="BM67" s="452" t="s">
        <v>510</v>
      </c>
    </row>
    <row r="68" customFormat="false" ht="13.5" hidden="false" customHeight="false" outlineLevel="0" collapsed="false">
      <c r="BL68" s="451" t="n">
        <f aca="false">BL67+1</f>
        <v>46</v>
      </c>
      <c r="BM68" s="452" t="s">
        <v>511</v>
      </c>
    </row>
    <row r="69" customFormat="false" ht="13.5" hidden="false" customHeight="false" outlineLevel="0" collapsed="false">
      <c r="BL69" s="451" t="n">
        <f aca="false">BL68+1</f>
        <v>47</v>
      </c>
      <c r="BM69" s="452" t="s">
        <v>512</v>
      </c>
    </row>
    <row r="70" customFormat="false" ht="13.5" hidden="false" customHeight="false" outlineLevel="0" collapsed="false">
      <c r="BL70" s="451" t="n">
        <f aca="false">BL69+1</f>
        <v>48</v>
      </c>
      <c r="BM70" s="452" t="s">
        <v>513</v>
      </c>
    </row>
    <row r="71" customFormat="false" ht="13.5" hidden="false" customHeight="false" outlineLevel="0" collapsed="false">
      <c r="BL71" s="451" t="n">
        <f aca="false">BL70+1</f>
        <v>49</v>
      </c>
      <c r="BM71" s="452" t="s">
        <v>514</v>
      </c>
    </row>
    <row r="72" customFormat="false" ht="13.5" hidden="false" customHeight="false" outlineLevel="0" collapsed="false">
      <c r="BL72" s="451" t="n">
        <f aca="false">BL71+1</f>
        <v>50</v>
      </c>
      <c r="BM72" s="452" t="s">
        <v>515</v>
      </c>
    </row>
    <row r="73" customFormat="false" ht="13.5" hidden="false" customHeight="false" outlineLevel="0" collapsed="false">
      <c r="BL73" s="451"/>
      <c r="BM73" s="452"/>
    </row>
    <row r="74" customFormat="false" ht="13.5" hidden="false" customHeight="false" outlineLevel="0" collapsed="false">
      <c r="BL74" s="451"/>
      <c r="BM74" s="452"/>
    </row>
    <row r="75" customFormat="false" ht="13.5" hidden="false" customHeight="false" outlineLevel="0" collapsed="false">
      <c r="BL75" s="451"/>
      <c r="BM75" s="452"/>
    </row>
    <row r="76" customFormat="false" ht="13.5" hidden="false" customHeight="false" outlineLevel="0" collapsed="false">
      <c r="BC76" s="18"/>
      <c r="BD76" s="18"/>
      <c r="BE76" s="18"/>
    </row>
  </sheetData>
  <sheetProtection sheet="true" objects="true" scenarios="true" formatCells="false" formatRows="false" autoFilter="false"/>
  <mergeCells count="123">
    <mergeCell ref="H2:N2"/>
    <mergeCell ref="O2:P2"/>
    <mergeCell ref="E3:K3"/>
    <mergeCell ref="L3:P3"/>
    <mergeCell ref="E4:I4"/>
    <mergeCell ref="L4:P4"/>
    <mergeCell ref="F5:I5"/>
    <mergeCell ref="N5:P5"/>
    <mergeCell ref="CE5:CG5"/>
    <mergeCell ref="B8:B9"/>
    <mergeCell ref="C8:C11"/>
    <mergeCell ref="D8:D11"/>
    <mergeCell ref="E8:F11"/>
    <mergeCell ref="G8:H9"/>
    <mergeCell ref="I8:P8"/>
    <mergeCell ref="Q8:Q11"/>
    <mergeCell ref="R8:Y11"/>
    <mergeCell ref="Z8:AF8"/>
    <mergeCell ref="AR8:AR11"/>
    <mergeCell ref="CE8:CI9"/>
    <mergeCell ref="I9:J10"/>
    <mergeCell ref="K9:L10"/>
    <mergeCell ref="M9:M10"/>
    <mergeCell ref="N9:N10"/>
    <mergeCell ref="O9:P9"/>
    <mergeCell ref="Z9:AA9"/>
    <mergeCell ref="AB9:AD9"/>
    <mergeCell ref="AE9:AF9"/>
    <mergeCell ref="G10:H10"/>
    <mergeCell ref="O10:O11"/>
    <mergeCell ref="P10:P11"/>
    <mergeCell ref="Z10:Z11"/>
    <mergeCell ref="AA10:AA11"/>
    <mergeCell ref="AB10:AB11"/>
    <mergeCell ref="AC10:AD11"/>
    <mergeCell ref="AE10:AE11"/>
    <mergeCell ref="AF10:AF11"/>
    <mergeCell ref="G12:H12"/>
    <mergeCell ref="I12:J12"/>
    <mergeCell ref="K12:L12"/>
    <mergeCell ref="AC12:AD12"/>
    <mergeCell ref="E13:F13"/>
    <mergeCell ref="R13:Y13"/>
    <mergeCell ref="AC13:AD13"/>
    <mergeCell ref="E14:F14"/>
    <mergeCell ref="R14:Y14"/>
    <mergeCell ref="AC14:AD14"/>
    <mergeCell ref="E15:F15"/>
    <mergeCell ref="R15:Y15"/>
    <mergeCell ref="AC15:AD15"/>
    <mergeCell ref="E16:F16"/>
    <mergeCell ref="R16:Y16"/>
    <mergeCell ref="AC16:AD16"/>
    <mergeCell ref="E17:F17"/>
    <mergeCell ref="R17:Y17"/>
    <mergeCell ref="AC17:AD17"/>
    <mergeCell ref="E18:F18"/>
    <mergeCell ref="R18:Y18"/>
    <mergeCell ref="AC18:AD18"/>
    <mergeCell ref="E19:F19"/>
    <mergeCell ref="R19:Y19"/>
    <mergeCell ref="AC19:AD19"/>
    <mergeCell ref="E20:F20"/>
    <mergeCell ref="R20:Y20"/>
    <mergeCell ref="AC20:AD20"/>
    <mergeCell ref="E21:F21"/>
    <mergeCell ref="R21:Y21"/>
    <mergeCell ref="AC21:AD21"/>
    <mergeCell ref="E22:F22"/>
    <mergeCell ref="R22:Y22"/>
    <mergeCell ref="AC22:AD22"/>
    <mergeCell ref="E23:F23"/>
    <mergeCell ref="R23:Y23"/>
    <mergeCell ref="AC23:AD23"/>
    <mergeCell ref="E24:F24"/>
    <mergeCell ref="R24:Y24"/>
    <mergeCell ref="AC24:AD24"/>
    <mergeCell ref="E25:F25"/>
    <mergeCell ref="R25:Y25"/>
    <mergeCell ref="AC25:AD25"/>
    <mergeCell ref="E26:F26"/>
    <mergeCell ref="R26:Y26"/>
    <mergeCell ref="AC26:AD26"/>
    <mergeCell ref="E27:F27"/>
    <mergeCell ref="R27:Y27"/>
    <mergeCell ref="AC27:AD27"/>
    <mergeCell ref="E28:F28"/>
    <mergeCell ref="R28:Y28"/>
    <mergeCell ref="AC28:AD28"/>
    <mergeCell ref="E29:F29"/>
    <mergeCell ref="R29:Y29"/>
    <mergeCell ref="AC29:AD29"/>
    <mergeCell ref="E30:F30"/>
    <mergeCell ref="R30:Y30"/>
    <mergeCell ref="AC30:AD30"/>
    <mergeCell ref="E31:F31"/>
    <mergeCell ref="R31:Y31"/>
    <mergeCell ref="AC31:AD31"/>
    <mergeCell ref="E32:F32"/>
    <mergeCell ref="R32:Y32"/>
    <mergeCell ref="AC32:AD32"/>
    <mergeCell ref="E33:F33"/>
    <mergeCell ref="R33:Y33"/>
    <mergeCell ref="AC33:AD33"/>
    <mergeCell ref="E34:F34"/>
    <mergeCell ref="R34:Y34"/>
    <mergeCell ref="AC34:AD34"/>
    <mergeCell ref="E35:F35"/>
    <mergeCell ref="R35:Y35"/>
    <mergeCell ref="AC35:AD35"/>
    <mergeCell ref="E36:F36"/>
    <mergeCell ref="R36:Y36"/>
    <mergeCell ref="AC36:AD36"/>
    <mergeCell ref="E37:F37"/>
    <mergeCell ref="R37:Y37"/>
    <mergeCell ref="AC37:AD37"/>
    <mergeCell ref="E38:F38"/>
    <mergeCell ref="R38:Y38"/>
    <mergeCell ref="AC38:AD38"/>
    <mergeCell ref="E39:F39"/>
    <mergeCell ref="R39:Y39"/>
    <mergeCell ref="AC39:AD39"/>
    <mergeCell ref="Z40:AF40"/>
  </mergeCells>
  <conditionalFormatting sqref="K13:K36">
    <cfRule type="expression" priority="2" aboveAverage="0" equalAverage="0" bottom="0" percent="0" rank="0" text="" dxfId="55">
      <formula>AI13=3</formula>
    </cfRule>
  </conditionalFormatting>
  <conditionalFormatting sqref="E13:K36">
    <cfRule type="expression" priority="3" aboveAverage="0" equalAverage="0" bottom="0" percent="0" rank="0" text="" dxfId="56">
      <formula>$D13=0</formula>
    </cfRule>
  </conditionalFormatting>
  <conditionalFormatting sqref="L13:L36">
    <cfRule type="expression" priority="4" aboveAverage="0" equalAverage="0" bottom="0" percent="0" rank="0" text="" dxfId="57">
      <formula>AND(J13&gt;0,L13&gt;0,J13&gt;L13)</formula>
    </cfRule>
  </conditionalFormatting>
  <conditionalFormatting sqref="L13:P36 E37:P39">
    <cfRule type="expression" priority="5" aboveAverage="0" equalAverage="0" bottom="0" percent="0" rank="0" text="" dxfId="58">
      <formula>$D13=0</formula>
    </cfRule>
  </conditionalFormatting>
  <conditionalFormatting sqref="E4">
    <cfRule type="expression" priority="6" aboveAverage="0" equalAverage="0" bottom="0" percent="0" rank="0" text="" dxfId="59">
      <formula>#ref!&gt;1</formula>
    </cfRule>
  </conditionalFormatting>
  <conditionalFormatting sqref="J1">
    <cfRule type="expression" priority="7" aboveAverage="0" equalAverage="0" bottom="0" percent="0" rank="0" text="" dxfId="60">
      <formula>J1&gt;169</formula>
    </cfRule>
  </conditionalFormatting>
  <conditionalFormatting sqref="AS1:AS7">
    <cfRule type="cellIs" priority="8" operator="greaterThan" aboveAverage="0" equalAverage="0" bottom="0" percent="0" rank="0" text="" dxfId="61">
      <formula>0</formula>
    </cfRule>
  </conditionalFormatting>
  <dataValidations count="10">
    <dataValidation allowBlank="true" error="Miesięcy jest tylko 12 ;-)" errorStyle="stop" errorTitle="AgroBioTest" operator="between" prompt="Miesiąc" showDropDown="false" showErrorMessage="true" showInputMessage="true" sqref="S4" type="whole">
      <formula1>0</formula1>
      <formula2>12</formula2>
    </dataValidation>
    <dataValidation allowBlank="true" error="Miesiąc ma najwyżej 31 dni." errorStyle="stop" errorTitle="AgroBioTest" operator="between" prompt="Dzień" showDropDown="false" showErrorMessage="true" showInputMessage="true" sqref="R4" type="whole">
      <formula1>0</formula1>
      <formula2>31</formula2>
    </dataValidation>
    <dataValidation allowBlank="true" error="Wpisz rok, ale nie wcześniejszy niż  2012." errorStyle="stop" errorTitle="AgroBioTest" operator="between" prompt="Rok" showDropDown="false" showErrorMessage="true" showInputMessage="true" sqref="T4" type="whole">
      <formula1>2012</formula1>
      <formula2>9999</formula2>
    </dataValidation>
    <dataValidation allowBlank="true" error="Wpisz 9 cyfr numeru telefonu." errorStyle="warning" errorTitle="Bogusław Kiedrowski" operator="between" prompt="Wpisz same cyfry." showDropDown="false" showErrorMessage="true" showInputMessage="true" sqref="E4" type="whole">
      <formula1>0</formula1>
      <formula2>999999999</formula2>
    </dataValidation>
    <dataValidation allowBlank="true" error="Chyba lepiej wybrać z listy wboru ;-)" errorStyle="stop" errorTitle="Bogusław Kiedrowski" operator="between" showDropDown="false" showErrorMessage="true" showInputMessage="true" sqref="M13:M39" type="list">
      <formula1>$AN$7:$AN$9</formula1>
      <formula2>0</formula2>
    </dataValidation>
    <dataValidation allowBlank="true" error="Łatwiej jest wybrać z listy." errorStyle="stop" errorTitle="AgroBioTest" operator="between" showDropDown="false" showErrorMessage="true" showInputMessage="false" sqref="N13:N39" type="list">
      <formula1>$BH$12:$BH$15</formula1>
      <formula2>0</formula2>
    </dataValidation>
    <dataValidation allowBlank="true" error="Na pewno jest to dobry rok?" errorStyle="information" errorTitle="AgroBioTest" operator="between" showDropDown="false" showErrorMessage="true" showInputMessage="false" sqref="H13:H39 J13:J39 L13:L39" type="list">
      <formula1>$AP$13:$AP$46</formula1>
      <formula2>0</formula2>
    </dataValidation>
    <dataValidation allowBlank="true" error="Na pewno jest to dobry miesiąc?" errorStyle="information" errorTitle="AgroBioTest" operator="between" showDropDown="false" showErrorMessage="true" showInputMessage="false" sqref="G13:G39 I13:I39 K13:K39" type="list">
      <formula1>$AN$13:$AN$25</formula1>
      <formula2>0</formula2>
    </dataValidation>
    <dataValidation allowBlank="true" error="Łatwiej jest wybrać z listy." errorStyle="stop" errorTitle="AgroBioTest" operator="between" showDropDown="false" showErrorMessage="true" showInputMessage="false" sqref="O13:P39" type="list">
      <formula1>$BG$12:$BG$14</formula1>
      <formula2>0</formula2>
    </dataValidation>
    <dataValidation allowBlank="true" error="Wpisz pełną liczbę." errorStyle="stop" errorTitle="AgroBioTest" operator="between" showDropDown="false" showErrorMessage="true" showInputMessage="false" sqref="AG13:AH39" type="whole">
      <formula1>0</formula1>
      <formula2>9.99999999999999E+018</formula2>
    </dataValidation>
  </dataValidations>
  <printOptions headings="false" gridLines="false" gridLinesSet="true" horizontalCentered="true" verticalCentered="true"/>
  <pageMargins left="0.196527777777778" right="0.196527777777778" top="0.275694444444444" bottom="0.196527777777778" header="0.511811023622047" footer="0.511811023622047"/>
  <pageSetup paperSize="9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LibreOffice/7.6.4.1$Windows_X86_64 LibreOffice_project/e19e193f88cd6c0525a17fb7a176ed8e6a3e2aa1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1997-02-26T13:46:56Z</dcterms:created>
  <dc:creator>Microsoft Corporation</dc:creator>
  <dc:description/>
  <dc:language>pl-PL</dc:language>
  <cp:lastModifiedBy>Bogusław Kiedrowski</cp:lastModifiedBy>
  <cp:lastPrinted>2024-02-13T16:09:56Z</cp:lastPrinted>
  <dcterms:modified xsi:type="dcterms:W3CDTF">2024-02-15T09:07:32Z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